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alper\OneDrive\MST20\TH\Graph\"/>
    </mc:Choice>
  </mc:AlternateContent>
  <xr:revisionPtr revIDLastSave="0" documentId="13_ncr:1_{FB57AD7E-53E1-4AC7-978E-F88FAC7ACEEA}" xr6:coauthVersionLast="45" xr6:coauthVersionMax="45" xr10:uidLastSave="{00000000-0000-0000-0000-000000000000}"/>
  <bookViews>
    <workbookView xWindow="-17085" yWindow="5610" windowWidth="7500" windowHeight="6000" activeTab="2" xr2:uid="{00000000-000D-0000-FFFF-FFFF00000000}"/>
  </bookViews>
  <sheets>
    <sheet name="GroundTruth" sheetId="33" r:id="rId1"/>
    <sheet name="Overview" sheetId="3" r:id="rId2"/>
    <sheet name="PredictionOverview" sheetId="36" r:id="rId3"/>
    <sheet name="Person1" sheetId="4" r:id="rId4"/>
    <sheet name="Person2" sheetId="5" r:id="rId5"/>
    <sheet name="Person3" sheetId="6" r:id="rId6"/>
    <sheet name="Person4" sheetId="7" r:id="rId7"/>
    <sheet name="Person5" sheetId="8" r:id="rId8"/>
    <sheet name="Person6" sheetId="9" r:id="rId9"/>
    <sheet name="Person7" sheetId="10" r:id="rId10"/>
    <sheet name="Person8" sheetId="11" r:id="rId11"/>
    <sheet name="Person9" sheetId="12" r:id="rId12"/>
    <sheet name="Person10" sheetId="13" r:id="rId13"/>
    <sheet name="Person11" sheetId="14" r:id="rId14"/>
    <sheet name="Person12" sheetId="15" r:id="rId15"/>
    <sheet name="Person13" sheetId="16" r:id="rId16"/>
    <sheet name="Person14" sheetId="17" r:id="rId17"/>
    <sheet name="Person15" sheetId="18" r:id="rId18"/>
    <sheet name="Person16" sheetId="19" r:id="rId19"/>
    <sheet name="Person17" sheetId="20" r:id="rId20"/>
    <sheet name="Person18" sheetId="21" r:id="rId21"/>
    <sheet name="Person19" sheetId="22" r:id="rId22"/>
    <sheet name="Person20" sheetId="23" r:id="rId23"/>
  </sheets>
  <definedNames>
    <definedName name="AnaPara">#REF!</definedName>
    <definedName name="Başl_Bak">#REF!</definedName>
    <definedName name="Bitiş_Bak">#REF!</definedName>
    <definedName name="Borç_Başl">#REF!</definedName>
    <definedName name="Borç_Tutarı">#REF!</definedName>
    <definedName name="Borç_Yıl_Sayısı">#REF!</definedName>
    <definedName name="Faiz">#REF!</definedName>
    <definedName name="Faiz_Oranı">#REF!</definedName>
    <definedName name="Fazla_Öde">#REF!</definedName>
    <definedName name="Girilen_Değerler">IF(Borç_Tutarı*Faiz_Oranı*Borç_Yıl_Sayısı*Borç_Başl&gt;0,1,0)</definedName>
    <definedName name="Küm_Faiz">#REF!</definedName>
    <definedName name="Öde_Say">#REF!</definedName>
    <definedName name="Öde_Tarihi">#REF!</definedName>
    <definedName name="Ödeme_Sayısı">MATCH(0.01,Bitiş_Bak,-1)+1</definedName>
    <definedName name="Ödeme_Tarihi">DATE(YEAR(Borç_Başl),MONTH(Borç_Başl)+Payment_Number,DAY(Borç_Başl))</definedName>
    <definedName name="Son_Satır">IF(Girilen_Değerler,Üstbilgi_Satırı+Ödeme_Sayısı,Üstbilgi_Satırı)</definedName>
    <definedName name="Tam_Yazdır">#REF!</definedName>
    <definedName name="Toplam_Faiz">#REF!</definedName>
    <definedName name="Toplam_Öde">#REF!</definedName>
    <definedName name="Üstbilgi_Satırı">ROW(#REF!)</definedName>
    <definedName name="vDateTime">#REF!</definedName>
    <definedName name="vDiastolic">#REF!</definedName>
    <definedName name="Veri">#REF!</definedName>
    <definedName name="vHeartRate">#REF!</definedName>
    <definedName name="vSystolic">#REF!</definedName>
    <definedName name="Yazdır_Alanı_Sıfırla">OFFSET(Tam_Yazdır,0,0,Son_Satır)</definedName>
    <definedName name="Yıl_Başına_Öde_Say">#REF!</definedName>
    <definedName name="Zamanl_Öde">#REF!</definedName>
    <definedName name="Zamanlanan_Aylık_Ödeme">#REF!</definedName>
    <definedName name="Zamanlanan_Faiz_Oranı">#REF!</definedName>
    <definedName name="Zamanlanan_Fazla_Ödemel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" i="23" l="1"/>
  <c r="B16" i="23"/>
  <c r="M15" i="23"/>
  <c r="L15" i="23"/>
  <c r="M14" i="23"/>
  <c r="L14" i="23"/>
  <c r="M13" i="23"/>
  <c r="L13" i="23"/>
  <c r="M12" i="23"/>
  <c r="L12" i="23"/>
  <c r="M11" i="23"/>
  <c r="L11" i="23"/>
  <c r="M10" i="23"/>
  <c r="L10" i="23"/>
  <c r="M9" i="23"/>
  <c r="L9" i="23"/>
  <c r="M8" i="23"/>
  <c r="L8" i="23"/>
  <c r="M7" i="23"/>
  <c r="L7" i="23"/>
  <c r="M6" i="23"/>
  <c r="L6" i="23"/>
  <c r="M5" i="23"/>
  <c r="L5" i="23"/>
  <c r="L17" i="23" s="1"/>
  <c r="M4" i="23"/>
  <c r="L4" i="23"/>
  <c r="M3" i="23"/>
  <c r="L3" i="23"/>
  <c r="M2" i="23"/>
  <c r="M17" i="23" s="1"/>
  <c r="L2" i="23"/>
  <c r="G34" i="22"/>
  <c r="B34" i="22"/>
  <c r="N33" i="22"/>
  <c r="M33" i="22"/>
  <c r="N32" i="22"/>
  <c r="M32" i="22"/>
  <c r="N31" i="22"/>
  <c r="M31" i="22"/>
  <c r="N30" i="22"/>
  <c r="M30" i="22"/>
  <c r="N29" i="22"/>
  <c r="M29" i="22"/>
  <c r="N28" i="22"/>
  <c r="M28" i="22"/>
  <c r="N27" i="22"/>
  <c r="M27" i="22"/>
  <c r="N26" i="22"/>
  <c r="M26" i="22"/>
  <c r="N25" i="22"/>
  <c r="M25" i="22"/>
  <c r="N24" i="22"/>
  <c r="M24" i="22"/>
  <c r="N23" i="22"/>
  <c r="M23" i="22"/>
  <c r="N22" i="22"/>
  <c r="M22" i="22"/>
  <c r="N21" i="22"/>
  <c r="M21" i="22"/>
  <c r="N20" i="22"/>
  <c r="M20" i="22"/>
  <c r="N19" i="22"/>
  <c r="M19" i="22"/>
  <c r="N18" i="22"/>
  <c r="M18" i="22"/>
  <c r="N17" i="22"/>
  <c r="M17" i="22"/>
  <c r="N16" i="22"/>
  <c r="M16" i="22"/>
  <c r="N15" i="22"/>
  <c r="M15" i="22"/>
  <c r="N14" i="22"/>
  <c r="M14" i="22"/>
  <c r="N13" i="22"/>
  <c r="M13" i="22"/>
  <c r="N12" i="22"/>
  <c r="M12" i="22"/>
  <c r="N11" i="22"/>
  <c r="M11" i="22"/>
  <c r="N10" i="22"/>
  <c r="M10" i="22"/>
  <c r="N9" i="22"/>
  <c r="M9" i="22"/>
  <c r="N8" i="22"/>
  <c r="M8" i="22"/>
  <c r="N7" i="22"/>
  <c r="M7" i="22"/>
  <c r="N6" i="22"/>
  <c r="M6" i="22"/>
  <c r="N5" i="22"/>
  <c r="M5" i="22"/>
  <c r="N4" i="22"/>
  <c r="M4" i="22"/>
  <c r="N3" i="22"/>
  <c r="M3" i="22"/>
  <c r="N2" i="22"/>
  <c r="N35" i="22" s="1"/>
  <c r="M2" i="22"/>
  <c r="M35" i="22" s="1"/>
  <c r="G35" i="21"/>
  <c r="B35" i="21"/>
  <c r="M34" i="21"/>
  <c r="L34" i="21"/>
  <c r="M33" i="21"/>
  <c r="L33" i="21"/>
  <c r="M32" i="21"/>
  <c r="L32" i="21"/>
  <c r="M31" i="21"/>
  <c r="L31" i="21"/>
  <c r="M30" i="21"/>
  <c r="L30" i="21"/>
  <c r="M29" i="21"/>
  <c r="L29" i="21"/>
  <c r="M28" i="21"/>
  <c r="L28" i="21"/>
  <c r="M27" i="21"/>
  <c r="L27" i="21"/>
  <c r="M26" i="21"/>
  <c r="L26" i="21"/>
  <c r="M25" i="21"/>
  <c r="L25" i="21"/>
  <c r="M24" i="21"/>
  <c r="L24" i="21"/>
  <c r="M23" i="21"/>
  <c r="L23" i="21"/>
  <c r="M22" i="21"/>
  <c r="L22" i="21"/>
  <c r="M21" i="21"/>
  <c r="L21" i="21"/>
  <c r="M20" i="21"/>
  <c r="L20" i="21"/>
  <c r="M19" i="21"/>
  <c r="L19" i="21"/>
  <c r="M18" i="21"/>
  <c r="L18" i="21"/>
  <c r="M17" i="21"/>
  <c r="L17" i="21"/>
  <c r="M16" i="21"/>
  <c r="L16" i="21"/>
  <c r="M15" i="21"/>
  <c r="L15" i="21"/>
  <c r="M14" i="21"/>
  <c r="L14" i="21"/>
  <c r="M13" i="21"/>
  <c r="L13" i="21"/>
  <c r="M12" i="21"/>
  <c r="L12" i="21"/>
  <c r="M11" i="21"/>
  <c r="L11" i="21"/>
  <c r="M10" i="21"/>
  <c r="L10" i="21"/>
  <c r="M9" i="21"/>
  <c r="L9" i="21"/>
  <c r="M8" i="21"/>
  <c r="L8" i="21"/>
  <c r="M7" i="21"/>
  <c r="L7" i="21"/>
  <c r="M6" i="21"/>
  <c r="L6" i="21"/>
  <c r="M5" i="21"/>
  <c r="L5" i="21"/>
  <c r="M4" i="21"/>
  <c r="M37" i="21" s="1"/>
  <c r="L4" i="21"/>
  <c r="L37" i="21" s="1"/>
  <c r="M3" i="21"/>
  <c r="L3" i="21"/>
  <c r="M2" i="21"/>
  <c r="L2" i="21"/>
  <c r="G32" i="20"/>
  <c r="B32" i="20"/>
  <c r="M31" i="20"/>
  <c r="L31" i="20"/>
  <c r="M30" i="20"/>
  <c r="L30" i="20"/>
  <c r="M29" i="20"/>
  <c r="L29" i="20"/>
  <c r="M28" i="20"/>
  <c r="L28" i="20"/>
  <c r="M27" i="20"/>
  <c r="L27" i="20"/>
  <c r="M26" i="20"/>
  <c r="L26" i="20"/>
  <c r="M25" i="20"/>
  <c r="L25" i="20"/>
  <c r="M24" i="20"/>
  <c r="L24" i="20"/>
  <c r="M23" i="20"/>
  <c r="L23" i="20"/>
  <c r="M22" i="20"/>
  <c r="L22" i="20"/>
  <c r="M21" i="20"/>
  <c r="L21" i="20"/>
  <c r="M20" i="20"/>
  <c r="L20" i="20"/>
  <c r="M19" i="20"/>
  <c r="L19" i="20"/>
  <c r="M18" i="20"/>
  <c r="L18" i="20"/>
  <c r="M17" i="20"/>
  <c r="L17" i="20"/>
  <c r="M16" i="20"/>
  <c r="L16" i="20"/>
  <c r="M15" i="20"/>
  <c r="L15" i="20"/>
  <c r="M14" i="20"/>
  <c r="L14" i="20"/>
  <c r="M13" i="20"/>
  <c r="L13" i="20"/>
  <c r="M12" i="20"/>
  <c r="L12" i="20"/>
  <c r="M11" i="20"/>
  <c r="L11" i="20"/>
  <c r="M10" i="20"/>
  <c r="L10" i="20"/>
  <c r="M9" i="20"/>
  <c r="L9" i="20"/>
  <c r="M8" i="20"/>
  <c r="L8" i="20"/>
  <c r="M7" i="20"/>
  <c r="L7" i="20"/>
  <c r="M6" i="20"/>
  <c r="L6" i="20"/>
  <c r="M5" i="20"/>
  <c r="L5" i="20"/>
  <c r="M4" i="20"/>
  <c r="M35" i="20" s="1"/>
  <c r="L4" i="20"/>
  <c r="M3" i="20"/>
  <c r="L3" i="20"/>
  <c r="M2" i="20"/>
  <c r="L2" i="20"/>
  <c r="L35" i="20" s="1"/>
  <c r="G26" i="19"/>
  <c r="B26" i="19"/>
  <c r="L25" i="19"/>
  <c r="K25" i="19"/>
  <c r="L24" i="19"/>
  <c r="K24" i="19"/>
  <c r="L23" i="19"/>
  <c r="K23" i="19"/>
  <c r="L22" i="19"/>
  <c r="K22" i="19"/>
  <c r="L21" i="19"/>
  <c r="K21" i="19"/>
  <c r="L20" i="19"/>
  <c r="K20" i="19"/>
  <c r="L19" i="19"/>
  <c r="K19" i="19"/>
  <c r="L18" i="19"/>
  <c r="K18" i="19"/>
  <c r="L17" i="19"/>
  <c r="K17" i="19"/>
  <c r="L16" i="19"/>
  <c r="K16" i="19"/>
  <c r="L15" i="19"/>
  <c r="K15" i="19"/>
  <c r="L14" i="19"/>
  <c r="K14" i="19"/>
  <c r="L13" i="19"/>
  <c r="K13" i="19"/>
  <c r="L12" i="19"/>
  <c r="K12" i="19"/>
  <c r="L11" i="19"/>
  <c r="K11" i="19"/>
  <c r="L10" i="19"/>
  <c r="K10" i="19"/>
  <c r="L9" i="19"/>
  <c r="K9" i="19"/>
  <c r="L8" i="19"/>
  <c r="K8" i="19"/>
  <c r="L7" i="19"/>
  <c r="K7" i="19"/>
  <c r="L6" i="19"/>
  <c r="K6" i="19"/>
  <c r="L5" i="19"/>
  <c r="K5" i="19"/>
  <c r="L4" i="19"/>
  <c r="K4" i="19"/>
  <c r="L3" i="19"/>
  <c r="K3" i="19"/>
  <c r="L2" i="19"/>
  <c r="L28" i="19" s="1"/>
  <c r="K2" i="19"/>
  <c r="K28" i="19" s="1"/>
  <c r="G31" i="18"/>
  <c r="B31" i="18"/>
  <c r="L30" i="18"/>
  <c r="K30" i="18"/>
  <c r="L29" i="18"/>
  <c r="K29" i="18"/>
  <c r="L28" i="18"/>
  <c r="K28" i="18"/>
  <c r="L27" i="18"/>
  <c r="K27" i="18"/>
  <c r="L26" i="18"/>
  <c r="K26" i="18"/>
  <c r="L25" i="18"/>
  <c r="K25" i="18"/>
  <c r="L24" i="18"/>
  <c r="K24" i="18"/>
  <c r="L23" i="18"/>
  <c r="K23" i="18"/>
  <c r="L22" i="18"/>
  <c r="K22" i="18"/>
  <c r="L21" i="18"/>
  <c r="K21" i="18"/>
  <c r="L20" i="18"/>
  <c r="K20" i="18"/>
  <c r="L19" i="18"/>
  <c r="K19" i="18"/>
  <c r="L18" i="18"/>
  <c r="K18" i="18"/>
  <c r="L17" i="18"/>
  <c r="K17" i="18"/>
  <c r="L16" i="18"/>
  <c r="K16" i="18"/>
  <c r="L15" i="18"/>
  <c r="K15" i="18"/>
  <c r="L14" i="18"/>
  <c r="K14" i="18"/>
  <c r="L13" i="18"/>
  <c r="K13" i="18"/>
  <c r="L12" i="18"/>
  <c r="K12" i="18"/>
  <c r="L11" i="18"/>
  <c r="K11" i="18"/>
  <c r="L10" i="18"/>
  <c r="K10" i="18"/>
  <c r="L9" i="18"/>
  <c r="K9" i="18"/>
  <c r="L8" i="18"/>
  <c r="K8" i="18"/>
  <c r="L7" i="18"/>
  <c r="K7" i="18"/>
  <c r="L6" i="18"/>
  <c r="K6" i="18"/>
  <c r="L5" i="18"/>
  <c r="K5" i="18"/>
  <c r="L4" i="18"/>
  <c r="K4" i="18"/>
  <c r="L3" i="18"/>
  <c r="K3" i="18"/>
  <c r="L2" i="18"/>
  <c r="L34" i="18" s="1"/>
  <c r="K2" i="18"/>
  <c r="K34" i="18" s="1"/>
  <c r="G35" i="17"/>
  <c r="B35" i="17"/>
  <c r="L34" i="17"/>
  <c r="K34" i="17"/>
  <c r="L33" i="17"/>
  <c r="K33" i="17"/>
  <c r="L32" i="17"/>
  <c r="K32" i="17"/>
  <c r="L31" i="17"/>
  <c r="K31" i="17"/>
  <c r="L30" i="17"/>
  <c r="K30" i="17"/>
  <c r="L29" i="17"/>
  <c r="K29" i="17"/>
  <c r="L28" i="17"/>
  <c r="K28" i="17"/>
  <c r="L27" i="17"/>
  <c r="K27" i="17"/>
  <c r="L26" i="17"/>
  <c r="K26" i="17"/>
  <c r="L25" i="17"/>
  <c r="K25" i="17"/>
  <c r="L24" i="17"/>
  <c r="K24" i="17"/>
  <c r="L23" i="17"/>
  <c r="K23" i="17"/>
  <c r="L22" i="17"/>
  <c r="K22" i="17"/>
  <c r="L21" i="17"/>
  <c r="K21" i="17"/>
  <c r="L20" i="17"/>
  <c r="K20" i="17"/>
  <c r="L19" i="17"/>
  <c r="K19" i="17"/>
  <c r="L18" i="17"/>
  <c r="K18" i="17"/>
  <c r="L17" i="17"/>
  <c r="K17" i="17"/>
  <c r="L16" i="17"/>
  <c r="K16" i="17"/>
  <c r="L15" i="17"/>
  <c r="K15" i="17"/>
  <c r="L14" i="17"/>
  <c r="K14" i="17"/>
  <c r="L13" i="17"/>
  <c r="K13" i="17"/>
  <c r="L12" i="17"/>
  <c r="K12" i="17"/>
  <c r="L11" i="17"/>
  <c r="K11" i="17"/>
  <c r="L10" i="17"/>
  <c r="K10" i="17"/>
  <c r="L9" i="17"/>
  <c r="K9" i="17"/>
  <c r="L8" i="17"/>
  <c r="K8" i="17"/>
  <c r="L7" i="17"/>
  <c r="K7" i="17"/>
  <c r="L6" i="17"/>
  <c r="K6" i="17"/>
  <c r="L5" i="17"/>
  <c r="K5" i="17"/>
  <c r="L4" i="17"/>
  <c r="K4" i="17"/>
  <c r="L3" i="17"/>
  <c r="K3" i="17"/>
  <c r="L2" i="17"/>
  <c r="L38" i="17" s="1"/>
  <c r="K2" i="17"/>
  <c r="K38" i="17" s="1"/>
  <c r="G10" i="16"/>
  <c r="B10" i="16"/>
  <c r="L9" i="16"/>
  <c r="K9" i="16"/>
  <c r="L8" i="16"/>
  <c r="K8" i="16"/>
  <c r="L7" i="16"/>
  <c r="K7" i="16"/>
  <c r="L6" i="16"/>
  <c r="K6" i="16"/>
  <c r="L5" i="16"/>
  <c r="K5" i="16"/>
  <c r="L4" i="16"/>
  <c r="K4" i="16"/>
  <c r="L3" i="16"/>
  <c r="K3" i="16"/>
  <c r="L2" i="16"/>
  <c r="L12" i="16" s="1"/>
  <c r="K2" i="16"/>
  <c r="K12" i="16" s="1"/>
  <c r="L33" i="15"/>
  <c r="G31" i="15"/>
  <c r="B31" i="15"/>
  <c r="L30" i="15"/>
  <c r="K30" i="15"/>
  <c r="L29" i="15"/>
  <c r="K29" i="15"/>
  <c r="L28" i="15"/>
  <c r="K28" i="15"/>
  <c r="L27" i="15"/>
  <c r="K27" i="15"/>
  <c r="L26" i="15"/>
  <c r="K26" i="15"/>
  <c r="L25" i="15"/>
  <c r="K25" i="15"/>
  <c r="L24" i="15"/>
  <c r="K24" i="15"/>
  <c r="L23" i="15"/>
  <c r="K23" i="15"/>
  <c r="L22" i="15"/>
  <c r="K22" i="15"/>
  <c r="L21" i="15"/>
  <c r="K21" i="15"/>
  <c r="L20" i="15"/>
  <c r="K20" i="15"/>
  <c r="L19" i="15"/>
  <c r="K19" i="15"/>
  <c r="L18" i="15"/>
  <c r="K18" i="15"/>
  <c r="L17" i="15"/>
  <c r="K17" i="15"/>
  <c r="L16" i="15"/>
  <c r="K16" i="15"/>
  <c r="L15" i="15"/>
  <c r="K15" i="15"/>
  <c r="L14" i="15"/>
  <c r="K14" i="15"/>
  <c r="L13" i="15"/>
  <c r="K13" i="15"/>
  <c r="L12" i="15"/>
  <c r="K12" i="15"/>
  <c r="L11" i="15"/>
  <c r="K11" i="15"/>
  <c r="L10" i="15"/>
  <c r="K10" i="15"/>
  <c r="L9" i="15"/>
  <c r="K9" i="15"/>
  <c r="L8" i="15"/>
  <c r="K8" i="15"/>
  <c r="L7" i="15"/>
  <c r="K7" i="15"/>
  <c r="L6" i="15"/>
  <c r="K6" i="15"/>
  <c r="L5" i="15"/>
  <c r="K5" i="15"/>
  <c r="L4" i="15"/>
  <c r="K4" i="15"/>
  <c r="L3" i="15"/>
  <c r="K3" i="15"/>
  <c r="L2" i="15"/>
  <c r="K2" i="15"/>
  <c r="K33" i="15" s="1"/>
  <c r="G28" i="14"/>
  <c r="B28" i="14"/>
  <c r="L27" i="14"/>
  <c r="K27" i="14"/>
  <c r="L26" i="14"/>
  <c r="K26" i="14"/>
  <c r="L25" i="14"/>
  <c r="K25" i="14"/>
  <c r="L24" i="14"/>
  <c r="K24" i="14"/>
  <c r="L23" i="14"/>
  <c r="K23" i="14"/>
  <c r="L22" i="14"/>
  <c r="K22" i="14"/>
  <c r="L21" i="14"/>
  <c r="K21" i="14"/>
  <c r="L20" i="14"/>
  <c r="K20" i="14"/>
  <c r="L19" i="14"/>
  <c r="K19" i="14"/>
  <c r="L18" i="14"/>
  <c r="K18" i="14"/>
  <c r="L17" i="14"/>
  <c r="K17" i="14"/>
  <c r="L16" i="14"/>
  <c r="K16" i="14"/>
  <c r="L15" i="14"/>
  <c r="K15" i="14"/>
  <c r="L14" i="14"/>
  <c r="K14" i="14"/>
  <c r="L13" i="14"/>
  <c r="K13" i="14"/>
  <c r="L12" i="14"/>
  <c r="K12" i="14"/>
  <c r="L11" i="14"/>
  <c r="K11" i="14"/>
  <c r="L10" i="14"/>
  <c r="K10" i="14"/>
  <c r="L9" i="14"/>
  <c r="K9" i="14"/>
  <c r="L8" i="14"/>
  <c r="K8" i="14"/>
  <c r="L7" i="14"/>
  <c r="K7" i="14"/>
  <c r="L6" i="14"/>
  <c r="K6" i="14"/>
  <c r="L5" i="14"/>
  <c r="K5" i="14"/>
  <c r="L4" i="14"/>
  <c r="K4" i="14"/>
  <c r="L3" i="14"/>
  <c r="K3" i="14"/>
  <c r="L2" i="14"/>
  <c r="L33" i="14" s="1"/>
  <c r="K2" i="14"/>
  <c r="K33" i="14" s="1"/>
  <c r="L26" i="13"/>
  <c r="G21" i="13"/>
  <c r="B21" i="13"/>
  <c r="L20" i="13"/>
  <c r="K20" i="13"/>
  <c r="L19" i="13"/>
  <c r="K19" i="13"/>
  <c r="L18" i="13"/>
  <c r="K18" i="13"/>
  <c r="L17" i="13"/>
  <c r="K17" i="13"/>
  <c r="L16" i="13"/>
  <c r="K16" i="13"/>
  <c r="L15" i="13"/>
  <c r="K15" i="13"/>
  <c r="L14" i="13"/>
  <c r="K14" i="13"/>
  <c r="L13" i="13"/>
  <c r="K13" i="13"/>
  <c r="L12" i="13"/>
  <c r="K12" i="13"/>
  <c r="L11" i="13"/>
  <c r="K11" i="13"/>
  <c r="L10" i="13"/>
  <c r="K10" i="13"/>
  <c r="L9" i="13"/>
  <c r="K9" i="13"/>
  <c r="L8" i="13"/>
  <c r="K8" i="13"/>
  <c r="L7" i="13"/>
  <c r="K7" i="13"/>
  <c r="L6" i="13"/>
  <c r="K6" i="13"/>
  <c r="L5" i="13"/>
  <c r="K5" i="13"/>
  <c r="L4" i="13"/>
  <c r="K4" i="13"/>
  <c r="L3" i="13"/>
  <c r="K3" i="13"/>
  <c r="L2" i="13"/>
  <c r="K2" i="13"/>
  <c r="K26" i="13" s="1"/>
  <c r="G34" i="12"/>
  <c r="B34" i="12"/>
  <c r="L33" i="12"/>
  <c r="K33" i="12"/>
  <c r="L32" i="12"/>
  <c r="K32" i="12"/>
  <c r="L31" i="12"/>
  <c r="K31" i="12"/>
  <c r="L30" i="12"/>
  <c r="K30" i="12"/>
  <c r="L29" i="12"/>
  <c r="K29" i="12"/>
  <c r="L28" i="12"/>
  <c r="K28" i="12"/>
  <c r="L27" i="12"/>
  <c r="K27" i="12"/>
  <c r="L26" i="12"/>
  <c r="K26" i="12"/>
  <c r="L25" i="12"/>
  <c r="K25" i="12"/>
  <c r="L24" i="12"/>
  <c r="K24" i="12"/>
  <c r="L23" i="12"/>
  <c r="K23" i="12"/>
  <c r="L22" i="12"/>
  <c r="K22" i="12"/>
  <c r="L21" i="12"/>
  <c r="K21" i="12"/>
  <c r="L20" i="12"/>
  <c r="K20" i="12"/>
  <c r="L19" i="12"/>
  <c r="K19" i="12"/>
  <c r="L18" i="12"/>
  <c r="K18" i="12"/>
  <c r="L17" i="12"/>
  <c r="K17" i="12"/>
  <c r="L16" i="12"/>
  <c r="K16" i="12"/>
  <c r="L15" i="12"/>
  <c r="K15" i="12"/>
  <c r="L14" i="12"/>
  <c r="K14" i="12"/>
  <c r="L13" i="12"/>
  <c r="K13" i="12"/>
  <c r="L12" i="12"/>
  <c r="K12" i="12"/>
  <c r="L11" i="12"/>
  <c r="K11" i="12"/>
  <c r="L10" i="12"/>
  <c r="K10" i="12"/>
  <c r="L9" i="12"/>
  <c r="K9" i="12"/>
  <c r="L8" i="12"/>
  <c r="K8" i="12"/>
  <c r="L7" i="12"/>
  <c r="K7" i="12"/>
  <c r="L6" i="12"/>
  <c r="K6" i="12"/>
  <c r="L5" i="12"/>
  <c r="K5" i="12"/>
  <c r="L4" i="12"/>
  <c r="K4" i="12"/>
  <c r="L3" i="12"/>
  <c r="K3" i="12"/>
  <c r="L2" i="12"/>
  <c r="L39" i="12" s="1"/>
  <c r="K2" i="12"/>
  <c r="K39" i="12" s="1"/>
  <c r="G18" i="11"/>
  <c r="B18" i="11"/>
  <c r="L17" i="11"/>
  <c r="K17" i="11"/>
  <c r="L16" i="11"/>
  <c r="K16" i="11"/>
  <c r="L15" i="11"/>
  <c r="K15" i="11"/>
  <c r="L14" i="11"/>
  <c r="K14" i="11"/>
  <c r="L13" i="11"/>
  <c r="K13" i="11"/>
  <c r="L12" i="11"/>
  <c r="K12" i="11"/>
  <c r="L11" i="11"/>
  <c r="K11" i="11"/>
  <c r="L10" i="11"/>
  <c r="K10" i="11"/>
  <c r="L9" i="11"/>
  <c r="K9" i="11"/>
  <c r="L8" i="11"/>
  <c r="K8" i="11"/>
  <c r="L7" i="11"/>
  <c r="K7" i="11"/>
  <c r="L6" i="11"/>
  <c r="K6" i="11"/>
  <c r="L5" i="11"/>
  <c r="K5" i="11"/>
  <c r="L4" i="11"/>
  <c r="K4" i="11"/>
  <c r="L3" i="11"/>
  <c r="K3" i="11"/>
  <c r="L2" i="11"/>
  <c r="L23" i="11" s="1"/>
  <c r="K2" i="11"/>
  <c r="K23" i="11" s="1"/>
  <c r="G21" i="10"/>
  <c r="B21" i="10"/>
  <c r="M20" i="10" a="1"/>
  <c r="M20" i="10" s="1"/>
  <c r="L20" i="10"/>
  <c r="M19" i="10"/>
  <c r="M19" i="10" a="1"/>
  <c r="L19" i="10"/>
  <c r="M18" i="10" a="1"/>
  <c r="M18" i="10" s="1"/>
  <c r="L18" i="10"/>
  <c r="M17" i="10" a="1"/>
  <c r="M17" i="10" s="1"/>
  <c r="L17" i="10"/>
  <c r="M16" i="10"/>
  <c r="M16" i="10" a="1"/>
  <c r="L16" i="10"/>
  <c r="M15" i="10"/>
  <c r="M15" i="10" a="1"/>
  <c r="L15" i="10"/>
  <c r="M14" i="10" a="1"/>
  <c r="M14" i="10" s="1"/>
  <c r="L14" i="10"/>
  <c r="M13" i="10" a="1"/>
  <c r="M13" i="10" s="1"/>
  <c r="L13" i="10"/>
  <c r="M12" i="10" a="1"/>
  <c r="M12" i="10" s="1"/>
  <c r="L12" i="10"/>
  <c r="M11" i="10"/>
  <c r="M11" i="10" a="1"/>
  <c r="L11" i="10"/>
  <c r="M10" i="10" a="1"/>
  <c r="M10" i="10" s="1"/>
  <c r="L10" i="10"/>
  <c r="M9" i="10" a="1"/>
  <c r="M9" i="10" s="1"/>
  <c r="L9" i="10"/>
  <c r="M8" i="10" a="1"/>
  <c r="M8" i="10" s="1"/>
  <c r="L8" i="10"/>
  <c r="M7" i="10"/>
  <c r="M7" i="10" a="1"/>
  <c r="L7" i="10"/>
  <c r="M6" i="10" a="1"/>
  <c r="M6" i="10" s="1"/>
  <c r="L6" i="10"/>
  <c r="M5" i="10"/>
  <c r="M5" i="10" a="1"/>
  <c r="L5" i="10"/>
  <c r="M4" i="10" a="1"/>
  <c r="M4" i="10" s="1"/>
  <c r="L4" i="10"/>
  <c r="M3" i="10"/>
  <c r="M3" i="10" a="1"/>
  <c r="L3" i="10"/>
  <c r="M2" i="10" a="1"/>
  <c r="M2" i="10" s="1"/>
  <c r="L2" i="10"/>
  <c r="L26" i="10" s="1"/>
  <c r="G32" i="9"/>
  <c r="B32" i="9"/>
  <c r="M31" i="9"/>
  <c r="M31" i="9" a="1"/>
  <c r="L31" i="9"/>
  <c r="M30" i="9" a="1"/>
  <c r="M30" i="9" s="1"/>
  <c r="L30" i="9"/>
  <c r="M29" i="9" a="1"/>
  <c r="M29" i="9" s="1"/>
  <c r="L29" i="9"/>
  <c r="M28" i="9" a="1"/>
  <c r="M28" i="9" s="1"/>
  <c r="L28" i="9"/>
  <c r="M27" i="9"/>
  <c r="M27" i="9" a="1"/>
  <c r="L27" i="9"/>
  <c r="M26" i="9" a="1"/>
  <c r="M26" i="9" s="1"/>
  <c r="L26" i="9"/>
  <c r="M25" i="9" a="1"/>
  <c r="M25" i="9" s="1"/>
  <c r="L25" i="9"/>
  <c r="M24" i="9"/>
  <c r="M24" i="9" a="1"/>
  <c r="L24" i="9"/>
  <c r="M23" i="9"/>
  <c r="M23" i="9" a="1"/>
  <c r="L23" i="9"/>
  <c r="M22" i="9" a="1"/>
  <c r="M22" i="9" s="1"/>
  <c r="L22" i="9"/>
  <c r="M21" i="9" a="1"/>
  <c r="M21" i="9" s="1"/>
  <c r="L21" i="9"/>
  <c r="M20" i="9" a="1"/>
  <c r="M20" i="9" s="1"/>
  <c r="L20" i="9"/>
  <c r="M19" i="9"/>
  <c r="M19" i="9" a="1"/>
  <c r="L19" i="9"/>
  <c r="M18" i="9" a="1"/>
  <c r="M18" i="9" s="1"/>
  <c r="L18" i="9"/>
  <c r="M17" i="9" a="1"/>
  <c r="M17" i="9" s="1"/>
  <c r="L17" i="9"/>
  <c r="M16" i="9"/>
  <c r="M16" i="9" a="1"/>
  <c r="L16" i="9"/>
  <c r="M15" i="9"/>
  <c r="M15" i="9" a="1"/>
  <c r="L15" i="9"/>
  <c r="M14" i="9" a="1"/>
  <c r="M14" i="9" s="1"/>
  <c r="L14" i="9"/>
  <c r="M13" i="9" a="1"/>
  <c r="M13" i="9" s="1"/>
  <c r="L13" i="9"/>
  <c r="M12" i="9" a="1"/>
  <c r="M12" i="9" s="1"/>
  <c r="L12" i="9"/>
  <c r="M11" i="9"/>
  <c r="M11" i="9" a="1"/>
  <c r="L11" i="9"/>
  <c r="M10" i="9" a="1"/>
  <c r="M10" i="9" s="1"/>
  <c r="L10" i="9"/>
  <c r="M9" i="9" a="1"/>
  <c r="M9" i="9" s="1"/>
  <c r="L9" i="9"/>
  <c r="M8" i="9" a="1"/>
  <c r="M8" i="9" s="1"/>
  <c r="L8" i="9"/>
  <c r="M7" i="9"/>
  <c r="M7" i="9" a="1"/>
  <c r="L7" i="9"/>
  <c r="M6" i="9" a="1"/>
  <c r="M6" i="9" s="1"/>
  <c r="L6" i="9"/>
  <c r="M5" i="9" a="1"/>
  <c r="M5" i="9" s="1"/>
  <c r="L5" i="9"/>
  <c r="M4" i="9" a="1"/>
  <c r="M4" i="9" s="1"/>
  <c r="L4" i="9"/>
  <c r="M3" i="9"/>
  <c r="M3" i="9" a="1"/>
  <c r="L3" i="9"/>
  <c r="M2" i="9" a="1"/>
  <c r="M2" i="9" s="1"/>
  <c r="L2" i="9"/>
  <c r="L37" i="9" s="1"/>
  <c r="G35" i="8"/>
  <c r="B35" i="8"/>
  <c r="M34" i="8"/>
  <c r="M34" i="8" a="1"/>
  <c r="L34" i="8"/>
  <c r="M33" i="8"/>
  <c r="M33" i="8" a="1"/>
  <c r="L33" i="8"/>
  <c r="M32" i="8" a="1"/>
  <c r="M32" i="8" s="1"/>
  <c r="L32" i="8"/>
  <c r="M31" i="8" a="1"/>
  <c r="M31" i="8" s="1"/>
  <c r="L31" i="8"/>
  <c r="M30" i="8" a="1"/>
  <c r="M30" i="8" s="1"/>
  <c r="L30" i="8"/>
  <c r="M29" i="8" a="1"/>
  <c r="M29" i="8" s="1"/>
  <c r="L29" i="8"/>
  <c r="M28" i="8" a="1"/>
  <c r="M28" i="8" s="1"/>
  <c r="L28" i="8"/>
  <c r="M27" i="8" a="1"/>
  <c r="M27" i="8" s="1"/>
  <c r="L27" i="8"/>
  <c r="M26" i="8"/>
  <c r="M26" i="8" a="1"/>
  <c r="L26" i="8"/>
  <c r="M25" i="8"/>
  <c r="M25" i="8" a="1"/>
  <c r="L25" i="8"/>
  <c r="M24" i="8" a="1"/>
  <c r="M24" i="8" s="1"/>
  <c r="L24" i="8"/>
  <c r="M23" i="8" a="1"/>
  <c r="M23" i="8" s="1"/>
  <c r="L23" i="8"/>
  <c r="M22" i="8" a="1"/>
  <c r="M22" i="8" s="1"/>
  <c r="L22" i="8"/>
  <c r="M21" i="8" a="1"/>
  <c r="M21" i="8" s="1"/>
  <c r="L21" i="8"/>
  <c r="M20" i="8" a="1"/>
  <c r="M20" i="8" s="1"/>
  <c r="L20" i="8"/>
  <c r="M19" i="8"/>
  <c r="M19" i="8" a="1"/>
  <c r="L19" i="8"/>
  <c r="M18" i="8"/>
  <c r="M18" i="8" a="1"/>
  <c r="L18" i="8"/>
  <c r="M17" i="8"/>
  <c r="M17" i="8" a="1"/>
  <c r="L17" i="8"/>
  <c r="M16" i="8" a="1"/>
  <c r="M16" i="8" s="1"/>
  <c r="L16" i="8"/>
  <c r="M15" i="8" a="1"/>
  <c r="M15" i="8" s="1"/>
  <c r="L15" i="8"/>
  <c r="M14" i="8" a="1"/>
  <c r="M14" i="8" s="1"/>
  <c r="L14" i="8"/>
  <c r="M13" i="8" a="1"/>
  <c r="M13" i="8" s="1"/>
  <c r="L13" i="8"/>
  <c r="M12" i="8" a="1"/>
  <c r="M12" i="8" s="1"/>
  <c r="L12" i="8"/>
  <c r="M11" i="8" a="1"/>
  <c r="M11" i="8" s="1"/>
  <c r="L11" i="8"/>
  <c r="M10" i="8"/>
  <c r="M10" i="8" a="1"/>
  <c r="L10" i="8"/>
  <c r="M9" i="8"/>
  <c r="M9" i="8" a="1"/>
  <c r="L9" i="8"/>
  <c r="M8" i="8" a="1"/>
  <c r="M8" i="8" s="1"/>
  <c r="L8" i="8"/>
  <c r="M7" i="8" a="1"/>
  <c r="M7" i="8" s="1"/>
  <c r="L7" i="8"/>
  <c r="M6" i="8" a="1"/>
  <c r="M6" i="8" s="1"/>
  <c r="L6" i="8"/>
  <c r="M5" i="8" a="1"/>
  <c r="M5" i="8" s="1"/>
  <c r="L5" i="8"/>
  <c r="M4" i="8" a="1"/>
  <c r="M4" i="8" s="1"/>
  <c r="L4" i="8"/>
  <c r="M3" i="8" a="1"/>
  <c r="M3" i="8" s="1"/>
  <c r="L3" i="8"/>
  <c r="M2" i="8"/>
  <c r="M2" i="8" a="1"/>
  <c r="L2" i="8"/>
  <c r="L40" i="8" s="1"/>
  <c r="G25" i="7"/>
  <c r="B25" i="7"/>
  <c r="M24" i="7" a="1"/>
  <c r="M24" i="7" s="1"/>
  <c r="L24" i="7"/>
  <c r="M23" i="7" a="1"/>
  <c r="M23" i="7" s="1"/>
  <c r="L23" i="7"/>
  <c r="M22" i="7"/>
  <c r="M22" i="7" a="1"/>
  <c r="L22" i="7"/>
  <c r="M21" i="7" a="1"/>
  <c r="M21" i="7" s="1"/>
  <c r="L21" i="7"/>
  <c r="M20" i="7"/>
  <c r="M20" i="7" a="1"/>
  <c r="L20" i="7"/>
  <c r="M19" i="7" a="1"/>
  <c r="M19" i="7" s="1"/>
  <c r="L19" i="7"/>
  <c r="M18" i="7"/>
  <c r="M18" i="7" a="1"/>
  <c r="L18" i="7"/>
  <c r="M17" i="7" a="1"/>
  <c r="M17" i="7" s="1"/>
  <c r="L17" i="7"/>
  <c r="M16" i="7"/>
  <c r="M16" i="7" a="1"/>
  <c r="L16" i="7"/>
  <c r="M15" i="7" a="1"/>
  <c r="M15" i="7" s="1"/>
  <c r="L15" i="7"/>
  <c r="M14" i="7"/>
  <c r="M14" i="7" a="1"/>
  <c r="L14" i="7"/>
  <c r="M13" i="7" a="1"/>
  <c r="M13" i="7" s="1"/>
  <c r="L13" i="7"/>
  <c r="M12" i="7"/>
  <c r="M12" i="7" a="1"/>
  <c r="L12" i="7"/>
  <c r="M11" i="7" a="1"/>
  <c r="M11" i="7" s="1"/>
  <c r="L11" i="7"/>
  <c r="M10" i="7"/>
  <c r="M10" i="7" a="1"/>
  <c r="L10" i="7"/>
  <c r="M9" i="7" a="1"/>
  <c r="M9" i="7" s="1"/>
  <c r="L9" i="7"/>
  <c r="M8" i="7"/>
  <c r="M8" i="7" a="1"/>
  <c r="L8" i="7"/>
  <c r="M7" i="7" a="1"/>
  <c r="M7" i="7" s="1"/>
  <c r="L7" i="7"/>
  <c r="M6" i="7"/>
  <c r="M6" i="7" a="1"/>
  <c r="L6" i="7"/>
  <c r="M5" i="7" a="1"/>
  <c r="M5" i="7" s="1"/>
  <c r="L5" i="7"/>
  <c r="M4" i="7"/>
  <c r="M4" i="7" a="1"/>
  <c r="L4" i="7"/>
  <c r="M3" i="7" a="1"/>
  <c r="M3" i="7" s="1"/>
  <c r="M26" i="7" s="1"/>
  <c r="L3" i="7"/>
  <c r="M2" i="7"/>
  <c r="M2" i="7" a="1"/>
  <c r="L2" i="7"/>
  <c r="L26" i="7" s="1"/>
  <c r="L31" i="6"/>
  <c r="G29" i="6"/>
  <c r="B29" i="6"/>
  <c r="M28" i="6" a="1"/>
  <c r="M28" i="6" s="1"/>
  <c r="L28" i="6"/>
  <c r="M27" i="6"/>
  <c r="M27" i="6" a="1"/>
  <c r="L27" i="6"/>
  <c r="M26" i="6" a="1"/>
  <c r="M26" i="6" s="1"/>
  <c r="L26" i="6"/>
  <c r="M25" i="6"/>
  <c r="M25" i="6" a="1"/>
  <c r="L25" i="6"/>
  <c r="M24" i="6"/>
  <c r="M24" i="6" a="1"/>
  <c r="L24" i="6"/>
  <c r="M23" i="6"/>
  <c r="M23" i="6" a="1"/>
  <c r="L23" i="6"/>
  <c r="M22" i="6" a="1"/>
  <c r="M22" i="6" s="1"/>
  <c r="L22" i="6"/>
  <c r="M21" i="6" a="1"/>
  <c r="M21" i="6" s="1"/>
  <c r="L21" i="6"/>
  <c r="M20" i="6" a="1"/>
  <c r="M20" i="6" s="1"/>
  <c r="L20" i="6"/>
  <c r="M19" i="6"/>
  <c r="M19" i="6" a="1"/>
  <c r="L19" i="6"/>
  <c r="M18" i="6" a="1"/>
  <c r="M18" i="6" s="1"/>
  <c r="L18" i="6"/>
  <c r="M17" i="6" a="1"/>
  <c r="M17" i="6" s="1"/>
  <c r="L17" i="6"/>
  <c r="M16" i="6" a="1"/>
  <c r="M16" i="6" s="1"/>
  <c r="L16" i="6"/>
  <c r="M15" i="6"/>
  <c r="M15" i="6" a="1"/>
  <c r="L15" i="6"/>
  <c r="M14" i="6" a="1"/>
  <c r="M14" i="6" s="1"/>
  <c r="L14" i="6"/>
  <c r="M13" i="6" a="1"/>
  <c r="M13" i="6" s="1"/>
  <c r="L13" i="6"/>
  <c r="M12" i="6" a="1"/>
  <c r="M12" i="6" s="1"/>
  <c r="L12" i="6"/>
  <c r="M11" i="6"/>
  <c r="M11" i="6" a="1"/>
  <c r="L11" i="6"/>
  <c r="M10" i="6" a="1"/>
  <c r="M10" i="6" s="1"/>
  <c r="L10" i="6"/>
  <c r="M9" i="6" a="1"/>
  <c r="M9" i="6" s="1"/>
  <c r="L9" i="6"/>
  <c r="M8" i="6" a="1"/>
  <c r="M8" i="6" s="1"/>
  <c r="L8" i="6"/>
  <c r="M7" i="6"/>
  <c r="M7" i="6" a="1"/>
  <c r="L7" i="6"/>
  <c r="M6" i="6" a="1"/>
  <c r="M6" i="6" s="1"/>
  <c r="L6" i="6"/>
  <c r="M5" i="6" a="1"/>
  <c r="M5" i="6" s="1"/>
  <c r="L5" i="6"/>
  <c r="M4" i="6" a="1"/>
  <c r="M4" i="6" s="1"/>
  <c r="L4" i="6"/>
  <c r="M3" i="6"/>
  <c r="M3" i="6" a="1"/>
  <c r="L3" i="6"/>
  <c r="M2" i="6" a="1"/>
  <c r="M2" i="6" s="1"/>
  <c r="L2" i="6"/>
  <c r="L30" i="6" s="1"/>
  <c r="L33" i="5"/>
  <c r="G32" i="5"/>
  <c r="B32" i="5"/>
  <c r="M31" i="5" a="1"/>
  <c r="M31" i="5" s="1"/>
  <c r="L31" i="5"/>
  <c r="M30" i="5" a="1"/>
  <c r="M30" i="5" s="1"/>
  <c r="L30" i="5"/>
  <c r="M29" i="5" a="1"/>
  <c r="M29" i="5" s="1"/>
  <c r="L29" i="5"/>
  <c r="M28" i="5"/>
  <c r="M28" i="5" a="1"/>
  <c r="L28" i="5"/>
  <c r="M27" i="5" a="1"/>
  <c r="M27" i="5" s="1"/>
  <c r="L27" i="5"/>
  <c r="M26" i="5"/>
  <c r="M26" i="5" a="1"/>
  <c r="L26" i="5"/>
  <c r="M25" i="5" a="1"/>
  <c r="M25" i="5" s="1"/>
  <c r="L25" i="5"/>
  <c r="M24" i="5" a="1"/>
  <c r="M24" i="5" s="1"/>
  <c r="L24" i="5"/>
  <c r="M23" i="5" a="1"/>
  <c r="M23" i="5" s="1"/>
  <c r="L23" i="5"/>
  <c r="M22" i="5" a="1"/>
  <c r="M22" i="5" s="1"/>
  <c r="L22" i="5"/>
  <c r="M21" i="5" a="1"/>
  <c r="M21" i="5" s="1"/>
  <c r="L21" i="5"/>
  <c r="M20" i="5"/>
  <c r="M20" i="5" a="1"/>
  <c r="L20" i="5"/>
  <c r="M19" i="5" a="1"/>
  <c r="M19" i="5" s="1"/>
  <c r="L19" i="5"/>
  <c r="M18" i="5"/>
  <c r="M18" i="5" a="1"/>
  <c r="L18" i="5"/>
  <c r="M17" i="5" a="1"/>
  <c r="M17" i="5" s="1"/>
  <c r="L17" i="5"/>
  <c r="M16" i="5" a="1"/>
  <c r="M16" i="5" s="1"/>
  <c r="L16" i="5"/>
  <c r="M15" i="5" a="1"/>
  <c r="M15" i="5" s="1"/>
  <c r="L15" i="5"/>
  <c r="M14" i="5" a="1"/>
  <c r="M14" i="5" s="1"/>
  <c r="L14" i="5"/>
  <c r="M13" i="5" a="1"/>
  <c r="M13" i="5" s="1"/>
  <c r="L13" i="5"/>
  <c r="M12" i="5"/>
  <c r="M12" i="5" a="1"/>
  <c r="L12" i="5"/>
  <c r="M11" i="5" a="1"/>
  <c r="M11" i="5" s="1"/>
  <c r="L11" i="5"/>
  <c r="M10" i="5"/>
  <c r="M10" i="5" a="1"/>
  <c r="L10" i="5"/>
  <c r="M9" i="5" a="1"/>
  <c r="M9" i="5" s="1"/>
  <c r="L9" i="5"/>
  <c r="M8" i="5" a="1"/>
  <c r="M8" i="5" s="1"/>
  <c r="L8" i="5"/>
  <c r="M7" i="5" a="1"/>
  <c r="M7" i="5" s="1"/>
  <c r="L7" i="5"/>
  <c r="M6" i="5" a="1"/>
  <c r="M6" i="5" s="1"/>
  <c r="L6" i="5"/>
  <c r="M5" i="5" a="1"/>
  <c r="M5" i="5" s="1"/>
  <c r="L5" i="5"/>
  <c r="M4" i="5"/>
  <c r="M4" i="5" a="1"/>
  <c r="L4" i="5"/>
  <c r="M3" i="5" a="1"/>
  <c r="M3" i="5" s="1"/>
  <c r="M33" i="5" s="1"/>
  <c r="L3" i="5"/>
  <c r="M2" i="5"/>
  <c r="M2" i="5" a="1"/>
  <c r="L2" i="5"/>
  <c r="G14" i="4"/>
  <c r="B14" i="4"/>
  <c r="M13" i="4" a="1"/>
  <c r="M13" i="4" s="1"/>
  <c r="L13" i="4"/>
  <c r="M12" i="4" a="1"/>
  <c r="M12" i="4" s="1"/>
  <c r="L12" i="4"/>
  <c r="M11" i="4" a="1"/>
  <c r="M11" i="4" s="1"/>
  <c r="L11" i="4"/>
  <c r="M10" i="4"/>
  <c r="M10" i="4" a="1"/>
  <c r="L10" i="4"/>
  <c r="M9" i="4" a="1"/>
  <c r="M9" i="4" s="1"/>
  <c r="L9" i="4"/>
  <c r="M8" i="4" a="1"/>
  <c r="M8" i="4" s="1"/>
  <c r="L8" i="4"/>
  <c r="M7" i="4"/>
  <c r="M7" i="4" a="1"/>
  <c r="L7" i="4"/>
  <c r="M6" i="4"/>
  <c r="M6" i="4" a="1"/>
  <c r="L6" i="4"/>
  <c r="M5" i="4" a="1"/>
  <c r="M5" i="4" s="1"/>
  <c r="L5" i="4"/>
  <c r="M4" i="4" a="1"/>
  <c r="M4" i="4" s="1"/>
  <c r="L4" i="4"/>
  <c r="M3" i="4" a="1"/>
  <c r="M3" i="4" s="1"/>
  <c r="L3" i="4"/>
  <c r="M2" i="4" a="1"/>
  <c r="M2" i="4" s="1"/>
  <c r="L2" i="4"/>
  <c r="M26" i="10" l="1"/>
  <c r="M37" i="9"/>
  <c r="M40" i="8"/>
  <c r="M30" i="6"/>
</calcChain>
</file>

<file path=xl/sharedStrings.xml><?xml version="1.0" encoding="utf-8"?>
<sst xmlns="http://schemas.openxmlformats.org/spreadsheetml/2006/main" count="4092" uniqueCount="644">
  <si>
    <t>Person1</t>
  </si>
  <si>
    <t>Person2</t>
  </si>
  <si>
    <t>Person3</t>
  </si>
  <si>
    <t>Person4</t>
  </si>
  <si>
    <t>Person5</t>
  </si>
  <si>
    <t>Person6</t>
  </si>
  <si>
    <t>Person7</t>
  </si>
  <si>
    <t>Person8</t>
  </si>
  <si>
    <t>Person9</t>
  </si>
  <si>
    <t>Person10</t>
  </si>
  <si>
    <t>Person11</t>
  </si>
  <si>
    <t>Person12</t>
  </si>
  <si>
    <t>Person13</t>
  </si>
  <si>
    <t>Person14</t>
  </si>
  <si>
    <t>Person15</t>
  </si>
  <si>
    <t>Person16</t>
  </si>
  <si>
    <t>Person17</t>
  </si>
  <si>
    <t>Person18</t>
  </si>
  <si>
    <t>Person19</t>
  </si>
  <si>
    <t>Person20</t>
  </si>
  <si>
    <t>Age(GT)</t>
  </si>
  <si>
    <t>Gender(GT)</t>
  </si>
  <si>
    <t>Emotion(GT)</t>
  </si>
  <si>
    <t>M</t>
  </si>
  <si>
    <t>F</t>
  </si>
  <si>
    <t xml:space="preserve">Surprize </t>
  </si>
  <si>
    <t>Anger</t>
  </si>
  <si>
    <t>happiness</t>
  </si>
  <si>
    <t>Happiness</t>
  </si>
  <si>
    <t>Neutral</t>
  </si>
  <si>
    <t>Disgust</t>
  </si>
  <si>
    <t>Sadness</t>
  </si>
  <si>
    <t>Fear</t>
  </si>
  <si>
    <t>Person1_face_1549_190_7_312.jpg</t>
  </si>
  <si>
    <t>Person2_face_931_190_5_149</t>
  </si>
  <si>
    <t>Person3_face_755_169_6_53</t>
  </si>
  <si>
    <t>Person4_face_437_290_4_131</t>
  </si>
  <si>
    <t>Person5_face_632_239_0_10</t>
  </si>
  <si>
    <t>Person6_face_715_303_17_407</t>
  </si>
  <si>
    <t>Person7_face_962_191_7_121</t>
  </si>
  <si>
    <t>Person8_face_511_404_3_253</t>
  </si>
  <si>
    <t>Person9_face_761_263_5_70</t>
  </si>
  <si>
    <t>Person10_face_878_433_0_5</t>
  </si>
  <si>
    <t>Person11_face_578_321_2_21</t>
  </si>
  <si>
    <t>Person12_face_1726_448_6_188</t>
  </si>
  <si>
    <t>Person13_face_511_265_9_158</t>
  </si>
  <si>
    <t>Person14_face_1388_343_1_11</t>
  </si>
  <si>
    <t>Person15_face_1251_360_3_58</t>
  </si>
  <si>
    <t>Person16_face_751_261_1_36</t>
  </si>
  <si>
    <t>Person17_face_1533_356_3_144</t>
  </si>
  <si>
    <t>Person18_face_1248_352_6_171</t>
  </si>
  <si>
    <t>Person19_face_893_395_8_67</t>
  </si>
  <si>
    <t>Person20_face_745_442_5_61</t>
  </si>
  <si>
    <t>PersonList</t>
  </si>
  <si>
    <t>Person1_face_1549_190_7_312</t>
  </si>
  <si>
    <t>Image Names</t>
  </si>
  <si>
    <t xml:space="preserve"> MS FACE API</t>
  </si>
  <si>
    <t>Thesis Software</t>
  </si>
  <si>
    <t>Ground Truth</t>
  </si>
  <si>
    <t>Accuracy(API)</t>
  </si>
  <si>
    <t>Accuracy(Thesis)</t>
  </si>
  <si>
    <t>male</t>
  </si>
  <si>
    <t>neutral</t>
  </si>
  <si>
    <t>Man</t>
  </si>
  <si>
    <t>asian</t>
  </si>
  <si>
    <t>anger</t>
  </si>
  <si>
    <t>sadness</t>
  </si>
  <si>
    <t>latino hispanic</t>
  </si>
  <si>
    <t>surprise</t>
  </si>
  <si>
    <t>white</t>
  </si>
  <si>
    <t>Average</t>
  </si>
  <si>
    <t>Person1_face_1152_200_9_492.jpg</t>
  </si>
  <si>
    <t>Person1_face_1222_273_5_234.jpg</t>
  </si>
  <si>
    <t>Person1_face_142_155_11_579.jpg</t>
  </si>
  <si>
    <t>Person1_face_146_170_9_459.jpg</t>
  </si>
  <si>
    <t>Person1_face_151_179_9_458.jpg</t>
  </si>
  <si>
    <t>Person1_face_621_246_12_671.jpg</t>
  </si>
  <si>
    <t>Person1_face_661_230_6_269.jpg</t>
  </si>
  <si>
    <t>Person1_face_687_232_12_669.jpg</t>
  </si>
  <si>
    <t>Person1_face_695_241_8_359.jpg</t>
  </si>
  <si>
    <t>Person1_face_965_163_9_486.jpg</t>
  </si>
  <si>
    <t>Person1_face_98_153_11_577.jpg</t>
  </si>
  <si>
    <t>FIRST</t>
  </si>
  <si>
    <t>fear</t>
  </si>
  <si>
    <t xml:space="preserve">disgust </t>
  </si>
  <si>
    <t>contempt</t>
  </si>
  <si>
    <t>Person2_face_695_201_10_226.jpg</t>
  </si>
  <si>
    <t>Person2_face_1262_221_10_218.jpg</t>
  </si>
  <si>
    <t>Person2_face_698_104_7_185.jpg</t>
  </si>
  <si>
    <t>Person2_face_1249_108_7_176.jpg</t>
  </si>
  <si>
    <t>Person2_face_781_205_3_113.jpg</t>
  </si>
  <si>
    <t>Person2_face_400_193_5_136.jpg</t>
  </si>
  <si>
    <t>Person2_face_819_192_5_148.jpg</t>
  </si>
  <si>
    <t>Person2_face_375_208_10_230.jpg</t>
  </si>
  <si>
    <t>Person2_face_832_216_14_269.jpg</t>
  </si>
  <si>
    <t>Person2_face_950_108_7_180.jpg</t>
  </si>
  <si>
    <t>Person2_face_903_203_3_109.jpg</t>
  </si>
  <si>
    <t>Person2_face_1429_63_1_78.jpg</t>
  </si>
  <si>
    <t>Person2_face_931_190_5_149.jpg</t>
  </si>
  <si>
    <t>Person2_face_1461_27_0_55.jpg</t>
  </si>
  <si>
    <t>Person2_face_1477_5_0_62.jpg</t>
  </si>
  <si>
    <t>Person2_face_956_213_10_222.jpg</t>
  </si>
  <si>
    <t>Person2_face_1023_198_3_104.jpg</t>
  </si>
  <si>
    <t>Person2_face_1035_168_5_151.jpg</t>
  </si>
  <si>
    <t>Person2_face_1111_240_14_266.jpg</t>
  </si>
  <si>
    <t>Person2_face_1235_220_3_100.jpg</t>
  </si>
  <si>
    <t>Person2_face_1229_161_5_155.jpg</t>
  </si>
  <si>
    <t>Person2_face_1536_126_6_167.jpg</t>
  </si>
  <si>
    <t>Person2_face_396_110_7_189.jpg</t>
  </si>
  <si>
    <t>Person2_face_1388_41_0_71.jpg</t>
  </si>
  <si>
    <t>Person2_face_1417_141_5_158.jpg</t>
  </si>
  <si>
    <t>Person2_face_1429_201_2_97.jpg</t>
  </si>
  <si>
    <t>Person2_face_591_192_5_142.jpg</t>
  </si>
  <si>
    <t>Person2_face_1715_221_2_91.jpg</t>
  </si>
  <si>
    <t>Person2_face_611_242_14_272.jpg</t>
  </si>
  <si>
    <t>Person2_face_625_224_3_118.jpg</t>
  </si>
  <si>
    <t>Person3_face_1069_188_2_13.jpg</t>
  </si>
  <si>
    <t>Person3_face_954_310_4_35.jpg</t>
  </si>
  <si>
    <t>Person3_face_443_221_2_19.jpg</t>
  </si>
  <si>
    <t>Person3_face_478_250_3_25.jpg</t>
  </si>
  <si>
    <t>Person3_face_1070_192_2_12.jpg</t>
  </si>
  <si>
    <t>Person3_face_759_168_5_43.jpg</t>
  </si>
  <si>
    <t>Person3_face_784_221_0_5.jpg</t>
  </si>
  <si>
    <t>Person3_face_755_169_6_53.jpg</t>
  </si>
  <si>
    <t>Person3_face_828_247_0_6.jpg</t>
  </si>
  <si>
    <t>Person3_face_911_314_4_36.jpg</t>
  </si>
  <si>
    <t>Person3_face_834_265_7_69.jpg</t>
  </si>
  <si>
    <t>Person3_face_1049_189_2_14.jpg</t>
  </si>
  <si>
    <t>Person3_face_784_159_5_44.jpg</t>
  </si>
  <si>
    <t>Person3_face_318_224_3_23.jpg</t>
  </si>
  <si>
    <t>Person3_face_566_227_2_17.jpg</t>
  </si>
  <si>
    <t>Person3_face_778_157_5_45.jpg</t>
  </si>
  <si>
    <t>Person3_face_968_303_4_34.jpg</t>
  </si>
  <si>
    <t>Person3_face_384_227_3_24.jpg</t>
  </si>
  <si>
    <t>Person3_face_736_176_6_52.jpg</t>
  </si>
  <si>
    <t>Person3_face_624_185_6_51.jpg</t>
  </si>
  <si>
    <t>Person3_face_801_173_6_54.jpg</t>
  </si>
  <si>
    <t>Person3_face_399_226_2_20.jpg</t>
  </si>
  <si>
    <t>Person3_face_817_268_7_68.jpg</t>
  </si>
  <si>
    <t>Person3_face_739_206_0_4.jpg</t>
  </si>
  <si>
    <t>Person3_face_998_306_4_33.jpg</t>
  </si>
  <si>
    <t>Person3_face_735_271_7_67.jpg</t>
  </si>
  <si>
    <t>Person3_face_465_210_2_18.jpg</t>
  </si>
  <si>
    <t>female</t>
  </si>
  <si>
    <t>Woman</t>
  </si>
  <si>
    <t>disgust</t>
  </si>
  <si>
    <t>Person4_face_1680_210_5_165.jpg</t>
  </si>
  <si>
    <t>Person4_face_939_282_12_252.jpg</t>
  </si>
  <si>
    <t>Person4_face_1710_151_0_54.jpg</t>
  </si>
  <si>
    <t>Person4_face_1718_180_1_82.jpg</t>
  </si>
  <si>
    <t>Person4_face_1091_201_7_174.jpg</t>
  </si>
  <si>
    <t>Person4_face_437_290_4_131.jpg</t>
  </si>
  <si>
    <t>Person4_face_1615_132_0_67.jpg</t>
  </si>
  <si>
    <t>Person4_face_517_302_11_243.jpg</t>
  </si>
  <si>
    <t>Person4_face_1191_279_2_96.jpg</t>
  </si>
  <si>
    <t>Person4_face_647_275_8_200.jpg</t>
  </si>
  <si>
    <t>Person4_face_1330_203_6_168.jpg</t>
  </si>
  <si>
    <t>Person4_face_682_277_5_135.jpg</t>
  </si>
  <si>
    <t>Person4_face_794_270_9_204.jpg</t>
  </si>
  <si>
    <t>Person4_face_740_289_3_111.jpg</t>
  </si>
  <si>
    <t>Person4_face_1640_159_1_75.jpg</t>
  </si>
  <si>
    <t>Person4_face_756_287_11_251.jpg</t>
  </si>
  <si>
    <t>Person4_face_1168_262_12_255.jpg</t>
  </si>
  <si>
    <t>Person4_face_820_269_5_141.jpg</t>
  </si>
  <si>
    <t>Person4_face_996_264_9_208.jpg</t>
  </si>
  <si>
    <t>Person4_face_943_290_14_265.jpg</t>
  </si>
  <si>
    <t>Person4_face_1228_317_13_262.jpg</t>
  </si>
  <si>
    <t>Person4_face_1537_202_6_166.jpg</t>
  </si>
  <si>
    <t>Person4_face_1405_299_2_93.jpg</t>
  </si>
  <si>
    <t>middle eastern</t>
  </si>
  <si>
    <t>indian</t>
  </si>
  <si>
    <t>black</t>
  </si>
  <si>
    <t>Person5_face_1014_347_1_20.jpg</t>
  </si>
  <si>
    <t>Person5_face_1026_310_3_48.jpg</t>
  </si>
  <si>
    <t>Person5_face_1235_317_5_78.jpg</t>
  </si>
  <si>
    <t>Person5_face_1251_370_4_61.jpg</t>
  </si>
  <si>
    <t>Person5_face_1343_350_1_22.jpg</t>
  </si>
  <si>
    <t>Person5_face_1351_333_3_50.jpg</t>
  </si>
  <si>
    <t>Person5_face_1359_331_6_85.jpg</t>
  </si>
  <si>
    <t>Person5_face_136_333_6_92.jpg</t>
  </si>
  <si>
    <t>Person5_face_1386_239_None_4.jpg</t>
  </si>
  <si>
    <t>Person5_face_1571_348_1_24.jpg</t>
  </si>
  <si>
    <t>Person5_face_1574_394_3_59.jpg</t>
  </si>
  <si>
    <t>Person5_face_1594_307_5_80.jpg</t>
  </si>
  <si>
    <t>Person5_face_1641_349_5_83.jpg</t>
  </si>
  <si>
    <t>Person5_face_1653_295_3_53.jpg</t>
  </si>
  <si>
    <t>Person5_face_1749_371_1_27.jpg</t>
  </si>
  <si>
    <t>Person5_face_390_326_2_38.jpg</t>
  </si>
  <si>
    <t>Person5_face_392_239_0_12.jpg</t>
  </si>
  <si>
    <t>Person5_face_408_300_4_69.jpg</t>
  </si>
  <si>
    <t>Person5_face_421_303_3_44.jpg</t>
  </si>
  <si>
    <t>Person5_face_43_243_0_15.jpg</t>
  </si>
  <si>
    <t>Person5_face_438_349_0_18.jpg</t>
  </si>
  <si>
    <t>Person5_face_486_312_2_37.jpg</t>
  </si>
  <si>
    <t>Person5_face_60_339_0_17.jpg</t>
  </si>
  <si>
    <t>Person5_face_632_239_0_10.jpg</t>
  </si>
  <si>
    <t>Person5_face_656_329_5_74.jpg</t>
  </si>
  <si>
    <t>Person5_face_693_314_3_47.jpg</t>
  </si>
  <si>
    <t>Person5_face_698_331_4_68.jpg</t>
  </si>
  <si>
    <t>Person5_face_745_356_2_34.jpg</t>
  </si>
  <si>
    <t>Person5_face_825_235_0_8.jpg</t>
  </si>
  <si>
    <t>Person5_face_869_340_4_65.jpg</t>
  </si>
  <si>
    <t>Person5_face_953_361_5_76.jpg</t>
  </si>
  <si>
    <t>Person5_face_978_356_2_33.jpg</t>
  </si>
  <si>
    <t>Person5_face_996_355_4_63.jpg</t>
  </si>
  <si>
    <t>Person6_face_1032_285_4_165.jpg</t>
  </si>
  <si>
    <t>Person6_face_1057_288_4_161.jpg</t>
  </si>
  <si>
    <t>Person6_face_1066_304_17_425.jpg</t>
  </si>
  <si>
    <t>Person6_face_1111_306_17_427.jpg</t>
  </si>
  <si>
    <t>Person6_face_1163_309_17_429.jpg</t>
  </si>
  <si>
    <t>Person6_face_155_281_16_390.jpg</t>
  </si>
  <si>
    <t>Person6_face_1583_279_3_118.jpg</t>
  </si>
  <si>
    <t>Person6_face_160_155_1_65.jpg</t>
  </si>
  <si>
    <t>Person6_face_168_197_5_196.jpg</t>
  </si>
  <si>
    <t>Person6_face_1724_132_12_322.jpg</t>
  </si>
  <si>
    <t>Person6_face_1814_140_11_320.jpg</t>
  </si>
  <si>
    <t>Person6_face_184_278_16_391.jpg</t>
  </si>
  <si>
    <t>Person6_face_216_243_10_271.jpg</t>
  </si>
  <si>
    <t>Person6_face_244_148_1_67.jpg</t>
  </si>
  <si>
    <t>Person6_face_300_194_6_204.jpg</t>
  </si>
  <si>
    <t>Person6_face_333_157_1_69.jpg</t>
  </si>
  <si>
    <t>Person6_face_363_221_10_276.jpg</t>
  </si>
  <si>
    <t>Person6_face_456_311_16_397.jpg</t>
  </si>
  <si>
    <t>Person6_face_467_223_6_214.jpg</t>
  </si>
  <si>
    <t>Person6_face_509_313_16_398.jpg</t>
  </si>
  <si>
    <t>Person6_face_510_2_15_370.jpg</t>
  </si>
  <si>
    <t>Person6_face_600_65_15_359.jpg</t>
  </si>
  <si>
    <t>Person6_face_605_309_16_400.jpg</t>
  </si>
  <si>
    <t>Person6_face_620_177_2_78.jpg</t>
  </si>
  <si>
    <t>Person6_face_715_303_17_407.jpg</t>
  </si>
  <si>
    <t>Person6_face_724_188_11_295.jpg</t>
  </si>
  <si>
    <t>Person6_face_758_176_2_84.jpg</t>
  </si>
  <si>
    <t>Person6_face_762_185_11_297.jpg</t>
  </si>
  <si>
    <t>Person6_face_783_309_17_410.jpg</t>
  </si>
  <si>
    <t>Person6_face_819_313_17_412.jpg</t>
  </si>
  <si>
    <t>Person7_face_1007_257_9_142.jpg</t>
  </si>
  <si>
    <t>Person7_face_1011_251_3_42.jpg</t>
  </si>
  <si>
    <t>Person7_face_1036_259_5_67.jpg</t>
  </si>
  <si>
    <t>Person7_face_1047_257_9_140.jpg</t>
  </si>
  <si>
    <t>Person7_face_1053_190_7_114.jpg</t>
  </si>
  <si>
    <t>Person7_face_1056_232_9_165.jpg</t>
  </si>
  <si>
    <t>Person7_face_1142_241_4_64.jpg</t>
  </si>
  <si>
    <t>Person7_face_1154_186_9_124.jpg</t>
  </si>
  <si>
    <t>Person7_face_1197_154_7_108.jpg</t>
  </si>
  <si>
    <t>Person7_face_1199_194_9_133.jpg</t>
  </si>
  <si>
    <t>Person7_face_781_199_9_154.jpg</t>
  </si>
  <si>
    <t>Person7_face_816_205_9_157.jpg</t>
  </si>
  <si>
    <t>Person7_face_830_260_3_38.jpg</t>
  </si>
  <si>
    <t>Person7_face_893_217_9_153.jpg</t>
  </si>
  <si>
    <t>Person7_face_899_252_5_68.jpg</t>
  </si>
  <si>
    <t>Person7_face_910_210_9_148.jpg</t>
  </si>
  <si>
    <t>Person7_face_910_236_9_145.jpg</t>
  </si>
  <si>
    <t>Person7_face_926_223_0_10.jpg</t>
  </si>
  <si>
    <t>Person7_face_962_191_7_121.jpg</t>
  </si>
  <si>
    <t>Person8_face_805_396_5_385.jpg</t>
  </si>
  <si>
    <t>Person8_face_1036_429_1_149.jpg</t>
  </si>
  <si>
    <t>Person8_face_576_504_1_114.jpg</t>
  </si>
  <si>
    <t>Person8_face_1129_415_2_190.jpg</t>
  </si>
  <si>
    <t>Person8_face_963_478_4_322.jpg</t>
  </si>
  <si>
    <t>Person8_face_511_404_3_253.jpg</t>
  </si>
  <si>
    <t>Person8_face_853_471_1_124.jpg</t>
  </si>
  <si>
    <t>Person8_face_703_491_4_347.jpg</t>
  </si>
  <si>
    <t>Person8_face_834_480_1_122.jpg</t>
  </si>
  <si>
    <t>Person8_face_813_361_0_76.jpg</t>
  </si>
  <si>
    <t>Person8_face_872_477_4_329.jpg</t>
  </si>
  <si>
    <t>Person8_face_815_360_0_73.jpg</t>
  </si>
  <si>
    <t>Person8_face_830_384_0_30.jpg</t>
  </si>
  <si>
    <t>Person8_face_849_364_0_42.jpg</t>
  </si>
  <si>
    <t>Person8_face_835_376_0_34.jpg</t>
  </si>
  <si>
    <t>Person8_face_858_448_1_129.jpg</t>
  </si>
  <si>
    <t>Person9_face_541_239_3_29.jpg</t>
  </si>
  <si>
    <t>Person9_face_1011_250_4_49.jpg</t>
  </si>
  <si>
    <t>Person9_face_761_263_5_70.jpg</t>
  </si>
  <si>
    <t>Person9_face_1034_439_3_25.jpg</t>
  </si>
  <si>
    <t>Person9_face_726_447_3_23.jpg</t>
  </si>
  <si>
    <t>Person9_face_1060_279_5_69.jpg</t>
  </si>
  <si>
    <t>Person9_face_1076_437_2_11.jpg</t>
  </si>
  <si>
    <t>Person9_face_1095_230_4_40.jpg</t>
  </si>
  <si>
    <t>Person9_face_473_242_4_35.jpg</t>
  </si>
  <si>
    <t>Person9_face_1125_253_6_89.jpg</t>
  </si>
  <si>
    <t>Person9_face_1141_245_6_90.jpg</t>
  </si>
  <si>
    <t>Person9_face_1148_253_6_86.jpg</t>
  </si>
  <si>
    <t>Person9_face_1381_391_3_28.jpg</t>
  </si>
  <si>
    <t>Person9_face_1163_237_6_91.jpg</t>
  </si>
  <si>
    <t>Person9_face_160_351_2_18.jpg</t>
  </si>
  <si>
    <t>Person9_face_1188_244_4_47.jpg</t>
  </si>
  <si>
    <t>Person9_face_1646_283_5_66.jpg</t>
  </si>
  <si>
    <t>Person9_face_1206_246_6_92.jpg</t>
  </si>
  <si>
    <t>Person9_face_1267_193_6_82.jpg</t>
  </si>
  <si>
    <t>Person9_face_217_420_1_9.jpg</t>
  </si>
  <si>
    <t>Person9_face_1294_436_2_14.jpg</t>
  </si>
  <si>
    <t>Person9_face_1343_259_4_45.jpg</t>
  </si>
  <si>
    <t>Person9_face_1346_263_5_67.jpg</t>
  </si>
  <si>
    <t>Person9_face_960_218_4_39.jpg</t>
  </si>
  <si>
    <t>Person9_face_150_441_3_19.jpg</t>
  </si>
  <si>
    <t>Person9_face_1563_243_4_43.jpg</t>
  </si>
  <si>
    <t>Person9_face_554_386_0_2.jpg</t>
  </si>
  <si>
    <t>Person9_face_622_211_4_36.jpg</t>
  </si>
  <si>
    <t>Person9_face_313_264_4_33.jpg</t>
  </si>
  <si>
    <t>Person9_face_969_380_0_3.jpg</t>
  </si>
  <si>
    <t>Person9_face_672_441_2_10.jpg</t>
  </si>
  <si>
    <t>Person9_face_682_435_1_7.jpg</t>
  </si>
  <si>
    <t>PR</t>
  </si>
  <si>
    <t>Person10_face_1056_428_0_4.jpg</t>
  </si>
  <si>
    <t>Person10_face_207_414_0_14.jpg</t>
  </si>
  <si>
    <t>Person10_face_448_436_1_15.jpg</t>
  </si>
  <si>
    <t>Person10_face_749_446_7_71.jpg</t>
  </si>
  <si>
    <t>Person10_face_752_457_2_27.jpg</t>
  </si>
  <si>
    <t>Person10_face_770_452_7_70.jpg</t>
  </si>
  <si>
    <t>Person10_face_775_494_5_47.jpg</t>
  </si>
  <si>
    <t>Person10_face_793_456_7_69.jpg</t>
  </si>
  <si>
    <t>Person10_face_793_524_6_55.jpg</t>
  </si>
  <si>
    <t>Person10_face_813_509_6_57.jpg</t>
  </si>
  <si>
    <t>Person10_face_821_454_7_68.jpg</t>
  </si>
  <si>
    <t>Person10_face_822_512_6_56.jpg</t>
  </si>
  <si>
    <t>Person10_face_830_462_3_35.jpg</t>
  </si>
  <si>
    <t>Person10_face_843_472_2_26.jpg</t>
  </si>
  <si>
    <t>Person10_face_847_465_3_36.jpg</t>
  </si>
  <si>
    <t>Person10_face_859_494_5_45.jpg</t>
  </si>
  <si>
    <t>Person10_face_878_433_0_5.jpg</t>
  </si>
  <si>
    <t>Person10_face_883_453_7_67.jpg</t>
  </si>
  <si>
    <t>Person10_face_932_513_5_44.jpg</t>
  </si>
  <si>
    <t>Person11_face_967_300_4_47.jpg</t>
  </si>
  <si>
    <t>Person11_face_1002_309_3_33.jpg</t>
  </si>
  <si>
    <t>Person11_face_483_328_2_20.jpg</t>
  </si>
  <si>
    <t>Person11_face_1019_319_1_13.jpg</t>
  </si>
  <si>
    <t>Person11_face_578_321_2_21.jpg</t>
  </si>
  <si>
    <t>Person11_face_1052_331_3_31.jpg</t>
  </si>
  <si>
    <t>Person11_face_705_291_4_42.jpg</t>
  </si>
  <si>
    <t>Person11_face_1057_343_5_54.jpg</t>
  </si>
  <si>
    <t>Person11_face_998_321_3_32.jpg</t>
  </si>
  <si>
    <t>Person11_face_1123_356_5_53.jpg</t>
  </si>
  <si>
    <t>Person11_face_1221_359_5_52.jpg</t>
  </si>
  <si>
    <t>Person11_face_1179_336_1_12.jpg</t>
  </si>
  <si>
    <t>Person11_face_724_318_1_15.jpg</t>
  </si>
  <si>
    <t>Person11_face_868_310_1_14.jpg</t>
  </si>
  <si>
    <t>Person11_face_521_295_4_41.jpg</t>
  </si>
  <si>
    <t>Person11_face_971_372_5_56.jpg</t>
  </si>
  <si>
    <t>Person11_face_667_295_2_22.jpg</t>
  </si>
  <si>
    <t>Person11_face_921_290_4_46.jpg</t>
  </si>
  <si>
    <t>Person11_face_987_360_5_55.jpg</t>
  </si>
  <si>
    <t>Person11_face_772_293_2_23.jpg</t>
  </si>
  <si>
    <t>Person11_face_798_361_0_4.jpg</t>
  </si>
  <si>
    <t>Person11_face_854_286_4_44.jpg</t>
  </si>
  <si>
    <t>Person11_face_948_316_3_35.jpg</t>
  </si>
  <si>
    <t>Person11_face_901_280_4_45.jpg</t>
  </si>
  <si>
    <t>Person11_face_997_311_3_34.jpg</t>
  </si>
  <si>
    <t>Person11_face_911_306_2_24.jpg</t>
  </si>
  <si>
    <t>Person12_face_1015_262_10_403.jpg</t>
  </si>
  <si>
    <t>Person12_face_1698_369_6_220.jpg</t>
  </si>
  <si>
    <t>Person12_face_1699_359_6_227.jpg</t>
  </si>
  <si>
    <t>Person12_face_1707_365_6_247.jpg</t>
  </si>
  <si>
    <t>Person12_face_1711_357_6_242.jpg</t>
  </si>
  <si>
    <t>Person12_face_1716_362_6_232.jpg</t>
  </si>
  <si>
    <t>Person12_face_1726_448_6_188.jpg</t>
  </si>
  <si>
    <t>Person12_face_1755_347_6_238.jpg</t>
  </si>
  <si>
    <t>Person12_face_519_279_2_82.jpg</t>
  </si>
  <si>
    <t>Person12_face_559_311_1_57.jpg</t>
  </si>
  <si>
    <t>Person12_face_633_336_5_153.jpg</t>
  </si>
  <si>
    <t>Person12_face_656_401_3_127.jpg</t>
  </si>
  <si>
    <t>Person12_face_664_271_0_26.jpg</t>
  </si>
  <si>
    <t>Person12_face_666_327_2_99.jpg</t>
  </si>
  <si>
    <t>Person12_face_667_268_0_20.jpg</t>
  </si>
  <si>
    <t>Person12_face_675_328_2_88.jpg</t>
  </si>
  <si>
    <t>Person12_face_701_287_8_304.jpg</t>
  </si>
  <si>
    <t>Person12_face_703_403_3_124.jpg</t>
  </si>
  <si>
    <t>Person12_face_743_313_9_373.jpg</t>
  </si>
  <si>
    <t>Person12_face_746_397_5_164.jpg</t>
  </si>
  <si>
    <t>Person12_face_751_283_0_35.jpg</t>
  </si>
  <si>
    <t>Person12_face_754_391_5_170.jpg</t>
  </si>
  <si>
    <t>Person12_face_758_431_3_134.jpg</t>
  </si>
  <si>
    <t>Person12_face_777_421_3_137.jpg</t>
  </si>
  <si>
    <t>Person12_face_781_299_9_383.jpg</t>
  </si>
  <si>
    <t>Person12_face_807_376_5_174.jpg</t>
  </si>
  <si>
    <t>Person12_face_928_437_8_286.jpg</t>
  </si>
  <si>
    <t>Person12_face_962_424_3_120.jpg</t>
  </si>
  <si>
    <t>Person12_face_978_244_10_414.jpg</t>
  </si>
  <si>
    <t>Person13_face_1082_268_3_46.jpg</t>
  </si>
  <si>
    <t>Person13_face_1478_201_7_111.jpg</t>
  </si>
  <si>
    <t>Person13_face_305_255_9_149.jpg</t>
  </si>
  <si>
    <t>Person13_face_453_288_9_143.jpg</t>
  </si>
  <si>
    <t>Person13_face_5_292_1_31.jpg</t>
  </si>
  <si>
    <t>Person13_face_511_265_9_158.jpg</t>
  </si>
  <si>
    <t>Person13_face_605_258_9_132.jpg</t>
  </si>
  <si>
    <t>Person13_face_772_263_9_164.jpg</t>
  </si>
  <si>
    <t>Person14_face_1005_380_5_38.jpg</t>
  </si>
  <si>
    <t>Person14_face_1030_411_8_53.jpg</t>
  </si>
  <si>
    <t>Person14_face_1061_372_2_20.jpg</t>
  </si>
  <si>
    <t>Person14_face_1094_354_4_33.jpg</t>
  </si>
  <si>
    <t>Person14_face_1129_309_0_5.jpg</t>
  </si>
  <si>
    <t>Person14_face_1135_372_1_12.jpg</t>
  </si>
  <si>
    <t>Person14_face_1137_437_9_63.jpg</t>
  </si>
  <si>
    <t>Person14_face_1155_384_6_47.jpg</t>
  </si>
  <si>
    <t>Person14_face_1183_300_0_6.jpg</t>
  </si>
  <si>
    <t>Person14_face_1205_297_0_7.jpg</t>
  </si>
  <si>
    <t>Person14_face_1289_364_5_37.jpg</t>
  </si>
  <si>
    <t>Person14_face_1388_343_1_11.jpg</t>
  </si>
  <si>
    <t>Person14_face_1480_407_7_51.jpg</t>
  </si>
  <si>
    <t>Person14_face_1596_332_2_23.jpg</t>
  </si>
  <si>
    <t>Person14_face_1605_357_4_36.jpg</t>
  </si>
  <si>
    <t>Person14_face_1664_329_0_10.jpg</t>
  </si>
  <si>
    <t>Person14_face_298_381_3_30.jpg</t>
  </si>
  <si>
    <t>Person14_face_332_459_9_59.jpg</t>
  </si>
  <si>
    <t>Person14_face_385_379_6_44.jpg</t>
  </si>
  <si>
    <t>Person14_face_425_376_5_40.jpg</t>
  </si>
  <si>
    <t>Person14_face_535_367_4_31.jpg</t>
  </si>
  <si>
    <t>Person14_face_562_442_9_60.jpg</t>
  </si>
  <si>
    <t>Person14_face_566_370_2_18.jpg</t>
  </si>
  <si>
    <t>Person14_face_646_381_6_45.jpg</t>
  </si>
  <si>
    <t>Person14_face_710_348_3_26.jpg</t>
  </si>
  <si>
    <t>Person14_face_731_394_5_39.jpg</t>
  </si>
  <si>
    <t>Person14_face_773_419_8_54.jpg</t>
  </si>
  <si>
    <t>Person14_face_799_362_2_19.jpg</t>
  </si>
  <si>
    <t>Person14_face_804_353_4_32.jpg</t>
  </si>
  <si>
    <t>Person14_face_900_373_1_13.jpg</t>
  </si>
  <si>
    <t>Person14_face_929_371_6_46.jpg</t>
  </si>
  <si>
    <t>Person14_face_965_445_9_62.jpg</t>
  </si>
  <si>
    <t>Person14_face_992_311_0_4.jpg</t>
  </si>
  <si>
    <t>Person15_face_1010_277_5_93.jpg</t>
  </si>
  <si>
    <t>Person15_face_1037_299_4_79.jpg</t>
  </si>
  <si>
    <t>Person15_face_1055_309_5_91.jpg</t>
  </si>
  <si>
    <t>Person15_face_1087_313_4_77.jpg</t>
  </si>
  <si>
    <t>Person15_face_1110_312_5_89.jpg</t>
  </si>
  <si>
    <t>Person15_face_1113_371_3_59.jpg</t>
  </si>
  <si>
    <t>Person15_face_1166_315_4_75.jpg</t>
  </si>
  <si>
    <t>Person15_face_1219_339_1_39.jpg</t>
  </si>
  <si>
    <t>Person15_face_1226_315_5_87.jpg</t>
  </si>
  <si>
    <t>Person15_face_1251_360_3_58.jpg</t>
  </si>
  <si>
    <t>Person15_face_1344_287_4_73.jpg</t>
  </si>
  <si>
    <t>Person15_face_1405_288_5_86.jpg</t>
  </si>
  <si>
    <t>Person15_face_1407_333_1_38.jpg</t>
  </si>
  <si>
    <t>Person15_face_1440_376_2_57.jpg</t>
  </si>
  <si>
    <t>Person15_face_1512_280_4_71.jpg</t>
  </si>
  <si>
    <t>Person15_face_1604_280_4_83.jpg</t>
  </si>
  <si>
    <t>Person15_face_1668_383_2_56.jpg</t>
  </si>
  <si>
    <t>Person15_face_1699_326_1_37.jpg</t>
  </si>
  <si>
    <t>Person15_face_558_381_1_46.jpg</t>
  </si>
  <si>
    <t>Person15_face_650_356_6_98.jpg</t>
  </si>
  <si>
    <t>Person15_face_668_361_1_19.jpg</t>
  </si>
  <si>
    <t>Person15_face_686_357_1_18.jpg</t>
  </si>
  <si>
    <t>Person15_face_687_321_4_65.jpg</t>
  </si>
  <si>
    <t>Person15_face_733_343_1_17.jpg</t>
  </si>
  <si>
    <t>Person15_face_735_387_1_44.jpg</t>
  </si>
  <si>
    <t>Person15_face_818_336_0_16.jpg</t>
  </si>
  <si>
    <t>Person15_face_886_396_1_42.jpg</t>
  </si>
  <si>
    <t>Person15_face_930_391_3_60.jpg</t>
  </si>
  <si>
    <t>Person15_face_999_330_4_66.jpg</t>
  </si>
  <si>
    <t>Person16_face_1047_392_4_119.jpg</t>
  </si>
  <si>
    <t>Person16_face_1101_382_5_167.jpg</t>
  </si>
  <si>
    <t>Person16_face_1206_326_2_65.jpg</t>
  </si>
  <si>
    <t>Person16_face_1429_372_5_161.jpg</t>
  </si>
  <si>
    <t>Person16_face_155_413_6_184.jpg</t>
  </si>
  <si>
    <t>Person16_face_1576_219_1_51.jpg</t>
  </si>
  <si>
    <t>Person16_face_1612_343_1_60.jpg</t>
  </si>
  <si>
    <t>Person16_face_167_538_2_87.jpg</t>
  </si>
  <si>
    <t>Person16_face_1745_322_3_109.jpg</t>
  </si>
  <si>
    <t>Person16_face_192_417_6_187.jpg</t>
  </si>
  <si>
    <t>Person16_face_315_398_5_179.jpg</t>
  </si>
  <si>
    <t>Person16_face_317_387_6_190.jpg</t>
  </si>
  <si>
    <t>Person16_face_326_210_0_30.jpg</t>
  </si>
  <si>
    <t>Person16_face_326_328_5_144.jpg</t>
  </si>
  <si>
    <t>Person16_face_508_356_0_21.jpg</t>
  </si>
  <si>
    <t>Person16_face_534_389_4_125.jpg</t>
  </si>
  <si>
    <t>Person16_face_608_527_3_94.jpg</t>
  </si>
  <si>
    <t>Person16_face_611_367_6_193.jpg</t>
  </si>
  <si>
    <t>Person16_face_707_344_5_147.jpg</t>
  </si>
  <si>
    <t>Person16_face_718_384_5_173.jpg</t>
  </si>
  <si>
    <t>Person16_face_751_261_1_36.jpg</t>
  </si>
  <si>
    <t>Person16_face_806_338_2_72.jpg</t>
  </si>
  <si>
    <t>Person16_face_889_372_6_198.jpg</t>
  </si>
  <si>
    <t>Person16_face_950_455_3_100.jpg</t>
  </si>
  <si>
    <t>Person17_face_0_422_16_403.jpg</t>
  </si>
  <si>
    <t>Person17_face_1044_289_0_40.jpg</t>
  </si>
  <si>
    <t>Person17_face_1057_383_4_167.jpg</t>
  </si>
  <si>
    <t>Person17_face_1118_384_4_164.jpg</t>
  </si>
  <si>
    <t>Person17_face_1324_372_9_255.jpg</t>
  </si>
  <si>
    <t>Person17_face_1397_281_0_27.jpg</t>
  </si>
  <si>
    <t>Person17_face_1450_282_0_24.jpg</t>
  </si>
  <si>
    <t>Person17_face_1484_244_12_334.jpg</t>
  </si>
  <si>
    <t>Person17_face_1533_356_3_144.jpg</t>
  </si>
  <si>
    <t>Person17_face_1597_294_0_18.jpg</t>
  </si>
  <si>
    <t>Person17_face_1681_281_0_14.jpg</t>
  </si>
  <si>
    <t>Person17_face_1758_276_None_10.jpg</t>
  </si>
  <si>
    <t>Person17_face_1761_361_9_244.jpg</t>
  </si>
  <si>
    <t>Person17_face_1799_384_3_124.jpg</t>
  </si>
  <si>
    <t>Person17_face_183_437_17_413.jpg</t>
  </si>
  <si>
    <t>Person17_face_224_283_0_56.jpg</t>
  </si>
  <si>
    <t>Person17_face_267_454_17_416.jpg</t>
  </si>
  <si>
    <t>Person17_face_29_268_0_59.jpg</t>
  </si>
  <si>
    <t>Person17_face_307_455_17_419.jpg</t>
  </si>
  <si>
    <t>Person17_face_342_265_0_54.jpg</t>
  </si>
  <si>
    <t>Person17_face_394_454_17_422.jpg</t>
  </si>
  <si>
    <t>Person17_face_397_263_0_53.jpg</t>
  </si>
  <si>
    <t>Person17_face_501_269_0_51.jpg</t>
  </si>
  <si>
    <t>Person17_face_554_278_0_50.jpg</t>
  </si>
  <si>
    <t>Person17_face_60_322_6_201.jpg</t>
  </si>
  <si>
    <t>Person17_face_694_468_17_434.jpg</t>
  </si>
  <si>
    <t>Person17_face_701_298_0_47.jpg</t>
  </si>
  <si>
    <t>Person17_face_896_281_0_43.jpg</t>
  </si>
  <si>
    <t>Person17_face_942_278_0_42.jpg</t>
  </si>
  <si>
    <t>Person17_face_98_278_0_58.jpg</t>
  </si>
  <si>
    <t>Person18_face_0_407_3_87.jpg</t>
  </si>
  <si>
    <t>Person18_face_1162_384_2_66.jpg</t>
  </si>
  <si>
    <t>Person18_face_1173_404_6_170.jpg</t>
  </si>
  <si>
    <t>Person18_face_1183_347_5_142.jpg</t>
  </si>
  <si>
    <t>Person18_face_1248_352_6_171.jpg</t>
  </si>
  <si>
    <t>Person18_face_1263_390_3_76.jpg</t>
  </si>
  <si>
    <t>Person18_face_132_393_3_88.jpg</t>
  </si>
  <si>
    <t>Person18_face_1345_345_5_141.jpg</t>
  </si>
  <si>
    <t>Person18_face_1522_340_5_140.jpg</t>
  </si>
  <si>
    <t>Person18_face_1604_325_5_129.jpg</t>
  </si>
  <si>
    <t>Person18_face_162_387_5_163.jpg</t>
  </si>
  <si>
    <t>Person18_face_1691_296_5_136.jpg</t>
  </si>
  <si>
    <t>Person18_face_1691_308_5_138.jpg</t>
  </si>
  <si>
    <t>Person18_face_1703_294_5_133.jpg</t>
  </si>
  <si>
    <t>Person18_face_1725_369_2_72.jpg</t>
  </si>
  <si>
    <t>Person18_face_1730_353_3_100.jpg</t>
  </si>
  <si>
    <t>Person18_face_187_390_4_110.jpg</t>
  </si>
  <si>
    <t>Person18_face_198_429_2_60.jpg</t>
  </si>
  <si>
    <t>Person18_face_2_425_None_1.jpg</t>
  </si>
  <si>
    <t>Person18_face_305_401_3_90.jpg</t>
  </si>
  <si>
    <t>Person18_face_32_396_2_61.jpg</t>
  </si>
  <si>
    <t>Person18_face_406_395_4_109.jpg</t>
  </si>
  <si>
    <t>Person18_face_461_427_2_59.jpg</t>
  </si>
  <si>
    <t>Person18_face_604_391_5_146.jpg</t>
  </si>
  <si>
    <t>Person18_face_642_441_2_58.jpg</t>
  </si>
  <si>
    <t>Person18_face_69_388_5_153.jpg</t>
  </si>
  <si>
    <t>Person18_face_74_392_3_84.jpg</t>
  </si>
  <si>
    <t>Person18_face_776_380_3_79.jpg</t>
  </si>
  <si>
    <t>Person18_face_811_367_6_184.jpg</t>
  </si>
  <si>
    <t>Person18_face_832_368_6_179.jpg</t>
  </si>
  <si>
    <t>Person18_face_861_412_2_65.jpg</t>
  </si>
  <si>
    <t>Person18_face_886_370_6_181.jpg</t>
  </si>
  <si>
    <t>Person18_face_899_366_5_144.jpg</t>
  </si>
  <si>
    <t>Person19_face_1022_321_2_23.jpg</t>
  </si>
  <si>
    <t>Person19_face_1027_427_7_60.jpg</t>
  </si>
  <si>
    <t>Person19_face_1031_378_3_30.jpg</t>
  </si>
  <si>
    <t>Person19_face_1054_358_6_48.jpg</t>
  </si>
  <si>
    <t>Person19_face_1105_309_2_24.jpg</t>
  </si>
  <si>
    <t>Person19_face_1245_354_6_47.jpg</t>
  </si>
  <si>
    <t>Person19_face_1258_367_3_29.jpg</t>
  </si>
  <si>
    <t>Person19_face_1498_356_5_46.jpg</t>
  </si>
  <si>
    <t>Person19_face_1501_392_3_28.jpg</t>
  </si>
  <si>
    <t>Person19_face_479_417_4_37.jpg</t>
  </si>
  <si>
    <t>Person19_face_680_409_4_38.jpg</t>
  </si>
  <si>
    <t>Person19_face_691_403_6_52.jpg</t>
  </si>
  <si>
    <t>Person19_face_756_316_1_13.jpg</t>
  </si>
  <si>
    <t>Person19_face_760_374_0_4.jpg</t>
  </si>
  <si>
    <t>Person19_face_799_387_3_32.jpg</t>
  </si>
  <si>
    <t>Person19_face_808_405_7_57.jpg</t>
  </si>
  <si>
    <t>Person19_face_815_405_4_39.jpg</t>
  </si>
  <si>
    <t>Person19_face_823_321_2_22.jpg</t>
  </si>
  <si>
    <t>Person19_face_853_389_6_51.jpg</t>
  </si>
  <si>
    <t>Person19_face_869_393_8_68.jpg</t>
  </si>
  <si>
    <t>Person19_face_877_404_4_41.jpg</t>
  </si>
  <si>
    <t>Person19_face_893_395_8_67.jpg</t>
  </si>
  <si>
    <t>Person19_face_899_385_3_31.jpg</t>
  </si>
  <si>
    <t>Person19_face_902_415_7_58.jpg</t>
  </si>
  <si>
    <t>Person19_face_917_359_0_5.jpg</t>
  </si>
  <si>
    <t>Person19_face_925_383_6_50.jpg</t>
  </si>
  <si>
    <t>Person19_face_943_413_4_42.jpg</t>
  </si>
  <si>
    <t>Person19_face_951_415_7_59.jpg</t>
  </si>
  <si>
    <t>Person19_face_968_369_6_49.jpg</t>
  </si>
  <si>
    <t>Person19_face_985_357_0_6.jpg</t>
  </si>
  <si>
    <t>Person19_face_999_356_0_7.jpg</t>
  </si>
  <si>
    <t>Person19_face_999_386_8_66.jpg</t>
  </si>
  <si>
    <t>Person20_face_1001_373_0_6.jpg</t>
  </si>
  <si>
    <t>Person20_face_1019_377_0_5.jpg</t>
  </si>
  <si>
    <t>Person20_face_551_373_3_38.jpg</t>
  </si>
  <si>
    <t>Person20_face_670_447_5_59.jpg</t>
  </si>
  <si>
    <t>Person20_face_745_442_5_61.jpg</t>
  </si>
  <si>
    <t>Person20_face_772_435_4_50.jpg</t>
  </si>
  <si>
    <t>Person20_face_786_329_6_74.jpg</t>
  </si>
  <si>
    <t>Person20_face_803_458_5_62.jpg</t>
  </si>
  <si>
    <t>Person20_face_812_425_4_49.jpg</t>
  </si>
  <si>
    <t>Person20_face_844_391_1_21.jpg</t>
  </si>
  <si>
    <t>Person20_face_875_327_6_73.jpg</t>
  </si>
  <si>
    <t>Person20_face_890_330_6_72.jpg</t>
  </si>
  <si>
    <t>Person20_face_910_340_6_71.jpg</t>
  </si>
  <si>
    <t>Person20_face_953_347_6_70.jpg</t>
  </si>
  <si>
    <t>Race/Nationality</t>
  </si>
  <si>
    <t>Turkish</t>
  </si>
  <si>
    <t>Polish</t>
  </si>
  <si>
    <t>French</t>
  </si>
  <si>
    <t>Person1_face_1549</t>
  </si>
  <si>
    <t>Person2_face_931</t>
  </si>
  <si>
    <t>Person3_face_755</t>
  </si>
  <si>
    <t>Person4_face_437</t>
  </si>
  <si>
    <t>Person5_face_632</t>
  </si>
  <si>
    <t>Person6_face_715</t>
  </si>
  <si>
    <t>Person7_face_962</t>
  </si>
  <si>
    <t>Person8_face_511</t>
  </si>
  <si>
    <t>Person9_face_761</t>
  </si>
  <si>
    <t>Person10_face_878</t>
  </si>
  <si>
    <t>Person11_face_578</t>
  </si>
  <si>
    <t>Person12_face_1726</t>
  </si>
  <si>
    <t>Person13_face_511</t>
  </si>
  <si>
    <t>Person14_face_1388</t>
  </si>
  <si>
    <t>Person15_face_1251</t>
  </si>
  <si>
    <t>Person16_face_751</t>
  </si>
  <si>
    <t>Person17_face_1533</t>
  </si>
  <si>
    <t>Person18_face_1248</t>
  </si>
  <si>
    <t>Person19_face_893</t>
  </si>
  <si>
    <t>Person20_face_745</t>
  </si>
  <si>
    <t>Face API</t>
  </si>
  <si>
    <t>Thesis Study</t>
  </si>
  <si>
    <t>33;M;Happiness</t>
  </si>
  <si>
    <t>34;M;Neutral</t>
  </si>
  <si>
    <t>36;M;Neutral</t>
  </si>
  <si>
    <t>25;M;Anger</t>
  </si>
  <si>
    <t>22;F;Neutral</t>
  </si>
  <si>
    <t>42;M;Happiness</t>
  </si>
  <si>
    <t>34.6;M;Happiness</t>
  </si>
  <si>
    <t>26.1;F;Anger</t>
  </si>
  <si>
    <t>24.5;M;Neutral</t>
  </si>
  <si>
    <t>32.7;M;Anger</t>
  </si>
  <si>
    <t>27;M;Neutral</t>
  </si>
  <si>
    <t>23.9;M;Fear</t>
  </si>
  <si>
    <t>32;M;Happiness</t>
  </si>
  <si>
    <t>24.5;M;Happiness</t>
  </si>
  <si>
    <t>36;M;Happiness</t>
  </si>
  <si>
    <t>26;F;Neutral</t>
  </si>
  <si>
    <t>25.3;M;Sadness</t>
  </si>
  <si>
    <t>24;F;Happiness</t>
  </si>
  <si>
    <t>30.5;M;Sadness</t>
  </si>
  <si>
    <t>37;M;Sadness</t>
  </si>
  <si>
    <t>27.8;M;Surprise</t>
  </si>
  <si>
    <t>50;F;Happiness</t>
  </si>
  <si>
    <t>26;M;Happiness</t>
  </si>
  <si>
    <t>29;F;Neutral</t>
  </si>
  <si>
    <t>26;M;Neutral</t>
  </si>
  <si>
    <t>27.2;M;Sadness</t>
  </si>
  <si>
    <t>37;F;Neutral</t>
  </si>
  <si>
    <t>36.2;F;Happiness</t>
  </si>
  <si>
    <t>32.7;F;Neutral</t>
  </si>
  <si>
    <t>48;F;Happiness</t>
  </si>
  <si>
    <t>37.9;F;Happiness</t>
  </si>
  <si>
    <t>24.3;M;Neutral</t>
  </si>
  <si>
    <t>32;F;Happiness</t>
  </si>
  <si>
    <t>27.2;F;Happiness</t>
  </si>
  <si>
    <t>30;F;Anger</t>
  </si>
  <si>
    <t>22.6;M;Fear</t>
  </si>
  <si>
    <t>60;M;Neutral</t>
  </si>
  <si>
    <t>35;M;Sadness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</si>
</sst>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_-* #,##0.00\ &quot;TL&quot;_-;_-* \-#,##0.00\ &quot;TL&quot;;_-* &quot;-&quot;??\ &quot;TL&quot;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1"/>
      <scheme val="minor"/>
    </font>
    <font>
      <sz val="10"/>
      <name val="Arial"/>
      <family val="2"/>
    </font>
    <font>
      <sz val="11"/>
      <color theme="1"/>
      <name val="Arial Narrow"/>
      <family val="2"/>
    </font>
    <font>
      <sz val="11"/>
      <color rgb="FF3F3F76"/>
      <name val="Arial Narrow"/>
      <family val="2"/>
    </font>
    <font>
      <b/>
      <sz val="11"/>
      <color rgb="FFFA7D0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8" fillId="0" borderId="0"/>
    <xf numFmtId="0" fontId="9" fillId="0" borderId="0"/>
    <xf numFmtId="177" fontId="10" fillId="0" borderId="0" applyFont="0" applyFill="0" applyBorder="0" applyAlignment="0" applyProtection="0"/>
    <xf numFmtId="0" fontId="11" fillId="6" borderId="0" applyNumberFormat="0" applyBorder="0" applyAlignment="0" applyProtection="0"/>
    <xf numFmtId="0" fontId="12" fillId="2" borderId="1" applyNumberFormat="0" applyAlignment="0" applyProtection="0"/>
    <xf numFmtId="0" fontId="13" fillId="3" borderId="1" applyNumberFormat="0" applyAlignment="0" applyProtection="0"/>
  </cellStyleXfs>
  <cellXfs count="17">
    <xf numFmtId="0" fontId="0" fillId="0" borderId="0" xfId="0"/>
    <xf numFmtId="0" fontId="4" fillId="0" borderId="0" xfId="0" applyFont="1"/>
    <xf numFmtId="0" fontId="5" fillId="0" borderId="2" xfId="0" applyFont="1" applyBorder="1" applyAlignment="1">
      <alignment horizontal="center" vertical="center"/>
    </xf>
    <xf numFmtId="9" fontId="0" fillId="0" borderId="0" xfId="1" applyFont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4" borderId="0" xfId="0" applyFill="1"/>
    <xf numFmtId="0" fontId="2" fillId="0" borderId="0" xfId="0" applyFont="1"/>
    <xf numFmtId="0" fontId="0" fillId="5" borderId="0" xfId="0" applyFill="1"/>
    <xf numFmtId="0" fontId="7" fillId="5" borderId="0" xfId="0" applyFont="1" applyFill="1" applyAlignment="1">
      <alignment horizontal="center"/>
    </xf>
    <xf numFmtId="10" fontId="0" fillId="0" borderId="0" xfId="0" applyNumberFormat="1"/>
    <xf numFmtId="0" fontId="0" fillId="0" borderId="2" xfId="0" applyBorder="1"/>
    <xf numFmtId="0" fontId="3" fillId="0" borderId="2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</cellXfs>
  <cellStyles count="8">
    <cellStyle name="20% - Accent3 2" xfId="5" xr:uid="{9C292EE5-1C27-4611-B4EA-9E4FA13566F4}"/>
    <cellStyle name="Calculation 2" xfId="7" xr:uid="{E010C4EA-C001-4C73-AB41-DC937D33AFF9}"/>
    <cellStyle name="Currency 2" xfId="4" xr:uid="{0579EFCF-1DB3-4240-BA3D-EDD5D72E8A7E}"/>
    <cellStyle name="Input 2" xfId="6" xr:uid="{0F769F47-72B2-433E-AB3B-0FE804DB3DFA}"/>
    <cellStyle name="Normal" xfId="0" builtinId="0"/>
    <cellStyle name="Normal 2" xfId="2" xr:uid="{74D5DBF8-7699-4F7C-AD96-A8CCBB4C7831}"/>
    <cellStyle name="Normal 3" xfId="3" xr:uid="{C9FC8232-8771-4142-BF5E-70516F8E9C6A}"/>
    <cellStyle name="Percent" xfId="1" builtinId="5"/>
  </cellStyles>
  <dxfs count="10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F70E-283A-4956-9D72-02B171829641}">
  <sheetPr codeName="Sheet1">
    <tabColor rgb="FFFF0000"/>
  </sheetPr>
  <dimension ref="A1:D21"/>
  <sheetViews>
    <sheetView workbookViewId="0">
      <selection activeCell="H14" sqref="H14"/>
    </sheetView>
  </sheetViews>
  <sheetFormatPr defaultRowHeight="14.4" x14ac:dyDescent="0.3"/>
  <cols>
    <col min="1" max="1" width="15.109375" customWidth="1"/>
    <col min="2" max="2" width="15" customWidth="1"/>
    <col min="3" max="3" width="16" customWidth="1"/>
    <col min="4" max="4" width="19.44140625" customWidth="1"/>
  </cols>
  <sheetData>
    <row r="1" spans="1:4" ht="15.6" x14ac:dyDescent="0.3">
      <c r="A1" s="5" t="s">
        <v>53</v>
      </c>
      <c r="B1" s="5" t="s">
        <v>20</v>
      </c>
      <c r="C1" s="5" t="s">
        <v>21</v>
      </c>
      <c r="D1" s="4" t="s">
        <v>580</v>
      </c>
    </row>
    <row r="2" spans="1:4" ht="15.6" x14ac:dyDescent="0.3">
      <c r="A2" s="6" t="s">
        <v>0</v>
      </c>
      <c r="B2" s="2">
        <v>27</v>
      </c>
      <c r="C2" s="6" t="s">
        <v>23</v>
      </c>
      <c r="D2" s="12" t="s">
        <v>581</v>
      </c>
    </row>
    <row r="3" spans="1:4" ht="15.6" x14ac:dyDescent="0.3">
      <c r="A3" s="6" t="s">
        <v>1</v>
      </c>
      <c r="B3" s="2">
        <v>28</v>
      </c>
      <c r="C3" s="6" t="s">
        <v>23</v>
      </c>
      <c r="D3" s="12" t="s">
        <v>581</v>
      </c>
    </row>
    <row r="4" spans="1:4" ht="15.6" x14ac:dyDescent="0.3">
      <c r="A4" s="6" t="s">
        <v>2</v>
      </c>
      <c r="B4" s="2">
        <v>27</v>
      </c>
      <c r="C4" s="6" t="s">
        <v>23</v>
      </c>
      <c r="D4" s="12" t="s">
        <v>581</v>
      </c>
    </row>
    <row r="5" spans="1:4" ht="15.6" x14ac:dyDescent="0.3">
      <c r="A5" s="6" t="s">
        <v>3</v>
      </c>
      <c r="B5" s="2">
        <v>26</v>
      </c>
      <c r="C5" s="6" t="s">
        <v>24</v>
      </c>
      <c r="D5" s="12" t="s">
        <v>581</v>
      </c>
    </row>
    <row r="6" spans="1:4" ht="15.6" x14ac:dyDescent="0.3">
      <c r="A6" s="6" t="s">
        <v>4</v>
      </c>
      <c r="B6" s="2">
        <v>39</v>
      </c>
      <c r="C6" s="6" t="s">
        <v>23</v>
      </c>
      <c r="D6" s="12" t="s">
        <v>581</v>
      </c>
    </row>
    <row r="7" spans="1:4" ht="15.6" x14ac:dyDescent="0.3">
      <c r="A7" s="6" t="s">
        <v>5</v>
      </c>
      <c r="B7" s="2">
        <v>25</v>
      </c>
      <c r="C7" s="6" t="s">
        <v>23</v>
      </c>
      <c r="D7" s="12" t="s">
        <v>581</v>
      </c>
    </row>
    <row r="8" spans="1:4" ht="15.6" x14ac:dyDescent="0.3">
      <c r="A8" s="6" t="s">
        <v>6</v>
      </c>
      <c r="B8" s="2">
        <v>28</v>
      </c>
      <c r="C8" s="6" t="s">
        <v>23</v>
      </c>
      <c r="D8" s="12" t="s">
        <v>581</v>
      </c>
    </row>
    <row r="9" spans="1:4" ht="15.6" x14ac:dyDescent="0.3">
      <c r="A9" s="6" t="s">
        <v>7</v>
      </c>
      <c r="B9" s="2">
        <v>34</v>
      </c>
      <c r="C9" s="6" t="s">
        <v>23</v>
      </c>
      <c r="D9" s="12" t="s">
        <v>581</v>
      </c>
    </row>
    <row r="10" spans="1:4" ht="15.6" x14ac:dyDescent="0.3">
      <c r="A10" s="6" t="s">
        <v>8</v>
      </c>
      <c r="B10" s="2">
        <v>27</v>
      </c>
      <c r="C10" s="6" t="s">
        <v>24</v>
      </c>
      <c r="D10" s="12" t="s">
        <v>582</v>
      </c>
    </row>
    <row r="11" spans="1:4" ht="15.6" x14ac:dyDescent="0.3">
      <c r="A11" s="6" t="s">
        <v>9</v>
      </c>
      <c r="B11" s="2">
        <v>23</v>
      </c>
      <c r="C11" s="6" t="s">
        <v>24</v>
      </c>
      <c r="D11" s="12" t="s">
        <v>581</v>
      </c>
    </row>
    <row r="12" spans="1:4" ht="15.6" x14ac:dyDescent="0.3">
      <c r="A12" s="6" t="s">
        <v>10</v>
      </c>
      <c r="B12" s="2">
        <v>26</v>
      </c>
      <c r="C12" s="6" t="s">
        <v>23</v>
      </c>
      <c r="D12" s="12" t="s">
        <v>581</v>
      </c>
    </row>
    <row r="13" spans="1:4" ht="15.6" x14ac:dyDescent="0.3">
      <c r="A13" s="6" t="s">
        <v>11</v>
      </c>
      <c r="B13" s="2">
        <v>54</v>
      </c>
      <c r="C13" s="6" t="s">
        <v>24</v>
      </c>
      <c r="D13" s="12" t="s">
        <v>581</v>
      </c>
    </row>
    <row r="14" spans="1:4" ht="15.6" x14ac:dyDescent="0.3">
      <c r="A14" s="6" t="s">
        <v>12</v>
      </c>
      <c r="B14" s="2">
        <v>31</v>
      </c>
      <c r="C14" s="6" t="s">
        <v>24</v>
      </c>
      <c r="D14" s="12" t="s">
        <v>583</v>
      </c>
    </row>
    <row r="15" spans="1:4" ht="15.6" x14ac:dyDescent="0.3">
      <c r="A15" s="6" t="s">
        <v>13</v>
      </c>
      <c r="B15" s="2">
        <v>20</v>
      </c>
      <c r="C15" s="6" t="s">
        <v>23</v>
      </c>
      <c r="D15" s="12" t="s">
        <v>581</v>
      </c>
    </row>
    <row r="16" spans="1:4" ht="15.6" x14ac:dyDescent="0.3">
      <c r="A16" s="6" t="s">
        <v>14</v>
      </c>
      <c r="B16" s="2">
        <v>33</v>
      </c>
      <c r="C16" s="6" t="s">
        <v>24</v>
      </c>
      <c r="D16" s="12" t="s">
        <v>582</v>
      </c>
    </row>
    <row r="17" spans="1:4" ht="15.6" x14ac:dyDescent="0.3">
      <c r="A17" s="6" t="s">
        <v>15</v>
      </c>
      <c r="B17" s="2">
        <v>51</v>
      </c>
      <c r="C17" s="6" t="s">
        <v>24</v>
      </c>
      <c r="D17" s="12" t="s">
        <v>581</v>
      </c>
    </row>
    <row r="18" spans="1:4" ht="15.6" x14ac:dyDescent="0.3">
      <c r="A18" s="6" t="s">
        <v>16</v>
      </c>
      <c r="B18" s="2">
        <v>27</v>
      </c>
      <c r="C18" s="6" t="s">
        <v>24</v>
      </c>
      <c r="D18" s="12" t="s">
        <v>582</v>
      </c>
    </row>
    <row r="19" spans="1:4" ht="15.6" x14ac:dyDescent="0.3">
      <c r="A19" s="6" t="s">
        <v>17</v>
      </c>
      <c r="B19" s="2">
        <v>28</v>
      </c>
      <c r="C19" s="6" t="s">
        <v>24</v>
      </c>
      <c r="D19" s="12" t="s">
        <v>582</v>
      </c>
    </row>
    <row r="20" spans="1:4" ht="15.6" x14ac:dyDescent="0.3">
      <c r="A20" s="6" t="s">
        <v>18</v>
      </c>
      <c r="B20" s="2">
        <v>27</v>
      </c>
      <c r="C20" s="6" t="s">
        <v>24</v>
      </c>
      <c r="D20" s="12" t="s">
        <v>581</v>
      </c>
    </row>
    <row r="21" spans="1:4" ht="15.6" x14ac:dyDescent="0.3">
      <c r="A21" s="6" t="s">
        <v>19</v>
      </c>
      <c r="B21" s="2">
        <v>56</v>
      </c>
      <c r="C21" s="6" t="s">
        <v>23</v>
      </c>
      <c r="D21" s="12" t="s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A79F2-9173-4A03-A546-DE587C57B974}">
  <sheetPr codeName="Sheet2">
    <tabColor theme="3"/>
  </sheetPr>
  <dimension ref="A1:F21"/>
  <sheetViews>
    <sheetView workbookViewId="0">
      <selection activeCell="C1" sqref="C1:C21"/>
    </sheetView>
  </sheetViews>
  <sheetFormatPr defaultRowHeight="14.4" x14ac:dyDescent="0.3"/>
  <cols>
    <col min="2" max="2" width="17.88671875" customWidth="1"/>
    <col min="3" max="3" width="33.21875" customWidth="1"/>
    <col min="4" max="4" width="12.109375" customWidth="1"/>
    <col min="5" max="5" width="19" customWidth="1"/>
    <col min="6" max="6" width="21.5546875" customWidth="1"/>
  </cols>
  <sheetData>
    <row r="1" spans="1:6" ht="15.6" x14ac:dyDescent="0.3">
      <c r="B1" s="5" t="s">
        <v>53</v>
      </c>
      <c r="C1" s="5" t="s">
        <v>55</v>
      </c>
      <c r="D1" s="5" t="s">
        <v>20</v>
      </c>
      <c r="E1" s="5" t="s">
        <v>21</v>
      </c>
      <c r="F1" s="5" t="s">
        <v>22</v>
      </c>
    </row>
    <row r="2" spans="1:6" ht="15.6" x14ac:dyDescent="0.3">
      <c r="A2" s="1"/>
      <c r="B2" s="6" t="s">
        <v>0</v>
      </c>
      <c r="C2" s="6" t="s">
        <v>54</v>
      </c>
      <c r="D2" s="2">
        <v>27</v>
      </c>
      <c r="E2" s="6" t="s">
        <v>23</v>
      </c>
      <c r="F2" s="6" t="s">
        <v>28</v>
      </c>
    </row>
    <row r="3" spans="1:6" ht="15.6" x14ac:dyDescent="0.3">
      <c r="B3" s="6" t="s">
        <v>1</v>
      </c>
      <c r="C3" s="6" t="s">
        <v>34</v>
      </c>
      <c r="D3" s="2">
        <v>28</v>
      </c>
      <c r="E3" s="6" t="s">
        <v>23</v>
      </c>
      <c r="F3" s="6" t="s">
        <v>25</v>
      </c>
    </row>
    <row r="4" spans="1:6" ht="15.6" x14ac:dyDescent="0.3">
      <c r="B4" s="6" t="s">
        <v>2</v>
      </c>
      <c r="C4" s="6" t="s">
        <v>35</v>
      </c>
      <c r="D4" s="2">
        <v>27</v>
      </c>
      <c r="E4" s="6" t="s">
        <v>23</v>
      </c>
      <c r="F4" s="6" t="s">
        <v>26</v>
      </c>
    </row>
    <row r="5" spans="1:6" ht="15.6" x14ac:dyDescent="0.3">
      <c r="B5" s="6" t="s">
        <v>3</v>
      </c>
      <c r="C5" s="6" t="s">
        <v>36</v>
      </c>
      <c r="D5" s="2">
        <v>26</v>
      </c>
      <c r="E5" s="6" t="s">
        <v>24</v>
      </c>
      <c r="F5" s="6" t="s">
        <v>29</v>
      </c>
    </row>
    <row r="6" spans="1:6" ht="15.6" x14ac:dyDescent="0.3">
      <c r="B6" s="6" t="s">
        <v>4</v>
      </c>
      <c r="C6" s="6" t="s">
        <v>37</v>
      </c>
      <c r="D6" s="2">
        <v>39</v>
      </c>
      <c r="E6" s="6" t="s">
        <v>23</v>
      </c>
      <c r="F6" s="6" t="s">
        <v>28</v>
      </c>
    </row>
    <row r="7" spans="1:6" ht="15.6" x14ac:dyDescent="0.3">
      <c r="B7" s="6" t="s">
        <v>5</v>
      </c>
      <c r="C7" s="6" t="s">
        <v>38</v>
      </c>
      <c r="D7" s="2">
        <v>25</v>
      </c>
      <c r="E7" s="6" t="s">
        <v>23</v>
      </c>
      <c r="F7" s="6" t="s">
        <v>25</v>
      </c>
    </row>
    <row r="8" spans="1:6" ht="15.6" x14ac:dyDescent="0.3">
      <c r="B8" s="6" t="s">
        <v>6</v>
      </c>
      <c r="C8" s="6" t="s">
        <v>39</v>
      </c>
      <c r="D8" s="2">
        <v>28</v>
      </c>
      <c r="E8" s="6" t="s">
        <v>23</v>
      </c>
      <c r="F8" s="6" t="s">
        <v>29</v>
      </c>
    </row>
    <row r="9" spans="1:6" ht="15.6" x14ac:dyDescent="0.3">
      <c r="A9" s="1"/>
      <c r="B9" s="6" t="s">
        <v>7</v>
      </c>
      <c r="C9" s="6" t="s">
        <v>40</v>
      </c>
      <c r="D9" s="2">
        <v>34</v>
      </c>
      <c r="E9" s="6" t="s">
        <v>23</v>
      </c>
      <c r="F9" s="6" t="s">
        <v>28</v>
      </c>
    </row>
    <row r="10" spans="1:6" ht="15.6" x14ac:dyDescent="0.3">
      <c r="B10" s="6" t="s">
        <v>8</v>
      </c>
      <c r="C10" s="6" t="s">
        <v>41</v>
      </c>
      <c r="D10" s="2">
        <v>27</v>
      </c>
      <c r="E10" s="6" t="s">
        <v>24</v>
      </c>
      <c r="F10" s="6" t="s">
        <v>26</v>
      </c>
    </row>
    <row r="11" spans="1:6" ht="15.6" x14ac:dyDescent="0.3">
      <c r="B11" s="6" t="s">
        <v>9</v>
      </c>
      <c r="C11" s="6" t="s">
        <v>42</v>
      </c>
      <c r="D11" s="2">
        <v>23</v>
      </c>
      <c r="E11" s="6" t="s">
        <v>24</v>
      </c>
      <c r="F11" s="6" t="s">
        <v>28</v>
      </c>
    </row>
    <row r="12" spans="1:6" ht="15.6" x14ac:dyDescent="0.3">
      <c r="B12" s="6" t="s">
        <v>10</v>
      </c>
      <c r="C12" s="6" t="s">
        <v>43</v>
      </c>
      <c r="D12" s="2">
        <v>26</v>
      </c>
      <c r="E12" s="6" t="s">
        <v>23</v>
      </c>
      <c r="F12" s="6" t="s">
        <v>30</v>
      </c>
    </row>
    <row r="13" spans="1:6" ht="15.6" x14ac:dyDescent="0.3">
      <c r="B13" s="6" t="s">
        <v>11</v>
      </c>
      <c r="C13" s="6" t="s">
        <v>44</v>
      </c>
      <c r="D13" s="2">
        <v>54</v>
      </c>
      <c r="E13" s="6" t="s">
        <v>24</v>
      </c>
      <c r="F13" s="6" t="s">
        <v>28</v>
      </c>
    </row>
    <row r="14" spans="1:6" ht="15.6" x14ac:dyDescent="0.3">
      <c r="B14" s="6" t="s">
        <v>12</v>
      </c>
      <c r="C14" s="6" t="s">
        <v>45</v>
      </c>
      <c r="D14" s="2">
        <v>31</v>
      </c>
      <c r="E14" s="6" t="s">
        <v>24</v>
      </c>
      <c r="F14" s="6" t="s">
        <v>29</v>
      </c>
    </row>
    <row r="15" spans="1:6" ht="15.6" x14ac:dyDescent="0.3">
      <c r="B15" s="6" t="s">
        <v>13</v>
      </c>
      <c r="C15" s="6" t="s">
        <v>46</v>
      </c>
      <c r="D15" s="2">
        <v>20</v>
      </c>
      <c r="E15" s="6" t="s">
        <v>23</v>
      </c>
      <c r="F15" s="6" t="s">
        <v>26</v>
      </c>
    </row>
    <row r="16" spans="1:6" ht="15.6" x14ac:dyDescent="0.3">
      <c r="B16" s="6" t="s">
        <v>14</v>
      </c>
      <c r="C16" s="6" t="s">
        <v>47</v>
      </c>
      <c r="D16" s="2">
        <v>33</v>
      </c>
      <c r="E16" s="6" t="s">
        <v>24</v>
      </c>
      <c r="F16" s="6" t="s">
        <v>31</v>
      </c>
    </row>
    <row r="17" spans="2:6" ht="15.6" x14ac:dyDescent="0.3">
      <c r="B17" s="6" t="s">
        <v>15</v>
      </c>
      <c r="C17" s="6" t="s">
        <v>48</v>
      </c>
      <c r="D17" s="2">
        <v>51</v>
      </c>
      <c r="E17" s="6" t="s">
        <v>24</v>
      </c>
      <c r="F17" s="6" t="s">
        <v>27</v>
      </c>
    </row>
    <row r="18" spans="2:6" ht="15.6" x14ac:dyDescent="0.3">
      <c r="B18" s="6" t="s">
        <v>16</v>
      </c>
      <c r="C18" s="6" t="s">
        <v>49</v>
      </c>
      <c r="D18" s="2">
        <v>27</v>
      </c>
      <c r="E18" s="6" t="s">
        <v>24</v>
      </c>
      <c r="F18" s="6" t="s">
        <v>29</v>
      </c>
    </row>
    <row r="19" spans="2:6" ht="15.6" x14ac:dyDescent="0.3">
      <c r="B19" s="6" t="s">
        <v>17</v>
      </c>
      <c r="C19" s="6" t="s">
        <v>50</v>
      </c>
      <c r="D19" s="2">
        <v>28</v>
      </c>
      <c r="E19" s="6" t="s">
        <v>24</v>
      </c>
      <c r="F19" s="6" t="s">
        <v>28</v>
      </c>
    </row>
    <row r="20" spans="2:6" ht="15.6" x14ac:dyDescent="0.3">
      <c r="B20" s="6" t="s">
        <v>18</v>
      </c>
      <c r="C20" s="6" t="s">
        <v>51</v>
      </c>
      <c r="D20" s="2">
        <v>27</v>
      </c>
      <c r="E20" s="6" t="s">
        <v>24</v>
      </c>
      <c r="F20" s="6" t="s">
        <v>32</v>
      </c>
    </row>
    <row r="21" spans="2:6" ht="15.6" x14ac:dyDescent="0.3">
      <c r="B21" s="6" t="s">
        <v>19</v>
      </c>
      <c r="C21" s="6" t="s">
        <v>52</v>
      </c>
      <c r="D21" s="2">
        <v>56</v>
      </c>
      <c r="E21" s="6" t="s">
        <v>23</v>
      </c>
      <c r="F21" s="6" t="s">
        <v>29</v>
      </c>
    </row>
  </sheetData>
  <conditionalFormatting sqref="C2">
    <cfRule type="duplicateValues" dxfId="10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4052E-5773-4666-A093-99BA0E5EAAB7}">
  <dimension ref="B1:G21"/>
  <sheetViews>
    <sheetView tabSelected="1" zoomScaleNormal="100" workbookViewId="0">
      <selection activeCell="E31" sqref="E31"/>
    </sheetView>
  </sheetViews>
  <sheetFormatPr defaultRowHeight="14.4" x14ac:dyDescent="0.3"/>
  <cols>
    <col min="1" max="1" width="13.6640625" customWidth="1"/>
    <col min="2" max="2" width="20.77734375" customWidth="1"/>
    <col min="3" max="3" width="10.5546875" customWidth="1"/>
    <col min="4" max="4" width="12.21875" customWidth="1"/>
    <col min="5" max="5" width="15.5546875" customWidth="1"/>
    <col min="6" max="6" width="22.44140625" customWidth="1"/>
    <col min="7" max="7" width="23.44140625" customWidth="1"/>
  </cols>
  <sheetData>
    <row r="1" spans="2:7" ht="15.6" x14ac:dyDescent="0.3">
      <c r="B1" s="5" t="s">
        <v>55</v>
      </c>
      <c r="C1" s="5" t="s">
        <v>20</v>
      </c>
      <c r="D1" s="5" t="s">
        <v>21</v>
      </c>
      <c r="E1" s="5" t="s">
        <v>22</v>
      </c>
      <c r="F1" s="13" t="s">
        <v>604</v>
      </c>
      <c r="G1" s="13" t="s">
        <v>605</v>
      </c>
    </row>
    <row r="2" spans="2:7" ht="15.6" x14ac:dyDescent="0.3">
      <c r="B2" s="14" t="s">
        <v>584</v>
      </c>
      <c r="C2" s="15">
        <v>27</v>
      </c>
      <c r="D2" s="14" t="s">
        <v>23</v>
      </c>
      <c r="E2" s="14" t="s">
        <v>28</v>
      </c>
      <c r="F2" s="16" t="s">
        <v>606</v>
      </c>
      <c r="G2" s="16" t="s">
        <v>615</v>
      </c>
    </row>
    <row r="3" spans="2:7" ht="15.6" x14ac:dyDescent="0.3">
      <c r="B3" s="14" t="s">
        <v>585</v>
      </c>
      <c r="C3" s="15">
        <v>28</v>
      </c>
      <c r="D3" s="14" t="s">
        <v>23</v>
      </c>
      <c r="E3" s="14" t="s">
        <v>25</v>
      </c>
      <c r="F3" s="16" t="s">
        <v>607</v>
      </c>
      <c r="G3" s="16" t="s">
        <v>614</v>
      </c>
    </row>
    <row r="4" spans="2:7" ht="15.6" x14ac:dyDescent="0.3">
      <c r="B4" s="14" t="s">
        <v>586</v>
      </c>
      <c r="C4" s="15">
        <v>27</v>
      </c>
      <c r="D4" s="14" t="s">
        <v>23</v>
      </c>
      <c r="E4" s="14" t="s">
        <v>26</v>
      </c>
      <c r="F4" s="16" t="s">
        <v>608</v>
      </c>
      <c r="G4" s="16" t="s">
        <v>609</v>
      </c>
    </row>
    <row r="5" spans="2:7" ht="15.6" x14ac:dyDescent="0.3">
      <c r="B5" s="14" t="s">
        <v>587</v>
      </c>
      <c r="C5" s="15">
        <v>26</v>
      </c>
      <c r="D5" s="14" t="s">
        <v>24</v>
      </c>
      <c r="E5" s="14" t="s">
        <v>29</v>
      </c>
      <c r="F5" s="16" t="s">
        <v>610</v>
      </c>
      <c r="G5" s="16" t="s">
        <v>613</v>
      </c>
    </row>
    <row r="6" spans="2:7" ht="15.6" x14ac:dyDescent="0.3">
      <c r="B6" s="14" t="s">
        <v>588</v>
      </c>
      <c r="C6" s="15">
        <v>39</v>
      </c>
      <c r="D6" s="14" t="s">
        <v>23</v>
      </c>
      <c r="E6" s="14" t="s">
        <v>28</v>
      </c>
      <c r="F6" s="16" t="s">
        <v>611</v>
      </c>
      <c r="G6" s="16" t="s">
        <v>612</v>
      </c>
    </row>
    <row r="7" spans="2:7" ht="15.6" x14ac:dyDescent="0.3">
      <c r="B7" s="14" t="s">
        <v>589</v>
      </c>
      <c r="C7" s="15">
        <v>25</v>
      </c>
      <c r="D7" s="14" t="s">
        <v>23</v>
      </c>
      <c r="E7" s="14" t="s">
        <v>25</v>
      </c>
      <c r="F7" s="16" t="s">
        <v>616</v>
      </c>
      <c r="G7" s="16" t="s">
        <v>617</v>
      </c>
    </row>
    <row r="8" spans="2:7" ht="15.6" x14ac:dyDescent="0.3">
      <c r="B8" s="14" t="s">
        <v>590</v>
      </c>
      <c r="C8" s="15">
        <v>28</v>
      </c>
      <c r="D8" s="14" t="s">
        <v>23</v>
      </c>
      <c r="E8" s="14" t="s">
        <v>29</v>
      </c>
      <c r="F8" s="16" t="s">
        <v>618</v>
      </c>
      <c r="G8" s="16" t="s">
        <v>619</v>
      </c>
    </row>
    <row r="9" spans="2:7" ht="15.6" x14ac:dyDescent="0.3">
      <c r="B9" s="14" t="s">
        <v>591</v>
      </c>
      <c r="C9" s="15">
        <v>34</v>
      </c>
      <c r="D9" s="14" t="s">
        <v>23</v>
      </c>
      <c r="E9" s="14" t="s">
        <v>28</v>
      </c>
      <c r="F9" s="16" t="s">
        <v>620</v>
      </c>
      <c r="G9" s="16" t="s">
        <v>606</v>
      </c>
    </row>
    <row r="10" spans="2:7" ht="15.6" x14ac:dyDescent="0.3">
      <c r="B10" s="14" t="s">
        <v>592</v>
      </c>
      <c r="C10" s="15">
        <v>27</v>
      </c>
      <c r="D10" s="14" t="s">
        <v>24</v>
      </c>
      <c r="E10" s="14" t="s">
        <v>26</v>
      </c>
      <c r="F10" s="16" t="s">
        <v>621</v>
      </c>
      <c r="G10" s="16" t="s">
        <v>622</v>
      </c>
    </row>
    <row r="11" spans="2:7" ht="15.6" x14ac:dyDescent="0.3">
      <c r="B11" s="14" t="s">
        <v>593</v>
      </c>
      <c r="C11" s="15">
        <v>23</v>
      </c>
      <c r="D11" s="14" t="s">
        <v>24</v>
      </c>
      <c r="E11" s="14" t="s">
        <v>28</v>
      </c>
      <c r="F11" s="16" t="s">
        <v>623</v>
      </c>
      <c r="G11" s="16" t="s">
        <v>624</v>
      </c>
    </row>
    <row r="12" spans="2:7" ht="15.6" x14ac:dyDescent="0.3">
      <c r="B12" s="14" t="s">
        <v>594</v>
      </c>
      <c r="C12" s="15">
        <v>26</v>
      </c>
      <c r="D12" s="14" t="s">
        <v>23</v>
      </c>
      <c r="E12" s="14" t="s">
        <v>30</v>
      </c>
      <c r="F12" s="16" t="s">
        <v>625</v>
      </c>
      <c r="G12" s="16" t="s">
        <v>626</v>
      </c>
    </row>
    <row r="13" spans="2:7" ht="15.6" x14ac:dyDescent="0.3">
      <c r="B13" s="14" t="s">
        <v>595</v>
      </c>
      <c r="C13" s="15">
        <v>54</v>
      </c>
      <c r="D13" s="14" t="s">
        <v>24</v>
      </c>
      <c r="E13" s="14" t="s">
        <v>28</v>
      </c>
      <c r="F13" s="16" t="s">
        <v>627</v>
      </c>
      <c r="G13" s="16" t="s">
        <v>628</v>
      </c>
    </row>
    <row r="14" spans="2:7" ht="15.6" x14ac:dyDescent="0.3">
      <c r="B14" s="14" t="s">
        <v>596</v>
      </c>
      <c r="C14" s="15">
        <v>31</v>
      </c>
      <c r="D14" s="14" t="s">
        <v>24</v>
      </c>
      <c r="E14" s="14" t="s">
        <v>29</v>
      </c>
      <c r="F14" s="16" t="s">
        <v>629</v>
      </c>
      <c r="G14" s="16" t="s">
        <v>634</v>
      </c>
    </row>
    <row r="15" spans="2:7" ht="15.6" x14ac:dyDescent="0.3">
      <c r="B15" s="14" t="s">
        <v>597</v>
      </c>
      <c r="C15" s="15">
        <v>20</v>
      </c>
      <c r="D15" s="14" t="s">
        <v>23</v>
      </c>
      <c r="E15" s="14" t="s">
        <v>26</v>
      </c>
      <c r="F15" s="16" t="s">
        <v>630</v>
      </c>
      <c r="G15" s="16" t="s">
        <v>631</v>
      </c>
    </row>
    <row r="16" spans="2:7" ht="15.6" x14ac:dyDescent="0.3">
      <c r="B16" s="14" t="s">
        <v>598</v>
      </c>
      <c r="C16" s="15">
        <v>33</v>
      </c>
      <c r="D16" s="14" t="s">
        <v>24</v>
      </c>
      <c r="E16" s="14" t="s">
        <v>31</v>
      </c>
      <c r="F16" s="16" t="s">
        <v>632</v>
      </c>
      <c r="G16" s="16" t="s">
        <v>633</v>
      </c>
    </row>
    <row r="17" spans="2:7" ht="15.6" x14ac:dyDescent="0.3">
      <c r="B17" s="14" t="s">
        <v>599</v>
      </c>
      <c r="C17" s="15">
        <v>51</v>
      </c>
      <c r="D17" s="14" t="s">
        <v>24</v>
      </c>
      <c r="E17" s="14" t="s">
        <v>28</v>
      </c>
      <c r="F17" s="16" t="s">
        <v>635</v>
      </c>
      <c r="G17" s="16" t="s">
        <v>636</v>
      </c>
    </row>
    <row r="18" spans="2:7" ht="15.6" x14ac:dyDescent="0.3">
      <c r="B18" s="14" t="s">
        <v>600</v>
      </c>
      <c r="C18" s="15">
        <v>27</v>
      </c>
      <c r="D18" s="14" t="s">
        <v>24</v>
      </c>
      <c r="E18" s="14" t="s">
        <v>29</v>
      </c>
      <c r="F18" s="16" t="s">
        <v>629</v>
      </c>
      <c r="G18" s="16" t="s">
        <v>637</v>
      </c>
    </row>
    <row r="19" spans="2:7" ht="15.6" x14ac:dyDescent="0.3">
      <c r="B19" s="14" t="s">
        <v>601</v>
      </c>
      <c r="C19" s="15">
        <v>28</v>
      </c>
      <c r="D19" s="14" t="s">
        <v>24</v>
      </c>
      <c r="E19" s="14" t="s">
        <v>28</v>
      </c>
      <c r="F19" s="16" t="s">
        <v>638</v>
      </c>
      <c r="G19" s="16" t="s">
        <v>639</v>
      </c>
    </row>
    <row r="20" spans="2:7" ht="15.6" x14ac:dyDescent="0.3">
      <c r="B20" s="14" t="s">
        <v>602</v>
      </c>
      <c r="C20" s="15">
        <v>27</v>
      </c>
      <c r="D20" s="14" t="s">
        <v>24</v>
      </c>
      <c r="E20" s="14" t="s">
        <v>32</v>
      </c>
      <c r="F20" s="16" t="s">
        <v>640</v>
      </c>
      <c r="G20" s="16" t="s">
        <v>641</v>
      </c>
    </row>
    <row r="21" spans="2:7" ht="15.6" x14ac:dyDescent="0.3">
      <c r="B21" s="14" t="s">
        <v>603</v>
      </c>
      <c r="C21" s="15">
        <v>56</v>
      </c>
      <c r="D21" s="14" t="s">
        <v>23</v>
      </c>
      <c r="E21" s="14" t="s">
        <v>29</v>
      </c>
      <c r="F21" s="16" t="s">
        <v>642</v>
      </c>
      <c r="G21" s="16" t="s">
        <v>643</v>
      </c>
    </row>
  </sheetData>
  <conditionalFormatting sqref="B2">
    <cfRule type="duplicateValues" dxfId="99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6BAB-B955-4184-AFDA-51D6F2A656B9}">
  <sheetPr codeName="Sheet3"/>
  <dimension ref="A1:M15"/>
  <sheetViews>
    <sheetView workbookViewId="0">
      <selection activeCell="H18" sqref="H18"/>
    </sheetView>
  </sheetViews>
  <sheetFormatPr defaultRowHeight="14.4" x14ac:dyDescent="0.3"/>
  <cols>
    <col min="1" max="1" width="25.109375" customWidth="1"/>
    <col min="2" max="2" width="14.77734375" customWidth="1"/>
    <col min="6" max="6" width="34.21875" customWidth="1"/>
    <col min="11" max="11" width="17.6640625" customWidth="1"/>
    <col min="12" max="12" width="13.44140625" customWidth="1"/>
    <col min="13" max="13" width="16.6640625" customWidth="1"/>
  </cols>
  <sheetData>
    <row r="1" spans="1:13" x14ac:dyDescent="0.3">
      <c r="A1" s="7" t="s">
        <v>56</v>
      </c>
      <c r="B1" s="7">
        <v>2</v>
      </c>
      <c r="C1" s="7">
        <v>3</v>
      </c>
      <c r="D1" s="7">
        <v>4</v>
      </c>
      <c r="F1" s="8" t="s">
        <v>57</v>
      </c>
      <c r="K1" s="9" t="s">
        <v>58</v>
      </c>
      <c r="L1" s="10" t="s">
        <v>59</v>
      </c>
      <c r="M1" s="10" t="s">
        <v>60</v>
      </c>
    </row>
    <row r="2" spans="1:13" x14ac:dyDescent="0.3">
      <c r="A2" t="s">
        <v>71</v>
      </c>
      <c r="B2">
        <v>34</v>
      </c>
      <c r="C2" t="s">
        <v>61</v>
      </c>
      <c r="D2" t="s">
        <v>62</v>
      </c>
      <c r="F2" t="s">
        <v>71</v>
      </c>
      <c r="G2">
        <v>26.1</v>
      </c>
      <c r="H2" t="s">
        <v>63</v>
      </c>
      <c r="I2" t="s">
        <v>27</v>
      </c>
      <c r="J2" t="s">
        <v>64</v>
      </c>
      <c r="K2" t="s">
        <v>65</v>
      </c>
      <c r="L2" t="b">
        <f t="shared" ref="L2:L13" si="0">AND(EXACT(D2,K2))</f>
        <v>0</v>
      </c>
      <c r="M2" t="b">
        <f t="array" ref="M2">AND(EXACT(I2,K2))</f>
        <v>0</v>
      </c>
    </row>
    <row r="3" spans="1:13" x14ac:dyDescent="0.3">
      <c r="A3" t="s">
        <v>72</v>
      </c>
      <c r="B3">
        <v>31</v>
      </c>
      <c r="C3" t="s">
        <v>61</v>
      </c>
      <c r="D3" t="s">
        <v>62</v>
      </c>
      <c r="F3" t="s">
        <v>72</v>
      </c>
      <c r="G3">
        <v>31.5</v>
      </c>
      <c r="H3" t="s">
        <v>63</v>
      </c>
      <c r="I3" t="s">
        <v>66</v>
      </c>
      <c r="J3" t="s">
        <v>67</v>
      </c>
      <c r="K3" t="s">
        <v>62</v>
      </c>
      <c r="L3" t="b">
        <f t="shared" si="0"/>
        <v>1</v>
      </c>
      <c r="M3" t="b">
        <f t="array" ref="M3">AND(EXACT(I3,K3))</f>
        <v>0</v>
      </c>
    </row>
    <row r="4" spans="1:13" x14ac:dyDescent="0.3">
      <c r="A4" t="s">
        <v>73</v>
      </c>
      <c r="B4">
        <v>28</v>
      </c>
      <c r="C4" t="s">
        <v>61</v>
      </c>
      <c r="D4" t="s">
        <v>62</v>
      </c>
      <c r="F4" t="s">
        <v>73</v>
      </c>
      <c r="G4">
        <v>31.9</v>
      </c>
      <c r="H4" t="s">
        <v>63</v>
      </c>
      <c r="I4" t="s">
        <v>66</v>
      </c>
      <c r="J4" t="s">
        <v>67</v>
      </c>
      <c r="K4" t="s">
        <v>68</v>
      </c>
      <c r="L4" t="b">
        <f t="shared" si="0"/>
        <v>0</v>
      </c>
      <c r="M4" t="b">
        <f t="array" ref="M4">AND(EXACT(I4,K4))</f>
        <v>0</v>
      </c>
    </row>
    <row r="5" spans="1:13" x14ac:dyDescent="0.3">
      <c r="A5" t="s">
        <v>74</v>
      </c>
      <c r="B5">
        <v>36</v>
      </c>
      <c r="C5" t="s">
        <v>61</v>
      </c>
      <c r="D5" t="s">
        <v>62</v>
      </c>
      <c r="F5" t="s">
        <v>74</v>
      </c>
      <c r="G5">
        <v>27.8</v>
      </c>
      <c r="H5" t="s">
        <v>63</v>
      </c>
      <c r="I5" t="s">
        <v>65</v>
      </c>
      <c r="J5" t="s">
        <v>67</v>
      </c>
      <c r="K5" t="s">
        <v>68</v>
      </c>
      <c r="L5" t="b">
        <f t="shared" si="0"/>
        <v>0</v>
      </c>
      <c r="M5" t="b">
        <f t="array" ref="M5">AND(EXACT(I5,K5))</f>
        <v>0</v>
      </c>
    </row>
    <row r="6" spans="1:13" x14ac:dyDescent="0.3">
      <c r="A6" t="s">
        <v>75</v>
      </c>
      <c r="B6">
        <v>36</v>
      </c>
      <c r="C6" t="s">
        <v>61</v>
      </c>
      <c r="D6" t="s">
        <v>62</v>
      </c>
      <c r="F6" t="s">
        <v>75</v>
      </c>
      <c r="G6">
        <v>35.799999999999997</v>
      </c>
      <c r="H6" t="s">
        <v>63</v>
      </c>
      <c r="I6" t="s">
        <v>65</v>
      </c>
      <c r="J6" t="s">
        <v>69</v>
      </c>
      <c r="K6" t="s">
        <v>68</v>
      </c>
      <c r="L6" t="b">
        <f t="shared" si="0"/>
        <v>0</v>
      </c>
      <c r="M6" t="b">
        <f t="array" ref="M6">AND(EXACT(I6,K6))</f>
        <v>0</v>
      </c>
    </row>
    <row r="7" spans="1:13" x14ac:dyDescent="0.3">
      <c r="A7" t="s">
        <v>33</v>
      </c>
      <c r="B7">
        <v>33</v>
      </c>
      <c r="C7" t="s">
        <v>61</v>
      </c>
      <c r="D7" t="s">
        <v>27</v>
      </c>
      <c r="F7" t="s">
        <v>33</v>
      </c>
      <c r="G7">
        <v>32.700000000000003</v>
      </c>
      <c r="H7" t="s">
        <v>63</v>
      </c>
      <c r="I7" t="s">
        <v>65</v>
      </c>
      <c r="J7" t="s">
        <v>69</v>
      </c>
      <c r="K7" t="s">
        <v>27</v>
      </c>
      <c r="L7" t="b">
        <f t="shared" si="0"/>
        <v>1</v>
      </c>
      <c r="M7" t="b">
        <f t="array" ref="M7">AND(EXACT(I7,K7))</f>
        <v>0</v>
      </c>
    </row>
    <row r="8" spans="1:13" x14ac:dyDescent="0.3">
      <c r="A8" t="s">
        <v>76</v>
      </c>
      <c r="B8">
        <v>32</v>
      </c>
      <c r="C8" t="s">
        <v>61</v>
      </c>
      <c r="D8" t="s">
        <v>62</v>
      </c>
      <c r="F8" t="s">
        <v>76</v>
      </c>
      <c r="G8">
        <v>28.9</v>
      </c>
      <c r="H8" t="s">
        <v>63</v>
      </c>
      <c r="I8" t="s">
        <v>62</v>
      </c>
      <c r="J8" t="s">
        <v>69</v>
      </c>
      <c r="K8" t="s">
        <v>62</v>
      </c>
      <c r="L8" t="b">
        <f t="shared" si="0"/>
        <v>1</v>
      </c>
      <c r="M8" t="b">
        <f t="array" ref="M8">AND(EXACT(I8,K8))</f>
        <v>1</v>
      </c>
    </row>
    <row r="9" spans="1:13" x14ac:dyDescent="0.3">
      <c r="A9" t="s">
        <v>77</v>
      </c>
      <c r="B9">
        <v>34</v>
      </c>
      <c r="C9" t="s">
        <v>61</v>
      </c>
      <c r="D9" t="s">
        <v>62</v>
      </c>
      <c r="F9" t="s">
        <v>77</v>
      </c>
      <c r="G9">
        <v>29.5</v>
      </c>
      <c r="H9" t="s">
        <v>63</v>
      </c>
      <c r="I9" t="s">
        <v>27</v>
      </c>
      <c r="J9" t="s">
        <v>69</v>
      </c>
      <c r="K9" t="s">
        <v>62</v>
      </c>
      <c r="L9" t="b">
        <f t="shared" si="0"/>
        <v>1</v>
      </c>
      <c r="M9" t="b">
        <f t="array" ref="M9">AND(EXACT(I9,K9))</f>
        <v>0</v>
      </c>
    </row>
    <row r="10" spans="1:13" x14ac:dyDescent="0.3">
      <c r="A10" t="s">
        <v>78</v>
      </c>
      <c r="B10">
        <v>33</v>
      </c>
      <c r="C10" t="s">
        <v>61</v>
      </c>
      <c r="D10" t="s">
        <v>62</v>
      </c>
      <c r="F10" t="s">
        <v>78</v>
      </c>
      <c r="G10">
        <v>33.6</v>
      </c>
      <c r="H10" t="s">
        <v>63</v>
      </c>
      <c r="I10" t="s">
        <v>66</v>
      </c>
      <c r="J10" t="s">
        <v>69</v>
      </c>
      <c r="K10" t="s">
        <v>62</v>
      </c>
      <c r="L10" t="b">
        <f t="shared" si="0"/>
        <v>1</v>
      </c>
      <c r="M10" t="b">
        <f t="array" ref="M10">AND(EXACT(I10,K10))</f>
        <v>0</v>
      </c>
    </row>
    <row r="11" spans="1:13" x14ac:dyDescent="0.3">
      <c r="A11" t="s">
        <v>79</v>
      </c>
      <c r="B11">
        <v>32</v>
      </c>
      <c r="C11" t="s">
        <v>61</v>
      </c>
      <c r="D11" t="s">
        <v>62</v>
      </c>
      <c r="F11" t="s">
        <v>79</v>
      </c>
      <c r="G11">
        <v>26.4</v>
      </c>
      <c r="H11" t="s">
        <v>63</v>
      </c>
      <c r="I11" t="s">
        <v>62</v>
      </c>
      <c r="J11" t="s">
        <v>69</v>
      </c>
      <c r="K11" t="s">
        <v>65</v>
      </c>
      <c r="L11" t="b">
        <f t="shared" si="0"/>
        <v>0</v>
      </c>
      <c r="M11" t="b">
        <f t="array" ref="M11">AND(EXACT(I11,K11))</f>
        <v>0</v>
      </c>
    </row>
    <row r="12" spans="1:13" x14ac:dyDescent="0.3">
      <c r="A12" t="s">
        <v>80</v>
      </c>
      <c r="B12">
        <v>34</v>
      </c>
      <c r="C12" t="s">
        <v>61</v>
      </c>
      <c r="D12" t="s">
        <v>62</v>
      </c>
      <c r="F12" t="s">
        <v>80</v>
      </c>
      <c r="G12">
        <v>35.5</v>
      </c>
      <c r="H12" t="s">
        <v>63</v>
      </c>
      <c r="I12" t="s">
        <v>65</v>
      </c>
      <c r="J12" t="s">
        <v>69</v>
      </c>
      <c r="K12" t="s">
        <v>65</v>
      </c>
      <c r="L12" t="b">
        <f t="shared" si="0"/>
        <v>0</v>
      </c>
      <c r="M12" t="b">
        <f t="array" ref="M12">AND(EXACT(I12,K12))</f>
        <v>1</v>
      </c>
    </row>
    <row r="13" spans="1:13" x14ac:dyDescent="0.3">
      <c r="A13" t="s">
        <v>81</v>
      </c>
      <c r="B13">
        <v>28</v>
      </c>
      <c r="C13" t="s">
        <v>61</v>
      </c>
      <c r="D13" t="s">
        <v>62</v>
      </c>
      <c r="F13" t="s">
        <v>81</v>
      </c>
      <c r="G13">
        <v>35</v>
      </c>
      <c r="H13" t="s">
        <v>63</v>
      </c>
      <c r="I13" t="s">
        <v>65</v>
      </c>
      <c r="J13" t="s">
        <v>69</v>
      </c>
      <c r="K13" t="s">
        <v>62</v>
      </c>
      <c r="L13" t="b">
        <f t="shared" si="0"/>
        <v>1</v>
      </c>
      <c r="M13" t="b">
        <f t="array" ref="M13">AND(EXACT(I13,K13))</f>
        <v>0</v>
      </c>
    </row>
    <row r="14" spans="1:13" x14ac:dyDescent="0.3">
      <c r="A14" s="8" t="s">
        <v>70</v>
      </c>
      <c r="B14" s="8">
        <f>AVERAGE(B2:B13)</f>
        <v>32.583333333333336</v>
      </c>
      <c r="F14" s="8" t="s">
        <v>70</v>
      </c>
      <c r="G14" s="8">
        <f>AVERAGE(G2:G13)</f>
        <v>31.224999999999998</v>
      </c>
    </row>
    <row r="15" spans="1:13" x14ac:dyDescent="0.3">
      <c r="L15" s="11">
        <v>0.5</v>
      </c>
      <c r="M15" s="3">
        <v>0.16666666666666666</v>
      </c>
    </row>
  </sheetData>
  <conditionalFormatting sqref="F1:F15 A1:A14">
    <cfRule type="duplicateValues" dxfId="98" priority="4"/>
  </conditionalFormatting>
  <conditionalFormatting sqref="I2:I13 K2:K13">
    <cfRule type="duplicateValues" priority="3"/>
  </conditionalFormatting>
  <conditionalFormatting sqref="L2:L14">
    <cfRule type="cellIs" dxfId="97" priority="2" operator="greaterThan">
      <formula>FALSE</formula>
    </cfRule>
  </conditionalFormatting>
  <conditionalFormatting sqref="M2:M13">
    <cfRule type="cellIs" dxfId="96" priority="1" operator="greaterThan">
      <formula>FALSE</formula>
    </cfRule>
  </conditionalFormatting>
  <dataValidations count="1">
    <dataValidation type="list" allowBlank="1" showInputMessage="1" showErrorMessage="1" sqref="K2:K13" xr:uid="{271C5AA3-7C33-48DC-9074-0490879FF917}">
      <formula1>"anger,contempt,disgust,fear,happiness,neutral,sadness,surprise"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54C94-9585-43C2-824A-833888D2ABE0}">
  <sheetPr codeName="Sheet4"/>
  <dimension ref="A1:M33"/>
  <sheetViews>
    <sheetView workbookViewId="0">
      <selection activeCell="A19" sqref="A19"/>
    </sheetView>
  </sheetViews>
  <sheetFormatPr defaultRowHeight="14.4" x14ac:dyDescent="0.3"/>
  <cols>
    <col min="1" max="1" width="27.88671875" customWidth="1"/>
    <col min="6" max="6" width="29.6640625" customWidth="1"/>
    <col min="11" max="11" width="16.33203125" customWidth="1"/>
    <col min="12" max="12" width="24.44140625" customWidth="1"/>
    <col min="13" max="13" width="28.21875" customWidth="1"/>
  </cols>
  <sheetData>
    <row r="1" spans="1:13" x14ac:dyDescent="0.3">
      <c r="A1" s="7" t="s">
        <v>56</v>
      </c>
      <c r="B1" s="7">
        <v>2</v>
      </c>
      <c r="C1" s="7">
        <v>3</v>
      </c>
      <c r="D1" s="7">
        <v>4</v>
      </c>
      <c r="F1" t="s">
        <v>82</v>
      </c>
      <c r="G1">
        <v>2</v>
      </c>
      <c r="H1">
        <v>3</v>
      </c>
      <c r="I1">
        <v>4</v>
      </c>
      <c r="J1">
        <v>5</v>
      </c>
      <c r="K1" s="9" t="s">
        <v>58</v>
      </c>
      <c r="L1" s="10" t="s">
        <v>59</v>
      </c>
      <c r="M1" s="10" t="s">
        <v>60</v>
      </c>
    </row>
    <row r="2" spans="1:13" x14ac:dyDescent="0.3">
      <c r="A2" t="s">
        <v>86</v>
      </c>
      <c r="B2">
        <v>36</v>
      </c>
      <c r="C2" t="s">
        <v>61</v>
      </c>
      <c r="D2" t="s">
        <v>62</v>
      </c>
      <c r="F2" t="s">
        <v>87</v>
      </c>
      <c r="G2">
        <v>28.4</v>
      </c>
      <c r="H2" t="s">
        <v>63</v>
      </c>
      <c r="I2" t="s">
        <v>27</v>
      </c>
      <c r="J2" t="s">
        <v>69</v>
      </c>
      <c r="K2" t="s">
        <v>62</v>
      </c>
      <c r="L2" t="b">
        <f>AND(EXACT(D2,K2))</f>
        <v>1</v>
      </c>
      <c r="M2" t="b">
        <f t="array" ref="M2">AND(EXACT(I2,K2))</f>
        <v>0</v>
      </c>
    </row>
    <row r="3" spans="1:13" x14ac:dyDescent="0.3">
      <c r="A3" t="s">
        <v>88</v>
      </c>
      <c r="B3">
        <v>34</v>
      </c>
      <c r="C3" t="s">
        <v>61</v>
      </c>
      <c r="D3" t="s">
        <v>27</v>
      </c>
      <c r="F3" t="s">
        <v>89</v>
      </c>
      <c r="G3">
        <v>32.200000000000003</v>
      </c>
      <c r="H3" t="s">
        <v>63</v>
      </c>
      <c r="I3" t="s">
        <v>83</v>
      </c>
      <c r="J3" t="s">
        <v>69</v>
      </c>
      <c r="K3" t="s">
        <v>62</v>
      </c>
      <c r="L3" t="b">
        <f t="shared" ref="L3:L31" si="0">AND(EXACT(D3,K3))</f>
        <v>0</v>
      </c>
      <c r="M3" t="b">
        <f t="array" ref="M3">AND(EXACT(I3,K3))</f>
        <v>0</v>
      </c>
    </row>
    <row r="4" spans="1:13" x14ac:dyDescent="0.3">
      <c r="A4" t="s">
        <v>90</v>
      </c>
      <c r="B4">
        <v>36</v>
      </c>
      <c r="C4" t="s">
        <v>61</v>
      </c>
      <c r="D4" t="s">
        <v>27</v>
      </c>
      <c r="F4" t="s">
        <v>91</v>
      </c>
      <c r="G4">
        <v>25.7</v>
      </c>
      <c r="H4" t="s">
        <v>63</v>
      </c>
      <c r="I4" t="s">
        <v>66</v>
      </c>
      <c r="J4" t="s">
        <v>69</v>
      </c>
      <c r="K4" t="s">
        <v>62</v>
      </c>
      <c r="L4" t="b">
        <f t="shared" si="0"/>
        <v>0</v>
      </c>
      <c r="M4" t="b">
        <f t="array" ref="M4">AND(EXACT(I4,K4))</f>
        <v>0</v>
      </c>
    </row>
    <row r="5" spans="1:13" x14ac:dyDescent="0.3">
      <c r="A5" t="s">
        <v>92</v>
      </c>
      <c r="B5">
        <v>36</v>
      </c>
      <c r="C5" t="s">
        <v>61</v>
      </c>
      <c r="D5" t="s">
        <v>62</v>
      </c>
      <c r="F5" t="s">
        <v>93</v>
      </c>
      <c r="G5">
        <v>36</v>
      </c>
      <c r="H5" t="s">
        <v>63</v>
      </c>
      <c r="I5" t="s">
        <v>27</v>
      </c>
      <c r="J5" t="s">
        <v>69</v>
      </c>
      <c r="K5" t="s">
        <v>62</v>
      </c>
      <c r="L5" t="b">
        <f t="shared" si="0"/>
        <v>1</v>
      </c>
      <c r="M5" t="b">
        <f t="array" ref="M5">AND(EXACT(I5,K5))</f>
        <v>0</v>
      </c>
    </row>
    <row r="6" spans="1:13" x14ac:dyDescent="0.3">
      <c r="A6" t="s">
        <v>94</v>
      </c>
      <c r="B6">
        <v>33</v>
      </c>
      <c r="C6" t="s">
        <v>61</v>
      </c>
      <c r="D6" t="s">
        <v>62</v>
      </c>
      <c r="F6" t="s">
        <v>95</v>
      </c>
      <c r="G6">
        <v>26.7</v>
      </c>
      <c r="H6" t="s">
        <v>63</v>
      </c>
      <c r="I6" t="s">
        <v>27</v>
      </c>
      <c r="J6" t="s">
        <v>69</v>
      </c>
      <c r="K6" t="s">
        <v>62</v>
      </c>
      <c r="L6" t="b">
        <f t="shared" si="0"/>
        <v>1</v>
      </c>
      <c r="M6" t="b">
        <f t="array" ref="M6">AND(EXACT(I6,K6))</f>
        <v>0</v>
      </c>
    </row>
    <row r="7" spans="1:13" x14ac:dyDescent="0.3">
      <c r="A7" t="s">
        <v>96</v>
      </c>
      <c r="B7">
        <v>38</v>
      </c>
      <c r="C7" t="s">
        <v>61</v>
      </c>
      <c r="D7" t="s">
        <v>27</v>
      </c>
      <c r="F7" t="s">
        <v>97</v>
      </c>
      <c r="G7">
        <v>27.3</v>
      </c>
      <c r="H7" t="s">
        <v>63</v>
      </c>
      <c r="I7" t="s">
        <v>27</v>
      </c>
      <c r="J7" t="s">
        <v>69</v>
      </c>
      <c r="K7" t="s">
        <v>27</v>
      </c>
      <c r="L7" t="b">
        <f t="shared" si="0"/>
        <v>1</v>
      </c>
      <c r="M7" t="b">
        <f t="array" ref="M7">AND(EXACT(I7,K7))</f>
        <v>1</v>
      </c>
    </row>
    <row r="8" spans="1:13" x14ac:dyDescent="0.3">
      <c r="A8" t="s">
        <v>98</v>
      </c>
      <c r="B8">
        <v>34</v>
      </c>
      <c r="C8" t="s">
        <v>61</v>
      </c>
      <c r="D8" t="s">
        <v>62</v>
      </c>
      <c r="F8" t="s">
        <v>99</v>
      </c>
      <c r="G8">
        <v>26.1</v>
      </c>
      <c r="H8" t="s">
        <v>63</v>
      </c>
      <c r="I8" t="s">
        <v>27</v>
      </c>
      <c r="J8" t="s">
        <v>69</v>
      </c>
      <c r="K8" t="s">
        <v>27</v>
      </c>
      <c r="L8" t="b">
        <f t="shared" si="0"/>
        <v>0</v>
      </c>
      <c r="M8" t="b">
        <f t="array" ref="M8">AND(EXACT(I8,K8))</f>
        <v>1</v>
      </c>
    </row>
    <row r="9" spans="1:13" x14ac:dyDescent="0.3">
      <c r="A9" t="s">
        <v>95</v>
      </c>
      <c r="B9">
        <v>33</v>
      </c>
      <c r="C9" t="s">
        <v>61</v>
      </c>
      <c r="D9" t="s">
        <v>27</v>
      </c>
      <c r="F9" t="s">
        <v>100</v>
      </c>
      <c r="G9">
        <v>33</v>
      </c>
      <c r="H9" t="s">
        <v>63</v>
      </c>
      <c r="I9" t="s">
        <v>27</v>
      </c>
      <c r="J9" t="s">
        <v>69</v>
      </c>
      <c r="K9" t="s">
        <v>27</v>
      </c>
      <c r="L9" t="b">
        <f t="shared" si="0"/>
        <v>1</v>
      </c>
      <c r="M9" t="b">
        <f t="array" ref="M9">AND(EXACT(I9,K9))</f>
        <v>1</v>
      </c>
    </row>
    <row r="10" spans="1:13" x14ac:dyDescent="0.3">
      <c r="A10" t="s">
        <v>101</v>
      </c>
      <c r="B10">
        <v>36</v>
      </c>
      <c r="C10" t="s">
        <v>61</v>
      </c>
      <c r="D10" t="s">
        <v>62</v>
      </c>
      <c r="F10" t="s">
        <v>90</v>
      </c>
      <c r="G10">
        <v>26.6</v>
      </c>
      <c r="H10" t="s">
        <v>63</v>
      </c>
      <c r="I10" t="s">
        <v>27</v>
      </c>
      <c r="J10" t="s">
        <v>69</v>
      </c>
      <c r="K10" t="s">
        <v>27</v>
      </c>
      <c r="L10" t="b">
        <f t="shared" si="0"/>
        <v>0</v>
      </c>
      <c r="M10" t="b">
        <f t="array" ref="M10">AND(EXACT(I10,K10))</f>
        <v>1</v>
      </c>
    </row>
    <row r="11" spans="1:13" x14ac:dyDescent="0.3">
      <c r="A11" t="s">
        <v>102</v>
      </c>
      <c r="B11">
        <v>33</v>
      </c>
      <c r="C11" t="s">
        <v>61</v>
      </c>
      <c r="D11" t="s">
        <v>27</v>
      </c>
      <c r="F11" t="s">
        <v>96</v>
      </c>
      <c r="G11">
        <v>29.9</v>
      </c>
      <c r="H11" t="s">
        <v>63</v>
      </c>
      <c r="I11" t="s">
        <v>27</v>
      </c>
      <c r="J11" t="s">
        <v>69</v>
      </c>
      <c r="K11" t="s">
        <v>27</v>
      </c>
      <c r="L11" t="b">
        <f t="shared" si="0"/>
        <v>1</v>
      </c>
      <c r="M11" t="b">
        <f t="array" ref="M11">AND(EXACT(I11,K11))</f>
        <v>1</v>
      </c>
    </row>
    <row r="12" spans="1:13" x14ac:dyDescent="0.3">
      <c r="A12" t="s">
        <v>103</v>
      </c>
      <c r="B12">
        <v>34</v>
      </c>
      <c r="C12" t="s">
        <v>61</v>
      </c>
      <c r="D12" t="s">
        <v>62</v>
      </c>
      <c r="F12" t="s">
        <v>104</v>
      </c>
      <c r="G12">
        <v>29.2</v>
      </c>
      <c r="H12" t="s">
        <v>63</v>
      </c>
      <c r="I12" t="s">
        <v>27</v>
      </c>
      <c r="J12" t="s">
        <v>69</v>
      </c>
      <c r="K12" t="s">
        <v>68</v>
      </c>
      <c r="L12" t="b">
        <f t="shared" si="0"/>
        <v>0</v>
      </c>
      <c r="M12" t="b">
        <f t="array" ref="M12">AND(EXACT(I12,K12))</f>
        <v>0</v>
      </c>
    </row>
    <row r="13" spans="1:13" x14ac:dyDescent="0.3">
      <c r="A13" t="s">
        <v>104</v>
      </c>
      <c r="B13">
        <v>33</v>
      </c>
      <c r="C13" t="s">
        <v>61</v>
      </c>
      <c r="D13" t="s">
        <v>62</v>
      </c>
      <c r="F13" t="s">
        <v>105</v>
      </c>
      <c r="G13">
        <v>27.9</v>
      </c>
      <c r="H13" t="s">
        <v>63</v>
      </c>
      <c r="I13" t="s">
        <v>27</v>
      </c>
      <c r="J13" t="s">
        <v>69</v>
      </c>
      <c r="K13" t="s">
        <v>27</v>
      </c>
      <c r="L13" t="b">
        <f t="shared" si="0"/>
        <v>0</v>
      </c>
      <c r="M13" t="b">
        <f t="array" ref="M13">AND(EXACT(I13,K13))</f>
        <v>1</v>
      </c>
    </row>
    <row r="14" spans="1:13" x14ac:dyDescent="0.3">
      <c r="A14" t="s">
        <v>106</v>
      </c>
      <c r="B14">
        <v>34</v>
      </c>
      <c r="C14" t="s">
        <v>61</v>
      </c>
      <c r="D14" t="s">
        <v>27</v>
      </c>
      <c r="F14" t="s">
        <v>107</v>
      </c>
      <c r="G14">
        <v>33</v>
      </c>
      <c r="H14" t="s">
        <v>63</v>
      </c>
      <c r="I14" t="s">
        <v>66</v>
      </c>
      <c r="J14" t="s">
        <v>69</v>
      </c>
      <c r="K14" t="s">
        <v>84</v>
      </c>
      <c r="L14" t="b">
        <f t="shared" si="0"/>
        <v>0</v>
      </c>
      <c r="M14" t="b">
        <f t="array" ref="M14">AND(EXACT(I14,K14))</f>
        <v>0</v>
      </c>
    </row>
    <row r="15" spans="1:13" x14ac:dyDescent="0.3">
      <c r="A15" t="s">
        <v>105</v>
      </c>
      <c r="B15">
        <v>36</v>
      </c>
      <c r="C15" t="s">
        <v>61</v>
      </c>
      <c r="D15" t="s">
        <v>27</v>
      </c>
      <c r="F15" t="s">
        <v>101</v>
      </c>
      <c r="G15">
        <v>27.5</v>
      </c>
      <c r="H15" t="s">
        <v>63</v>
      </c>
      <c r="I15" t="s">
        <v>27</v>
      </c>
      <c r="J15" t="s">
        <v>69</v>
      </c>
      <c r="K15" t="s">
        <v>62</v>
      </c>
      <c r="L15" t="b">
        <f t="shared" si="0"/>
        <v>0</v>
      </c>
      <c r="M15" t="b">
        <f t="array" ref="M15">AND(EXACT(I15,K15))</f>
        <v>0</v>
      </c>
    </row>
    <row r="16" spans="1:13" x14ac:dyDescent="0.3">
      <c r="A16" t="s">
        <v>89</v>
      </c>
      <c r="B16">
        <v>39</v>
      </c>
      <c r="C16" t="s">
        <v>61</v>
      </c>
      <c r="D16" t="s">
        <v>27</v>
      </c>
      <c r="F16" t="s">
        <v>108</v>
      </c>
      <c r="G16">
        <v>26.9</v>
      </c>
      <c r="H16" t="s">
        <v>63</v>
      </c>
      <c r="I16" t="s">
        <v>83</v>
      </c>
      <c r="J16" t="s">
        <v>69</v>
      </c>
      <c r="K16" t="s">
        <v>62</v>
      </c>
      <c r="L16" t="b">
        <f t="shared" si="0"/>
        <v>0</v>
      </c>
      <c r="M16" t="b">
        <f t="array" ref="M16">AND(EXACT(I16,K16))</f>
        <v>0</v>
      </c>
    </row>
    <row r="17" spans="1:13" x14ac:dyDescent="0.3">
      <c r="A17" t="s">
        <v>87</v>
      </c>
      <c r="B17">
        <v>39</v>
      </c>
      <c r="C17" t="s">
        <v>61</v>
      </c>
      <c r="D17" t="s">
        <v>62</v>
      </c>
      <c r="F17" t="s">
        <v>92</v>
      </c>
      <c r="G17">
        <v>28.7</v>
      </c>
      <c r="H17" t="s">
        <v>63</v>
      </c>
      <c r="I17" t="s">
        <v>62</v>
      </c>
      <c r="J17" t="s">
        <v>69</v>
      </c>
      <c r="K17" t="s">
        <v>65</v>
      </c>
      <c r="L17" t="b">
        <f t="shared" si="0"/>
        <v>0</v>
      </c>
      <c r="M17" t="b">
        <f t="array" ref="M17">AND(EXACT(I17,K17))</f>
        <v>0</v>
      </c>
    </row>
    <row r="18" spans="1:13" x14ac:dyDescent="0.3">
      <c r="A18" t="s">
        <v>109</v>
      </c>
      <c r="B18">
        <v>37</v>
      </c>
      <c r="C18" t="s">
        <v>61</v>
      </c>
      <c r="D18" t="s">
        <v>27</v>
      </c>
      <c r="F18" t="s">
        <v>98</v>
      </c>
      <c r="G18">
        <v>24.5</v>
      </c>
      <c r="H18" t="s">
        <v>63</v>
      </c>
      <c r="I18" t="s">
        <v>62</v>
      </c>
      <c r="J18" t="s">
        <v>69</v>
      </c>
      <c r="K18" t="s">
        <v>68</v>
      </c>
      <c r="L18" t="b">
        <f t="shared" si="0"/>
        <v>0</v>
      </c>
      <c r="M18" t="b">
        <f t="array" ref="M18">AND(EXACT(I18,K18))</f>
        <v>0</v>
      </c>
    </row>
    <row r="19" spans="1:13" x14ac:dyDescent="0.3">
      <c r="A19" t="s">
        <v>110</v>
      </c>
      <c r="B19">
        <v>33</v>
      </c>
      <c r="C19" t="s">
        <v>61</v>
      </c>
      <c r="D19" t="s">
        <v>27</v>
      </c>
      <c r="F19" t="s">
        <v>109</v>
      </c>
      <c r="G19">
        <v>32.1</v>
      </c>
      <c r="H19" t="s">
        <v>63</v>
      </c>
      <c r="I19" t="s">
        <v>27</v>
      </c>
      <c r="J19" t="s">
        <v>69</v>
      </c>
      <c r="K19" t="s">
        <v>68</v>
      </c>
      <c r="L19" t="b">
        <f t="shared" si="0"/>
        <v>0</v>
      </c>
      <c r="M19" t="b">
        <f t="array" ref="M19">AND(EXACT(I19,K19))</f>
        <v>0</v>
      </c>
    </row>
    <row r="20" spans="1:13" x14ac:dyDescent="0.3">
      <c r="A20" t="s">
        <v>97</v>
      </c>
      <c r="B20">
        <v>34</v>
      </c>
      <c r="C20" t="s">
        <v>61</v>
      </c>
      <c r="D20" t="s">
        <v>27</v>
      </c>
      <c r="F20" t="s">
        <v>110</v>
      </c>
      <c r="G20">
        <v>25.7</v>
      </c>
      <c r="H20" t="s">
        <v>63</v>
      </c>
      <c r="I20" t="s">
        <v>27</v>
      </c>
      <c r="J20" t="s">
        <v>69</v>
      </c>
      <c r="K20" t="s">
        <v>27</v>
      </c>
      <c r="L20" t="b">
        <f t="shared" si="0"/>
        <v>1</v>
      </c>
      <c r="M20" t="b">
        <f t="array" ref="M20">AND(EXACT(I20,K20))</f>
        <v>1</v>
      </c>
    </row>
    <row r="21" spans="1:13" x14ac:dyDescent="0.3">
      <c r="A21" t="s">
        <v>111</v>
      </c>
      <c r="B21">
        <v>36</v>
      </c>
      <c r="C21" t="s">
        <v>61</v>
      </c>
      <c r="D21" t="s">
        <v>27</v>
      </c>
      <c r="F21" t="s">
        <v>94</v>
      </c>
      <c r="G21">
        <v>23.9</v>
      </c>
      <c r="H21" t="s">
        <v>63</v>
      </c>
      <c r="I21" t="s">
        <v>27</v>
      </c>
      <c r="J21" t="s">
        <v>69</v>
      </c>
      <c r="K21" t="s">
        <v>68</v>
      </c>
      <c r="L21" t="b">
        <f t="shared" si="0"/>
        <v>0</v>
      </c>
      <c r="M21" t="b">
        <f t="array" ref="M21">AND(EXACT(I21,K21))</f>
        <v>0</v>
      </c>
    </row>
    <row r="22" spans="1:13" x14ac:dyDescent="0.3">
      <c r="A22" t="s">
        <v>99</v>
      </c>
      <c r="B22">
        <v>34</v>
      </c>
      <c r="C22" t="s">
        <v>61</v>
      </c>
      <c r="D22" t="s">
        <v>27</v>
      </c>
      <c r="F22" t="s">
        <v>111</v>
      </c>
      <c r="G22">
        <v>29.3</v>
      </c>
      <c r="H22" t="s">
        <v>63</v>
      </c>
      <c r="I22" t="s">
        <v>27</v>
      </c>
      <c r="J22" t="s">
        <v>69</v>
      </c>
      <c r="K22" t="s">
        <v>62</v>
      </c>
      <c r="L22" t="b">
        <f t="shared" si="0"/>
        <v>0</v>
      </c>
      <c r="M22" t="b">
        <f t="array" ref="M22">AND(EXACT(I22,K22))</f>
        <v>0</v>
      </c>
    </row>
    <row r="23" spans="1:13" x14ac:dyDescent="0.3">
      <c r="A23" t="s">
        <v>100</v>
      </c>
      <c r="B23">
        <v>36</v>
      </c>
      <c r="C23" t="s">
        <v>61</v>
      </c>
      <c r="D23" t="s">
        <v>27</v>
      </c>
      <c r="F23" t="s">
        <v>112</v>
      </c>
      <c r="G23">
        <v>28.8</v>
      </c>
      <c r="H23" t="s">
        <v>63</v>
      </c>
      <c r="I23" t="s">
        <v>66</v>
      </c>
      <c r="J23" t="s">
        <v>69</v>
      </c>
      <c r="K23" t="s">
        <v>62</v>
      </c>
      <c r="L23" t="b">
        <f t="shared" si="0"/>
        <v>0</v>
      </c>
      <c r="M23" t="b">
        <f t="array" ref="M23">AND(EXACT(I23,K23))</f>
        <v>0</v>
      </c>
    </row>
    <row r="24" spans="1:13" x14ac:dyDescent="0.3">
      <c r="A24" t="s">
        <v>107</v>
      </c>
      <c r="B24">
        <v>34</v>
      </c>
      <c r="C24" t="s">
        <v>61</v>
      </c>
      <c r="D24" t="s">
        <v>65</v>
      </c>
      <c r="F24" t="s">
        <v>106</v>
      </c>
      <c r="G24">
        <v>26.4</v>
      </c>
      <c r="H24" t="s">
        <v>63</v>
      </c>
      <c r="I24" t="s">
        <v>27</v>
      </c>
      <c r="J24" t="s">
        <v>69</v>
      </c>
      <c r="K24" t="s">
        <v>68</v>
      </c>
      <c r="L24" t="b">
        <f t="shared" si="0"/>
        <v>0</v>
      </c>
      <c r="M24" t="b">
        <f t="array" ref="M24">AND(EXACT(I24,K24))</f>
        <v>0</v>
      </c>
    </row>
    <row r="25" spans="1:13" x14ac:dyDescent="0.3">
      <c r="A25" t="s">
        <v>113</v>
      </c>
      <c r="B25">
        <v>40</v>
      </c>
      <c r="C25" t="s">
        <v>61</v>
      </c>
      <c r="D25" t="s">
        <v>27</v>
      </c>
      <c r="F25" t="s">
        <v>114</v>
      </c>
      <c r="G25">
        <v>25.2</v>
      </c>
      <c r="H25" t="s">
        <v>63</v>
      </c>
      <c r="I25" t="s">
        <v>27</v>
      </c>
      <c r="J25" t="s">
        <v>69</v>
      </c>
      <c r="K25" t="s">
        <v>27</v>
      </c>
      <c r="L25" t="b">
        <f t="shared" si="0"/>
        <v>1</v>
      </c>
      <c r="M25" t="b">
        <f t="array" ref="M25">AND(EXACT(I25,K25))</f>
        <v>1</v>
      </c>
    </row>
    <row r="26" spans="1:13" x14ac:dyDescent="0.3">
      <c r="A26" t="s">
        <v>93</v>
      </c>
      <c r="B26">
        <v>33</v>
      </c>
      <c r="C26" t="s">
        <v>61</v>
      </c>
      <c r="D26" t="s">
        <v>27</v>
      </c>
      <c r="F26" t="s">
        <v>86</v>
      </c>
      <c r="G26">
        <v>25.4</v>
      </c>
      <c r="H26" t="s">
        <v>63</v>
      </c>
      <c r="I26" t="s">
        <v>27</v>
      </c>
      <c r="J26" t="s">
        <v>69</v>
      </c>
      <c r="K26" t="s">
        <v>62</v>
      </c>
      <c r="L26" t="b">
        <f t="shared" si="0"/>
        <v>0</v>
      </c>
      <c r="M26" t="b">
        <f t="array" ref="M26">AND(EXACT(I26,K26))</f>
        <v>0</v>
      </c>
    </row>
    <row r="27" spans="1:13" x14ac:dyDescent="0.3">
      <c r="A27" t="s">
        <v>108</v>
      </c>
      <c r="B27">
        <v>31</v>
      </c>
      <c r="C27" t="s">
        <v>61</v>
      </c>
      <c r="D27" t="s">
        <v>85</v>
      </c>
      <c r="F27" t="s">
        <v>115</v>
      </c>
      <c r="G27">
        <v>27.9</v>
      </c>
      <c r="H27" t="s">
        <v>63</v>
      </c>
      <c r="I27" t="s">
        <v>27</v>
      </c>
      <c r="J27" t="s">
        <v>69</v>
      </c>
      <c r="K27" t="s">
        <v>27</v>
      </c>
      <c r="L27" t="b">
        <f t="shared" si="0"/>
        <v>0</v>
      </c>
      <c r="M27" t="b">
        <f t="array" ref="M27">AND(EXACT(I27,K27))</f>
        <v>1</v>
      </c>
    </row>
    <row r="28" spans="1:13" x14ac:dyDescent="0.3">
      <c r="A28" t="s">
        <v>91</v>
      </c>
      <c r="B28">
        <v>41</v>
      </c>
      <c r="C28" t="s">
        <v>61</v>
      </c>
      <c r="D28" t="s">
        <v>62</v>
      </c>
      <c r="F28" t="s">
        <v>102</v>
      </c>
      <c r="G28">
        <v>27.4</v>
      </c>
      <c r="H28" t="s">
        <v>63</v>
      </c>
      <c r="I28" t="s">
        <v>27</v>
      </c>
      <c r="J28" t="s">
        <v>69</v>
      </c>
      <c r="K28" t="s">
        <v>27</v>
      </c>
      <c r="L28" t="b">
        <f t="shared" si="0"/>
        <v>0</v>
      </c>
      <c r="M28" t="b">
        <f t="array" ref="M28">AND(EXACT(I28,K28))</f>
        <v>1</v>
      </c>
    </row>
    <row r="29" spans="1:13" x14ac:dyDescent="0.3">
      <c r="A29" t="s">
        <v>112</v>
      </c>
      <c r="B29">
        <v>37</v>
      </c>
      <c r="C29" t="s">
        <v>61</v>
      </c>
      <c r="D29" t="s">
        <v>62</v>
      </c>
      <c r="F29" t="s">
        <v>88</v>
      </c>
      <c r="G29">
        <v>29.2</v>
      </c>
      <c r="H29" t="s">
        <v>63</v>
      </c>
      <c r="I29" t="s">
        <v>27</v>
      </c>
      <c r="J29" t="s">
        <v>69</v>
      </c>
      <c r="K29" t="s">
        <v>62</v>
      </c>
      <c r="L29" t="b">
        <f t="shared" si="0"/>
        <v>1</v>
      </c>
      <c r="M29" t="b">
        <f t="array" ref="M29">AND(EXACT(I29,K29))</f>
        <v>0</v>
      </c>
    </row>
    <row r="30" spans="1:13" x14ac:dyDescent="0.3">
      <c r="A30" t="s">
        <v>114</v>
      </c>
      <c r="B30">
        <v>33</v>
      </c>
      <c r="C30" t="s">
        <v>61</v>
      </c>
      <c r="D30" t="s">
        <v>27</v>
      </c>
      <c r="F30" t="s">
        <v>103</v>
      </c>
      <c r="G30">
        <v>26.4</v>
      </c>
      <c r="H30" t="s">
        <v>63</v>
      </c>
      <c r="I30" t="s">
        <v>62</v>
      </c>
      <c r="J30" t="s">
        <v>69</v>
      </c>
      <c r="K30" t="s">
        <v>62</v>
      </c>
      <c r="L30" t="b">
        <f t="shared" si="0"/>
        <v>0</v>
      </c>
      <c r="M30" t="b">
        <f t="array" ref="M30">AND(EXACT(I30,K30))</f>
        <v>1</v>
      </c>
    </row>
    <row r="31" spans="1:13" x14ac:dyDescent="0.3">
      <c r="A31" t="s">
        <v>115</v>
      </c>
      <c r="B31">
        <v>37</v>
      </c>
      <c r="C31" t="s">
        <v>61</v>
      </c>
      <c r="D31" t="s">
        <v>27</v>
      </c>
      <c r="F31" t="s">
        <v>113</v>
      </c>
      <c r="G31">
        <v>25.2</v>
      </c>
      <c r="H31" t="s">
        <v>63</v>
      </c>
      <c r="I31" t="s">
        <v>27</v>
      </c>
      <c r="J31" t="s">
        <v>69</v>
      </c>
      <c r="K31" t="s">
        <v>27</v>
      </c>
      <c r="L31" t="b">
        <f t="shared" si="0"/>
        <v>1</v>
      </c>
      <c r="M31" t="b">
        <f t="array" ref="M31">AND(EXACT(I31,K31))</f>
        <v>1</v>
      </c>
    </row>
    <row r="32" spans="1:13" x14ac:dyDescent="0.3">
      <c r="B32" s="8">
        <f>AVERAGE(B2:B31)</f>
        <v>35.333333333333336</v>
      </c>
      <c r="G32" s="8">
        <f>AVERAGE(G2:G31)</f>
        <v>28.083333333333329</v>
      </c>
    </row>
    <row r="33" spans="12:13" x14ac:dyDescent="0.3">
      <c r="L33">
        <f>COUNTIFS(L2:L31,TRUE)</f>
        <v>10</v>
      </c>
      <c r="M33">
        <f>COUNTIFS(M2:M31,TRUE)</f>
        <v>12</v>
      </c>
    </row>
  </sheetData>
  <conditionalFormatting sqref="A2:A33 F1:F33">
    <cfRule type="duplicateValues" dxfId="95" priority="4"/>
  </conditionalFormatting>
  <conditionalFormatting sqref="L2:L31 L33">
    <cfRule type="cellIs" dxfId="94" priority="3" operator="greaterThan">
      <formula>FALSE</formula>
    </cfRule>
  </conditionalFormatting>
  <conditionalFormatting sqref="M2:M31 M33">
    <cfRule type="cellIs" dxfId="93" priority="2" operator="greaterThan">
      <formula>FALSE</formula>
    </cfRule>
  </conditionalFormatting>
  <conditionalFormatting sqref="A1">
    <cfRule type="duplicateValues" dxfId="92" priority="1"/>
  </conditionalFormatting>
  <dataValidations count="1">
    <dataValidation type="list" allowBlank="1" showInputMessage="1" showErrorMessage="1" sqref="K2:K31" xr:uid="{4A359183-71C5-4001-8DC8-7ADCE7C7BA8E}">
      <formula1>"anger,contempt,disgust,fear,happiness,neutral,sadness,surprise"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D05B6-36E1-445E-B343-4426DE44B2CB}">
  <sheetPr codeName="Sheet5"/>
  <dimension ref="A1:M31"/>
  <sheetViews>
    <sheetView workbookViewId="0">
      <selection activeCell="C15" sqref="C15"/>
    </sheetView>
  </sheetViews>
  <sheetFormatPr defaultRowHeight="14.4" x14ac:dyDescent="0.3"/>
  <cols>
    <col min="1" max="1" width="41.21875" customWidth="1"/>
    <col min="11" max="11" width="18.77734375" customWidth="1"/>
    <col min="12" max="12" width="33.33203125" customWidth="1"/>
    <col min="13" max="13" width="21.6640625" customWidth="1"/>
  </cols>
  <sheetData>
    <row r="1" spans="1:13" x14ac:dyDescent="0.3">
      <c r="A1" s="7" t="s">
        <v>56</v>
      </c>
      <c r="B1" s="7">
        <v>2</v>
      </c>
      <c r="C1" s="7">
        <v>3</v>
      </c>
      <c r="D1" s="7">
        <v>4</v>
      </c>
      <c r="F1" t="s">
        <v>82</v>
      </c>
      <c r="G1">
        <v>2</v>
      </c>
      <c r="H1">
        <v>3</v>
      </c>
      <c r="I1">
        <v>4</v>
      </c>
      <c r="J1">
        <v>5</v>
      </c>
      <c r="K1" s="9" t="s">
        <v>58</v>
      </c>
      <c r="L1" s="10" t="s">
        <v>59</v>
      </c>
      <c r="M1" s="10" t="s">
        <v>60</v>
      </c>
    </row>
    <row r="2" spans="1:13" x14ac:dyDescent="0.3">
      <c r="A2" t="s">
        <v>116</v>
      </c>
      <c r="B2">
        <v>34</v>
      </c>
      <c r="C2" t="s">
        <v>61</v>
      </c>
      <c r="D2" t="s">
        <v>62</v>
      </c>
      <c r="F2" t="s">
        <v>117</v>
      </c>
      <c r="G2">
        <v>28.8</v>
      </c>
      <c r="H2" t="s">
        <v>63</v>
      </c>
      <c r="I2" t="s">
        <v>27</v>
      </c>
      <c r="J2" t="s">
        <v>69</v>
      </c>
      <c r="K2" t="s">
        <v>68</v>
      </c>
      <c r="L2" t="b">
        <f>AND(EXACT(D2,K2))</f>
        <v>0</v>
      </c>
      <c r="M2" t="b">
        <f t="array" ref="M2">AND(EXACT(I2,K2))</f>
        <v>0</v>
      </c>
    </row>
    <row r="3" spans="1:13" x14ac:dyDescent="0.3">
      <c r="A3" t="s">
        <v>118</v>
      </c>
      <c r="B3">
        <v>36</v>
      </c>
      <c r="C3" t="s">
        <v>61</v>
      </c>
      <c r="D3" t="s">
        <v>27</v>
      </c>
      <c r="F3" t="s">
        <v>116</v>
      </c>
      <c r="G3">
        <v>25.6</v>
      </c>
      <c r="H3" t="s">
        <v>63</v>
      </c>
      <c r="I3" t="s">
        <v>62</v>
      </c>
      <c r="J3" t="s">
        <v>69</v>
      </c>
      <c r="K3" t="s">
        <v>62</v>
      </c>
      <c r="L3" t="b">
        <f t="shared" ref="L3:L28" si="0">AND(EXACT(D3,K3))</f>
        <v>0</v>
      </c>
      <c r="M3" t="b">
        <f t="array" ref="M3">AND(EXACT(I3,K3))</f>
        <v>1</v>
      </c>
    </row>
    <row r="4" spans="1:13" x14ac:dyDescent="0.3">
      <c r="A4" t="s">
        <v>119</v>
      </c>
      <c r="B4">
        <v>34</v>
      </c>
      <c r="C4" t="s">
        <v>61</v>
      </c>
      <c r="D4" t="s">
        <v>62</v>
      </c>
      <c r="F4" t="s">
        <v>120</v>
      </c>
      <c r="G4">
        <v>27.2</v>
      </c>
      <c r="H4" t="s">
        <v>63</v>
      </c>
      <c r="I4" t="s">
        <v>62</v>
      </c>
      <c r="J4" t="s">
        <v>69</v>
      </c>
      <c r="K4" t="s">
        <v>65</v>
      </c>
      <c r="L4" t="b">
        <f t="shared" si="0"/>
        <v>0</v>
      </c>
      <c r="M4" t="b">
        <f t="array" ref="M4">AND(EXACT(I4,K4))</f>
        <v>0</v>
      </c>
    </row>
    <row r="5" spans="1:13" x14ac:dyDescent="0.3">
      <c r="A5" t="s">
        <v>121</v>
      </c>
      <c r="B5">
        <v>34</v>
      </c>
      <c r="C5" t="s">
        <v>61</v>
      </c>
      <c r="D5" t="s">
        <v>62</v>
      </c>
      <c r="F5" t="s">
        <v>122</v>
      </c>
      <c r="G5">
        <v>31.4</v>
      </c>
      <c r="H5" t="s">
        <v>63</v>
      </c>
      <c r="I5" t="s">
        <v>27</v>
      </c>
      <c r="J5" t="s">
        <v>69</v>
      </c>
      <c r="K5" t="s">
        <v>27</v>
      </c>
      <c r="L5" t="b">
        <f t="shared" si="0"/>
        <v>0</v>
      </c>
      <c r="M5" t="b">
        <f t="array" ref="M5">AND(EXACT(I5,K5))</f>
        <v>1</v>
      </c>
    </row>
    <row r="6" spans="1:13" x14ac:dyDescent="0.3">
      <c r="A6" t="s">
        <v>123</v>
      </c>
      <c r="B6">
        <v>36</v>
      </c>
      <c r="C6" t="s">
        <v>61</v>
      </c>
      <c r="D6" t="s">
        <v>62</v>
      </c>
      <c r="F6" t="s">
        <v>121</v>
      </c>
      <c r="G6">
        <v>26.4</v>
      </c>
      <c r="H6" t="s">
        <v>63</v>
      </c>
      <c r="I6" t="s">
        <v>62</v>
      </c>
      <c r="J6" t="s">
        <v>69</v>
      </c>
      <c r="K6" t="s">
        <v>62</v>
      </c>
      <c r="L6" t="b">
        <f t="shared" si="0"/>
        <v>1</v>
      </c>
      <c r="M6" t="b">
        <f t="array" ref="M6">AND(EXACT(I6,K6))</f>
        <v>1</v>
      </c>
    </row>
    <row r="7" spans="1:13" x14ac:dyDescent="0.3">
      <c r="A7" t="s">
        <v>124</v>
      </c>
      <c r="B7">
        <v>35</v>
      </c>
      <c r="C7" t="s">
        <v>61</v>
      </c>
      <c r="D7" t="s">
        <v>27</v>
      </c>
      <c r="F7" t="s">
        <v>125</v>
      </c>
      <c r="G7">
        <v>24.6</v>
      </c>
      <c r="H7" t="s">
        <v>63</v>
      </c>
      <c r="I7" t="s">
        <v>66</v>
      </c>
      <c r="J7" t="s">
        <v>69</v>
      </c>
      <c r="K7" t="s">
        <v>62</v>
      </c>
      <c r="L7" t="b">
        <f t="shared" si="0"/>
        <v>0</v>
      </c>
      <c r="M7" t="b">
        <f t="array" ref="M7">AND(EXACT(I7,K7))</f>
        <v>0</v>
      </c>
    </row>
    <row r="8" spans="1:13" x14ac:dyDescent="0.3">
      <c r="A8" t="s">
        <v>126</v>
      </c>
      <c r="B8">
        <v>33</v>
      </c>
      <c r="C8" t="s">
        <v>61</v>
      </c>
      <c r="D8" t="s">
        <v>62</v>
      </c>
      <c r="F8" t="s">
        <v>126</v>
      </c>
      <c r="G8">
        <v>26.9</v>
      </c>
      <c r="H8" t="s">
        <v>63</v>
      </c>
      <c r="I8" t="s">
        <v>62</v>
      </c>
      <c r="J8" t="s">
        <v>69</v>
      </c>
      <c r="K8" t="s">
        <v>62</v>
      </c>
      <c r="L8" t="b">
        <f t="shared" si="0"/>
        <v>1</v>
      </c>
      <c r="M8" t="b">
        <f t="array" ref="M8">AND(EXACT(I8,K8))</f>
        <v>1</v>
      </c>
    </row>
    <row r="9" spans="1:13" x14ac:dyDescent="0.3">
      <c r="A9" t="s">
        <v>127</v>
      </c>
      <c r="B9">
        <v>36</v>
      </c>
      <c r="C9" t="s">
        <v>61</v>
      </c>
      <c r="D9" t="s">
        <v>62</v>
      </c>
      <c r="F9" t="s">
        <v>128</v>
      </c>
      <c r="G9">
        <v>23.9</v>
      </c>
      <c r="H9" t="s">
        <v>63</v>
      </c>
      <c r="I9" t="s">
        <v>27</v>
      </c>
      <c r="J9" t="s">
        <v>69</v>
      </c>
      <c r="K9" t="s">
        <v>27</v>
      </c>
      <c r="L9" t="b">
        <f t="shared" si="0"/>
        <v>0</v>
      </c>
      <c r="M9" t="b">
        <f t="array" ref="M9">AND(EXACT(I9,K9))</f>
        <v>1</v>
      </c>
    </row>
    <row r="10" spans="1:13" x14ac:dyDescent="0.3">
      <c r="A10" t="s">
        <v>117</v>
      </c>
      <c r="B10">
        <v>33</v>
      </c>
      <c r="C10" t="s">
        <v>61</v>
      </c>
      <c r="D10" t="s">
        <v>27</v>
      </c>
      <c r="F10" t="s">
        <v>129</v>
      </c>
      <c r="G10">
        <v>28.8</v>
      </c>
      <c r="H10" t="s">
        <v>63</v>
      </c>
      <c r="I10" t="s">
        <v>66</v>
      </c>
      <c r="J10" t="s">
        <v>69</v>
      </c>
      <c r="K10" t="s">
        <v>66</v>
      </c>
      <c r="L10" t="b">
        <f t="shared" si="0"/>
        <v>0</v>
      </c>
      <c r="M10" t="b">
        <f t="array" ref="M10">AND(EXACT(I10,K10))</f>
        <v>1</v>
      </c>
    </row>
    <row r="11" spans="1:13" x14ac:dyDescent="0.3">
      <c r="A11" t="s">
        <v>130</v>
      </c>
      <c r="B11">
        <v>36</v>
      </c>
      <c r="C11" t="s">
        <v>61</v>
      </c>
      <c r="D11" t="s">
        <v>27</v>
      </c>
      <c r="F11" t="s">
        <v>130</v>
      </c>
      <c r="G11">
        <v>26.8</v>
      </c>
      <c r="H11" t="s">
        <v>63</v>
      </c>
      <c r="I11" t="s">
        <v>27</v>
      </c>
      <c r="J11" t="s">
        <v>69</v>
      </c>
      <c r="K11" t="s">
        <v>27</v>
      </c>
      <c r="L11" t="b">
        <f t="shared" si="0"/>
        <v>1</v>
      </c>
      <c r="M11" t="b">
        <f t="array" ref="M11">AND(EXACT(I11,K11))</f>
        <v>1</v>
      </c>
    </row>
    <row r="12" spans="1:13" x14ac:dyDescent="0.3">
      <c r="A12" t="s">
        <v>131</v>
      </c>
      <c r="B12">
        <v>34</v>
      </c>
      <c r="C12" t="s">
        <v>61</v>
      </c>
      <c r="D12" t="s">
        <v>27</v>
      </c>
      <c r="F12" t="s">
        <v>118</v>
      </c>
      <c r="G12">
        <v>26.4</v>
      </c>
      <c r="H12" t="s">
        <v>63</v>
      </c>
      <c r="I12" t="s">
        <v>27</v>
      </c>
      <c r="J12" t="s">
        <v>69</v>
      </c>
      <c r="K12" t="s">
        <v>27</v>
      </c>
      <c r="L12" t="b">
        <f t="shared" si="0"/>
        <v>1</v>
      </c>
      <c r="M12" t="b">
        <f t="array" ref="M12">AND(EXACT(I12,K12))</f>
        <v>1</v>
      </c>
    </row>
    <row r="13" spans="1:13" x14ac:dyDescent="0.3">
      <c r="A13" t="s">
        <v>132</v>
      </c>
      <c r="B13">
        <v>32</v>
      </c>
      <c r="C13" t="s">
        <v>61</v>
      </c>
      <c r="D13" t="s">
        <v>68</v>
      </c>
      <c r="F13" t="s">
        <v>133</v>
      </c>
      <c r="G13">
        <v>28</v>
      </c>
      <c r="H13" t="s">
        <v>63</v>
      </c>
      <c r="I13" t="s">
        <v>66</v>
      </c>
      <c r="J13" t="s">
        <v>69</v>
      </c>
      <c r="K13" t="s">
        <v>66</v>
      </c>
      <c r="L13" t="b">
        <f t="shared" si="0"/>
        <v>0</v>
      </c>
      <c r="M13" t="b">
        <f t="array" ref="M13">AND(EXACT(I13,K13))</f>
        <v>1</v>
      </c>
    </row>
    <row r="14" spans="1:13" x14ac:dyDescent="0.3">
      <c r="A14" t="s">
        <v>133</v>
      </c>
      <c r="B14">
        <v>36</v>
      </c>
      <c r="C14" t="s">
        <v>61</v>
      </c>
      <c r="D14" t="s">
        <v>62</v>
      </c>
      <c r="F14" t="s">
        <v>124</v>
      </c>
      <c r="G14">
        <v>29.8</v>
      </c>
      <c r="H14" t="s">
        <v>63</v>
      </c>
      <c r="I14" t="s">
        <v>27</v>
      </c>
      <c r="J14" t="s">
        <v>69</v>
      </c>
      <c r="K14" t="s">
        <v>27</v>
      </c>
      <c r="L14" t="b">
        <f t="shared" si="0"/>
        <v>0</v>
      </c>
      <c r="M14" t="b">
        <f t="array" ref="M14">AND(EXACT(I14,K14))</f>
        <v>1</v>
      </c>
    </row>
    <row r="15" spans="1:13" x14ac:dyDescent="0.3">
      <c r="A15" t="s">
        <v>129</v>
      </c>
      <c r="B15">
        <v>34</v>
      </c>
      <c r="C15" t="s">
        <v>61</v>
      </c>
      <c r="D15" t="s">
        <v>62</v>
      </c>
      <c r="F15" t="s">
        <v>132</v>
      </c>
      <c r="G15">
        <v>27.2</v>
      </c>
      <c r="H15" t="s">
        <v>63</v>
      </c>
      <c r="I15" t="s">
        <v>27</v>
      </c>
      <c r="J15" t="s">
        <v>69</v>
      </c>
      <c r="K15" t="s">
        <v>68</v>
      </c>
      <c r="L15" t="b">
        <f t="shared" si="0"/>
        <v>0</v>
      </c>
      <c r="M15" t="b">
        <f t="array" ref="M15">AND(EXACT(I15,K15))</f>
        <v>0</v>
      </c>
    </row>
    <row r="16" spans="1:13" x14ac:dyDescent="0.3">
      <c r="A16" t="s">
        <v>134</v>
      </c>
      <c r="B16">
        <v>35</v>
      </c>
      <c r="C16" t="s">
        <v>61</v>
      </c>
      <c r="D16" t="s">
        <v>62</v>
      </c>
      <c r="F16" t="s">
        <v>135</v>
      </c>
      <c r="G16">
        <v>26.5</v>
      </c>
      <c r="H16" t="s">
        <v>63</v>
      </c>
      <c r="I16" t="s">
        <v>83</v>
      </c>
      <c r="J16" t="s">
        <v>69</v>
      </c>
      <c r="K16" t="s">
        <v>65</v>
      </c>
      <c r="L16" t="b">
        <f t="shared" si="0"/>
        <v>0</v>
      </c>
      <c r="M16" t="b">
        <f t="array" ref="M16">AND(EXACT(I16,K16))</f>
        <v>0</v>
      </c>
    </row>
    <row r="17" spans="1:13" x14ac:dyDescent="0.3">
      <c r="A17" t="s">
        <v>122</v>
      </c>
      <c r="B17">
        <v>35</v>
      </c>
      <c r="C17" t="s">
        <v>61</v>
      </c>
      <c r="D17" t="s">
        <v>27</v>
      </c>
      <c r="F17" t="s">
        <v>136</v>
      </c>
      <c r="G17">
        <v>23.6</v>
      </c>
      <c r="H17" t="s">
        <v>63</v>
      </c>
      <c r="I17" t="s">
        <v>66</v>
      </c>
      <c r="J17" t="s">
        <v>69</v>
      </c>
      <c r="K17" t="s">
        <v>66</v>
      </c>
      <c r="L17" t="b">
        <f t="shared" si="0"/>
        <v>0</v>
      </c>
      <c r="M17" t="b">
        <f t="array" ref="M17">AND(EXACT(I17,K17))</f>
        <v>1</v>
      </c>
    </row>
    <row r="18" spans="1:13" x14ac:dyDescent="0.3">
      <c r="A18" t="s">
        <v>137</v>
      </c>
      <c r="B18">
        <v>33</v>
      </c>
      <c r="C18" t="s">
        <v>61</v>
      </c>
      <c r="D18" t="s">
        <v>27</v>
      </c>
      <c r="F18" t="s">
        <v>137</v>
      </c>
      <c r="G18">
        <v>25.4</v>
      </c>
      <c r="H18" t="s">
        <v>63</v>
      </c>
      <c r="I18" t="s">
        <v>62</v>
      </c>
      <c r="J18" t="s">
        <v>69</v>
      </c>
      <c r="K18" t="s">
        <v>27</v>
      </c>
      <c r="L18" t="b">
        <f t="shared" si="0"/>
        <v>1</v>
      </c>
      <c r="M18" t="b">
        <f t="array" ref="M18">AND(EXACT(I18,K18))</f>
        <v>0</v>
      </c>
    </row>
    <row r="19" spans="1:13" x14ac:dyDescent="0.3">
      <c r="A19" t="s">
        <v>138</v>
      </c>
      <c r="B19">
        <v>33</v>
      </c>
      <c r="C19" t="s">
        <v>61</v>
      </c>
      <c r="D19" t="s">
        <v>62</v>
      </c>
      <c r="F19" t="s">
        <v>139</v>
      </c>
      <c r="G19">
        <v>26.4</v>
      </c>
      <c r="H19" t="s">
        <v>63</v>
      </c>
      <c r="I19" t="s">
        <v>27</v>
      </c>
      <c r="J19" t="s">
        <v>69</v>
      </c>
      <c r="K19" t="s">
        <v>27</v>
      </c>
      <c r="L19" t="b">
        <f t="shared" si="0"/>
        <v>0</v>
      </c>
      <c r="M19" t="b">
        <f t="array" ref="M19">AND(EXACT(I19,K19))</f>
        <v>1</v>
      </c>
    </row>
    <row r="20" spans="1:13" x14ac:dyDescent="0.3">
      <c r="A20" t="s">
        <v>128</v>
      </c>
      <c r="B20">
        <v>34</v>
      </c>
      <c r="C20" t="s">
        <v>61</v>
      </c>
      <c r="D20" t="s">
        <v>27</v>
      </c>
      <c r="F20" t="s">
        <v>140</v>
      </c>
      <c r="G20">
        <v>26.8</v>
      </c>
      <c r="H20" t="s">
        <v>63</v>
      </c>
      <c r="I20" t="s">
        <v>62</v>
      </c>
      <c r="J20" t="s">
        <v>69</v>
      </c>
      <c r="K20" t="s">
        <v>68</v>
      </c>
      <c r="L20" t="b">
        <f t="shared" si="0"/>
        <v>0</v>
      </c>
      <c r="M20" t="b">
        <f t="array" ref="M20">AND(EXACT(I20,K20))</f>
        <v>0</v>
      </c>
    </row>
    <row r="21" spans="1:13" x14ac:dyDescent="0.3">
      <c r="A21" t="s">
        <v>141</v>
      </c>
      <c r="B21">
        <v>33</v>
      </c>
      <c r="C21" t="s">
        <v>61</v>
      </c>
      <c r="D21" t="s">
        <v>62</v>
      </c>
      <c r="F21" t="s">
        <v>138</v>
      </c>
      <c r="G21">
        <v>25.7</v>
      </c>
      <c r="H21" t="s">
        <v>63</v>
      </c>
      <c r="I21" t="s">
        <v>62</v>
      </c>
      <c r="J21" t="s">
        <v>69</v>
      </c>
      <c r="K21" t="s">
        <v>68</v>
      </c>
      <c r="L21" t="b">
        <f t="shared" si="0"/>
        <v>0</v>
      </c>
      <c r="M21" t="b">
        <f t="array" ref="M21">AND(EXACT(I21,K21))</f>
        <v>0</v>
      </c>
    </row>
    <row r="22" spans="1:13" x14ac:dyDescent="0.3">
      <c r="A22" t="s">
        <v>125</v>
      </c>
      <c r="B22">
        <v>34</v>
      </c>
      <c r="C22" t="s">
        <v>61</v>
      </c>
      <c r="D22" t="s">
        <v>62</v>
      </c>
      <c r="F22" t="s">
        <v>119</v>
      </c>
      <c r="G22">
        <v>29</v>
      </c>
      <c r="H22" t="s">
        <v>63</v>
      </c>
      <c r="I22" t="s">
        <v>62</v>
      </c>
      <c r="J22" t="s">
        <v>69</v>
      </c>
      <c r="K22" t="s">
        <v>62</v>
      </c>
      <c r="L22" t="b">
        <f t="shared" si="0"/>
        <v>1</v>
      </c>
      <c r="M22" t="b">
        <f t="array" ref="M22">AND(EXACT(I22,K22))</f>
        <v>1</v>
      </c>
    </row>
    <row r="23" spans="1:13" x14ac:dyDescent="0.3">
      <c r="A23" t="s">
        <v>120</v>
      </c>
      <c r="B23">
        <v>36</v>
      </c>
      <c r="C23" t="s">
        <v>61</v>
      </c>
      <c r="D23" t="s">
        <v>62</v>
      </c>
      <c r="F23" t="s">
        <v>134</v>
      </c>
      <c r="G23">
        <v>26</v>
      </c>
      <c r="H23" t="s">
        <v>63</v>
      </c>
      <c r="I23" t="s">
        <v>66</v>
      </c>
      <c r="J23" t="s">
        <v>69</v>
      </c>
      <c r="K23" t="s">
        <v>65</v>
      </c>
      <c r="L23" t="b">
        <f t="shared" si="0"/>
        <v>0</v>
      </c>
      <c r="M23" t="b">
        <f t="array" ref="M23">AND(EXACT(I23,K23))</f>
        <v>0</v>
      </c>
    </row>
    <row r="24" spans="1:13" x14ac:dyDescent="0.3">
      <c r="A24" t="s">
        <v>136</v>
      </c>
      <c r="B24">
        <v>36</v>
      </c>
      <c r="C24" t="s">
        <v>61</v>
      </c>
      <c r="D24" t="s">
        <v>62</v>
      </c>
      <c r="F24" t="s">
        <v>123</v>
      </c>
      <c r="G24">
        <v>25</v>
      </c>
      <c r="H24" t="s">
        <v>63</v>
      </c>
      <c r="I24" t="s">
        <v>65</v>
      </c>
      <c r="J24" t="s">
        <v>69</v>
      </c>
      <c r="K24" t="s">
        <v>65</v>
      </c>
      <c r="L24" t="b">
        <f t="shared" si="0"/>
        <v>0</v>
      </c>
      <c r="M24" t="b">
        <f t="array" ref="M24">AND(EXACT(I24,K24))</f>
        <v>1</v>
      </c>
    </row>
    <row r="25" spans="1:13" x14ac:dyDescent="0.3">
      <c r="A25" t="s">
        <v>139</v>
      </c>
      <c r="B25">
        <v>33</v>
      </c>
      <c r="C25" t="s">
        <v>61</v>
      </c>
      <c r="D25" t="s">
        <v>27</v>
      </c>
      <c r="F25" t="s">
        <v>127</v>
      </c>
      <c r="G25">
        <v>26</v>
      </c>
      <c r="H25" t="s">
        <v>63</v>
      </c>
      <c r="I25" t="s">
        <v>83</v>
      </c>
      <c r="J25" t="s">
        <v>69</v>
      </c>
      <c r="K25" t="s">
        <v>62</v>
      </c>
      <c r="L25" t="b">
        <f t="shared" si="0"/>
        <v>0</v>
      </c>
      <c r="M25" t="b">
        <f t="array" ref="M25">AND(EXACT(I25,K25))</f>
        <v>0</v>
      </c>
    </row>
    <row r="26" spans="1:13" x14ac:dyDescent="0.3">
      <c r="A26" t="s">
        <v>142</v>
      </c>
      <c r="B26">
        <v>36</v>
      </c>
      <c r="C26" t="s">
        <v>61</v>
      </c>
      <c r="D26" t="s">
        <v>27</v>
      </c>
      <c r="F26" t="s">
        <v>131</v>
      </c>
      <c r="G26">
        <v>25.1</v>
      </c>
      <c r="H26" t="s">
        <v>63</v>
      </c>
      <c r="I26" t="s">
        <v>62</v>
      </c>
      <c r="J26" t="s">
        <v>69</v>
      </c>
      <c r="K26" t="s">
        <v>27</v>
      </c>
      <c r="L26" t="b">
        <f t="shared" si="0"/>
        <v>1</v>
      </c>
      <c r="M26" t="b">
        <f t="array" ref="M26">AND(EXACT(I26,K26))</f>
        <v>0</v>
      </c>
    </row>
    <row r="27" spans="1:13" x14ac:dyDescent="0.3">
      <c r="A27" t="s">
        <v>140</v>
      </c>
      <c r="B27">
        <v>33</v>
      </c>
      <c r="C27" t="s">
        <v>61</v>
      </c>
      <c r="D27" t="s">
        <v>68</v>
      </c>
      <c r="F27" t="s">
        <v>142</v>
      </c>
      <c r="G27">
        <v>24.8</v>
      </c>
      <c r="H27" t="s">
        <v>63</v>
      </c>
      <c r="I27" t="s">
        <v>27</v>
      </c>
      <c r="J27" t="s">
        <v>69</v>
      </c>
      <c r="K27" t="s">
        <v>27</v>
      </c>
      <c r="L27" t="b">
        <f t="shared" si="0"/>
        <v>0</v>
      </c>
      <c r="M27" t="b">
        <f t="array" ref="M27">AND(EXACT(I27,K27))</f>
        <v>1</v>
      </c>
    </row>
    <row r="28" spans="1:13" x14ac:dyDescent="0.3">
      <c r="A28" t="s">
        <v>135</v>
      </c>
      <c r="B28">
        <v>36</v>
      </c>
      <c r="C28" t="s">
        <v>61</v>
      </c>
      <c r="D28" t="s">
        <v>62</v>
      </c>
      <c r="F28" t="s">
        <v>141</v>
      </c>
      <c r="G28">
        <v>27.5</v>
      </c>
      <c r="H28" t="s">
        <v>63</v>
      </c>
      <c r="I28" t="s">
        <v>65</v>
      </c>
      <c r="J28" t="s">
        <v>69</v>
      </c>
      <c r="K28" t="s">
        <v>68</v>
      </c>
      <c r="L28" t="b">
        <f t="shared" si="0"/>
        <v>0</v>
      </c>
      <c r="M28" t="b">
        <f t="array" ref="M28">AND(EXACT(I28,K28))</f>
        <v>0</v>
      </c>
    </row>
    <row r="29" spans="1:13" x14ac:dyDescent="0.3">
      <c r="B29" s="8">
        <f>AVERAGE(B2:B28)</f>
        <v>34.444444444444443</v>
      </c>
      <c r="G29" s="8">
        <f>AVERAGE(G2:G28)</f>
        <v>26.651851851851852</v>
      </c>
    </row>
    <row r="30" spans="1:13" x14ac:dyDescent="0.3">
      <c r="L30">
        <f>COUNTIFS(L2:L28,TRUE)</f>
        <v>7</v>
      </c>
      <c r="M30">
        <f>COUNTIFS(M2:M28,TRUE)</f>
        <v>15</v>
      </c>
    </row>
    <row r="31" spans="1:13" x14ac:dyDescent="0.3">
      <c r="L31">
        <f>COUNTA(L2:L28)</f>
        <v>27</v>
      </c>
    </row>
  </sheetData>
  <conditionalFormatting sqref="A2:A31 F1:F31">
    <cfRule type="duplicateValues" dxfId="91" priority="4"/>
  </conditionalFormatting>
  <conditionalFormatting sqref="L2:L28 L30">
    <cfRule type="cellIs" dxfId="90" priority="3" operator="greaterThan">
      <formula>FALSE</formula>
    </cfRule>
  </conditionalFormatting>
  <conditionalFormatting sqref="M2:M28 M30">
    <cfRule type="cellIs" dxfId="89" priority="2" operator="greaterThan">
      <formula>FALSE</formula>
    </cfRule>
  </conditionalFormatting>
  <conditionalFormatting sqref="A1">
    <cfRule type="duplicateValues" dxfId="88" priority="1"/>
  </conditionalFormatting>
  <dataValidations count="1">
    <dataValidation type="list" allowBlank="1" showInputMessage="1" showErrorMessage="1" sqref="K2:K28" xr:uid="{6E6B5F60-BF21-4EB4-BA08-03FD08D9BDE2}">
      <formula1>"anger,contempt,disgust,fear,happiness,neutral,sadness,surprise"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60D36-F5ED-42A6-B6C7-593B62AB5F2B}">
  <sheetPr codeName="Sheet6"/>
  <dimension ref="A1:M26"/>
  <sheetViews>
    <sheetView workbookViewId="0">
      <selection sqref="A1:M26"/>
    </sheetView>
  </sheetViews>
  <sheetFormatPr defaultRowHeight="14.4" x14ac:dyDescent="0.3"/>
  <cols>
    <col min="11" max="11" width="14.5546875" customWidth="1"/>
    <col min="12" max="12" width="18.88671875" customWidth="1"/>
    <col min="13" max="13" width="20.33203125" customWidth="1"/>
  </cols>
  <sheetData>
    <row r="1" spans="1:13" x14ac:dyDescent="0.3">
      <c r="A1" s="7" t="s">
        <v>56</v>
      </c>
      <c r="B1" s="7">
        <v>2</v>
      </c>
      <c r="C1" s="7">
        <v>3</v>
      </c>
      <c r="D1" s="7">
        <v>4</v>
      </c>
      <c r="F1" t="s">
        <v>82</v>
      </c>
      <c r="G1">
        <v>2</v>
      </c>
      <c r="H1">
        <v>3</v>
      </c>
      <c r="I1">
        <v>4</v>
      </c>
      <c r="J1">
        <v>5</v>
      </c>
      <c r="K1" s="9" t="s">
        <v>58</v>
      </c>
      <c r="L1" s="10" t="s">
        <v>59</v>
      </c>
      <c r="M1" s="10" t="s">
        <v>60</v>
      </c>
    </row>
    <row r="2" spans="1:13" x14ac:dyDescent="0.3">
      <c r="A2" t="s">
        <v>146</v>
      </c>
      <c r="B2">
        <v>19</v>
      </c>
      <c r="C2" t="s">
        <v>143</v>
      </c>
      <c r="D2" t="s">
        <v>62</v>
      </c>
      <c r="F2" t="s">
        <v>147</v>
      </c>
      <c r="G2">
        <v>30.2</v>
      </c>
      <c r="H2" t="s">
        <v>144</v>
      </c>
      <c r="I2" t="s">
        <v>66</v>
      </c>
      <c r="J2" t="s">
        <v>67</v>
      </c>
      <c r="K2" t="s">
        <v>66</v>
      </c>
      <c r="L2" t="b">
        <f>AND(EXACT(D2,K2))</f>
        <v>0</v>
      </c>
      <c r="M2" t="b">
        <f t="array" ref="M2">AND(EXACT(I2,K2))</f>
        <v>1</v>
      </c>
    </row>
    <row r="3" spans="1:13" x14ac:dyDescent="0.3">
      <c r="A3" t="s">
        <v>148</v>
      </c>
      <c r="B3">
        <v>20</v>
      </c>
      <c r="C3" t="s">
        <v>143</v>
      </c>
      <c r="D3" t="s">
        <v>27</v>
      </c>
      <c r="F3" t="s">
        <v>146</v>
      </c>
      <c r="G3">
        <v>30.6</v>
      </c>
      <c r="H3" t="s">
        <v>144</v>
      </c>
      <c r="I3" t="s">
        <v>65</v>
      </c>
      <c r="J3" t="s">
        <v>67</v>
      </c>
      <c r="K3" t="s">
        <v>66</v>
      </c>
      <c r="L3" t="b">
        <f t="shared" ref="L3:L24" si="0">AND(EXACT(D3,K3))</f>
        <v>0</v>
      </c>
      <c r="M3" t="b">
        <f t="array" ref="M3">AND(EXACT(I3,K3))</f>
        <v>0</v>
      </c>
    </row>
    <row r="4" spans="1:13" x14ac:dyDescent="0.3">
      <c r="A4" t="s">
        <v>149</v>
      </c>
      <c r="B4">
        <v>21</v>
      </c>
      <c r="C4" t="s">
        <v>143</v>
      </c>
      <c r="D4" t="s">
        <v>27</v>
      </c>
      <c r="F4" t="s">
        <v>150</v>
      </c>
      <c r="G4">
        <v>29</v>
      </c>
      <c r="H4" t="s">
        <v>144</v>
      </c>
      <c r="I4" t="s">
        <v>62</v>
      </c>
      <c r="J4" t="s">
        <v>67</v>
      </c>
      <c r="K4" t="s">
        <v>85</v>
      </c>
      <c r="L4" t="b">
        <f t="shared" si="0"/>
        <v>0</v>
      </c>
      <c r="M4" t="b">
        <f t="array" ref="M4">AND(EXACT(I4,K4))</f>
        <v>0</v>
      </c>
    </row>
    <row r="5" spans="1:13" x14ac:dyDescent="0.3">
      <c r="A5" t="s">
        <v>151</v>
      </c>
      <c r="B5">
        <v>22</v>
      </c>
      <c r="C5" t="s">
        <v>143</v>
      </c>
      <c r="D5" t="s">
        <v>62</v>
      </c>
      <c r="F5" t="s">
        <v>152</v>
      </c>
      <c r="G5">
        <v>31.2</v>
      </c>
      <c r="H5" t="s">
        <v>144</v>
      </c>
      <c r="I5" t="s">
        <v>65</v>
      </c>
      <c r="J5" t="s">
        <v>67</v>
      </c>
      <c r="K5" t="s">
        <v>27</v>
      </c>
      <c r="L5" t="b">
        <f t="shared" si="0"/>
        <v>0</v>
      </c>
      <c r="M5" t="b">
        <f t="array" ref="M5">AND(EXACT(I5,K5))</f>
        <v>0</v>
      </c>
    </row>
    <row r="6" spans="1:13" x14ac:dyDescent="0.3">
      <c r="A6" t="s">
        <v>153</v>
      </c>
      <c r="B6">
        <v>22</v>
      </c>
      <c r="C6" t="s">
        <v>143</v>
      </c>
      <c r="D6" t="s">
        <v>62</v>
      </c>
      <c r="F6" t="s">
        <v>154</v>
      </c>
      <c r="G6">
        <v>31.7</v>
      </c>
      <c r="H6" t="s">
        <v>144</v>
      </c>
      <c r="I6" t="s">
        <v>27</v>
      </c>
      <c r="J6" t="s">
        <v>67</v>
      </c>
      <c r="K6" t="s">
        <v>27</v>
      </c>
      <c r="L6" t="b">
        <f t="shared" si="0"/>
        <v>0</v>
      </c>
      <c r="M6" t="b">
        <f t="array" ref="M6">AND(EXACT(I6,K6))</f>
        <v>1</v>
      </c>
    </row>
    <row r="7" spans="1:13" x14ac:dyDescent="0.3">
      <c r="A7" t="s">
        <v>155</v>
      </c>
      <c r="B7">
        <v>21</v>
      </c>
      <c r="C7" t="s">
        <v>143</v>
      </c>
      <c r="D7" t="s">
        <v>62</v>
      </c>
      <c r="F7" t="s">
        <v>156</v>
      </c>
      <c r="G7">
        <v>30.6</v>
      </c>
      <c r="H7" t="s">
        <v>144</v>
      </c>
      <c r="I7" t="s">
        <v>66</v>
      </c>
      <c r="J7" t="s">
        <v>67</v>
      </c>
      <c r="K7" t="s">
        <v>145</v>
      </c>
      <c r="L7" t="b">
        <f t="shared" si="0"/>
        <v>0</v>
      </c>
      <c r="M7" t="b">
        <f t="array" ref="M7">AND(EXACT(I7,K7))</f>
        <v>0</v>
      </c>
    </row>
    <row r="8" spans="1:13" x14ac:dyDescent="0.3">
      <c r="A8" t="s">
        <v>157</v>
      </c>
      <c r="B8">
        <v>23</v>
      </c>
      <c r="C8" t="s">
        <v>143</v>
      </c>
      <c r="D8" t="s">
        <v>62</v>
      </c>
      <c r="F8" t="s">
        <v>158</v>
      </c>
      <c r="G8">
        <v>24.6</v>
      </c>
      <c r="H8" t="s">
        <v>63</v>
      </c>
      <c r="I8" t="s">
        <v>83</v>
      </c>
      <c r="J8" t="s">
        <v>67</v>
      </c>
      <c r="K8" t="s">
        <v>68</v>
      </c>
      <c r="L8" t="b">
        <f t="shared" si="0"/>
        <v>0</v>
      </c>
      <c r="M8" t="b">
        <f t="array" ref="M8">AND(EXACT(I8,K8))</f>
        <v>0</v>
      </c>
    </row>
    <row r="9" spans="1:13" x14ac:dyDescent="0.3">
      <c r="A9" t="s">
        <v>159</v>
      </c>
      <c r="B9">
        <v>24</v>
      </c>
      <c r="C9" t="s">
        <v>143</v>
      </c>
      <c r="D9" t="s">
        <v>27</v>
      </c>
      <c r="F9" t="s">
        <v>160</v>
      </c>
      <c r="G9">
        <v>30.6</v>
      </c>
      <c r="H9" t="s">
        <v>144</v>
      </c>
      <c r="I9" t="s">
        <v>27</v>
      </c>
      <c r="J9" t="s">
        <v>69</v>
      </c>
      <c r="K9" t="s">
        <v>27</v>
      </c>
      <c r="L9" t="b">
        <f t="shared" si="0"/>
        <v>1</v>
      </c>
      <c r="M9" t="b">
        <f t="array" ref="M9">AND(EXACT(I9,K9))</f>
        <v>1</v>
      </c>
    </row>
    <row r="10" spans="1:13" x14ac:dyDescent="0.3">
      <c r="A10" t="s">
        <v>161</v>
      </c>
      <c r="B10">
        <v>23</v>
      </c>
      <c r="C10" t="s">
        <v>143</v>
      </c>
      <c r="D10" t="s">
        <v>66</v>
      </c>
      <c r="F10" t="s">
        <v>162</v>
      </c>
      <c r="G10">
        <v>27.3</v>
      </c>
      <c r="H10" t="s">
        <v>144</v>
      </c>
      <c r="I10" t="s">
        <v>65</v>
      </c>
      <c r="J10" t="s">
        <v>69</v>
      </c>
      <c r="K10" t="s">
        <v>66</v>
      </c>
      <c r="L10" t="b">
        <f t="shared" si="0"/>
        <v>1</v>
      </c>
      <c r="M10" t="b">
        <f t="array" ref="M10">AND(EXACT(I10,K10))</f>
        <v>0</v>
      </c>
    </row>
    <row r="11" spans="1:13" x14ac:dyDescent="0.3">
      <c r="A11" t="s">
        <v>158</v>
      </c>
      <c r="B11">
        <v>20</v>
      </c>
      <c r="C11" t="s">
        <v>143</v>
      </c>
      <c r="D11" t="s">
        <v>62</v>
      </c>
      <c r="F11" t="s">
        <v>151</v>
      </c>
      <c r="G11">
        <v>26.1</v>
      </c>
      <c r="H11" t="s">
        <v>144</v>
      </c>
      <c r="I11" t="s">
        <v>65</v>
      </c>
      <c r="J11" t="s">
        <v>69</v>
      </c>
      <c r="K11" t="s">
        <v>62</v>
      </c>
      <c r="L11" t="b">
        <f t="shared" si="0"/>
        <v>1</v>
      </c>
      <c r="M11" t="b">
        <f t="array" ref="M11">AND(EXACT(I11,K11))</f>
        <v>0</v>
      </c>
    </row>
    <row r="12" spans="1:13" x14ac:dyDescent="0.3">
      <c r="A12" t="s">
        <v>163</v>
      </c>
      <c r="B12">
        <v>21</v>
      </c>
      <c r="C12" t="s">
        <v>143</v>
      </c>
      <c r="D12" t="s">
        <v>62</v>
      </c>
      <c r="F12" t="s">
        <v>164</v>
      </c>
      <c r="G12">
        <v>24.4</v>
      </c>
      <c r="H12" t="s">
        <v>144</v>
      </c>
      <c r="I12" t="s">
        <v>65</v>
      </c>
      <c r="J12" t="s">
        <v>69</v>
      </c>
      <c r="K12" t="s">
        <v>27</v>
      </c>
      <c r="L12" t="b">
        <f t="shared" si="0"/>
        <v>0</v>
      </c>
      <c r="M12" t="b">
        <f t="array" ref="M12">AND(EXACT(I12,K12))</f>
        <v>0</v>
      </c>
    </row>
    <row r="13" spans="1:13" x14ac:dyDescent="0.3">
      <c r="A13" t="s">
        <v>147</v>
      </c>
      <c r="B13">
        <v>22</v>
      </c>
      <c r="C13" t="s">
        <v>143</v>
      </c>
      <c r="D13" t="s">
        <v>66</v>
      </c>
      <c r="F13" t="s">
        <v>157</v>
      </c>
      <c r="G13">
        <v>31.2</v>
      </c>
      <c r="H13" t="s">
        <v>144</v>
      </c>
      <c r="I13" t="s">
        <v>62</v>
      </c>
      <c r="J13" t="s">
        <v>69</v>
      </c>
      <c r="K13" t="s">
        <v>62</v>
      </c>
      <c r="L13" t="b">
        <f t="shared" si="0"/>
        <v>0</v>
      </c>
      <c r="M13" t="b">
        <f t="array" ref="M13">AND(EXACT(I13,K13))</f>
        <v>1</v>
      </c>
    </row>
    <row r="14" spans="1:13" x14ac:dyDescent="0.3">
      <c r="A14" t="s">
        <v>165</v>
      </c>
      <c r="B14">
        <v>17</v>
      </c>
      <c r="C14" t="s">
        <v>143</v>
      </c>
      <c r="D14" t="s">
        <v>62</v>
      </c>
      <c r="F14" t="s">
        <v>155</v>
      </c>
      <c r="G14">
        <v>27.7</v>
      </c>
      <c r="H14" t="s">
        <v>144</v>
      </c>
      <c r="I14" t="s">
        <v>66</v>
      </c>
      <c r="J14" t="s">
        <v>69</v>
      </c>
      <c r="K14" t="s">
        <v>62</v>
      </c>
      <c r="L14" t="b">
        <f t="shared" si="0"/>
        <v>1</v>
      </c>
      <c r="M14" t="b">
        <f t="array" ref="M14">AND(EXACT(I14,K14))</f>
        <v>0</v>
      </c>
    </row>
    <row r="15" spans="1:13" x14ac:dyDescent="0.3">
      <c r="A15" t="s">
        <v>164</v>
      </c>
      <c r="B15">
        <v>25</v>
      </c>
      <c r="C15" t="s">
        <v>143</v>
      </c>
      <c r="D15" t="s">
        <v>27</v>
      </c>
      <c r="F15" t="s">
        <v>149</v>
      </c>
      <c r="G15">
        <v>31.6</v>
      </c>
      <c r="H15" t="s">
        <v>144</v>
      </c>
      <c r="I15" t="s">
        <v>62</v>
      </c>
      <c r="J15" t="s">
        <v>69</v>
      </c>
      <c r="K15" t="s">
        <v>62</v>
      </c>
      <c r="L15" t="b">
        <f t="shared" si="0"/>
        <v>0</v>
      </c>
      <c r="M15" t="b">
        <f t="array" ref="M15">AND(EXACT(I15,K15))</f>
        <v>1</v>
      </c>
    </row>
    <row r="16" spans="1:13" x14ac:dyDescent="0.3">
      <c r="A16" t="s">
        <v>150</v>
      </c>
      <c r="B16">
        <v>23</v>
      </c>
      <c r="C16" t="s">
        <v>143</v>
      </c>
      <c r="D16" t="s">
        <v>62</v>
      </c>
      <c r="F16" t="s">
        <v>153</v>
      </c>
      <c r="G16">
        <v>24.3</v>
      </c>
      <c r="H16" t="s">
        <v>144</v>
      </c>
      <c r="I16" t="s">
        <v>83</v>
      </c>
      <c r="J16" t="s">
        <v>69</v>
      </c>
      <c r="K16" t="s">
        <v>62</v>
      </c>
      <c r="L16" t="b">
        <f t="shared" si="0"/>
        <v>1</v>
      </c>
      <c r="M16" t="b">
        <f t="array" ref="M16">AND(EXACT(I16,K16))</f>
        <v>0</v>
      </c>
    </row>
    <row r="17" spans="1:13" x14ac:dyDescent="0.3">
      <c r="A17" t="s">
        <v>162</v>
      </c>
      <c r="B17">
        <v>32</v>
      </c>
      <c r="C17" t="s">
        <v>143</v>
      </c>
      <c r="D17" t="s">
        <v>62</v>
      </c>
      <c r="F17" t="s">
        <v>148</v>
      </c>
      <c r="G17">
        <v>32</v>
      </c>
      <c r="H17" t="s">
        <v>144</v>
      </c>
      <c r="I17" t="s">
        <v>27</v>
      </c>
      <c r="J17" t="s">
        <v>69</v>
      </c>
      <c r="K17" t="s">
        <v>27</v>
      </c>
      <c r="L17" t="b">
        <f t="shared" si="0"/>
        <v>0</v>
      </c>
      <c r="M17" t="b">
        <f t="array" ref="M17">AND(EXACT(I17,K17))</f>
        <v>1</v>
      </c>
    </row>
    <row r="18" spans="1:13" x14ac:dyDescent="0.3">
      <c r="A18" t="s">
        <v>154</v>
      </c>
      <c r="B18">
        <v>19</v>
      </c>
      <c r="C18" t="s">
        <v>143</v>
      </c>
      <c r="D18" t="s">
        <v>27</v>
      </c>
      <c r="F18" t="s">
        <v>161</v>
      </c>
      <c r="G18">
        <v>26.4</v>
      </c>
      <c r="H18" t="s">
        <v>144</v>
      </c>
      <c r="I18" t="s">
        <v>66</v>
      </c>
      <c r="J18" t="s">
        <v>69</v>
      </c>
      <c r="K18" t="s">
        <v>66</v>
      </c>
      <c r="L18" t="b">
        <f t="shared" si="0"/>
        <v>0</v>
      </c>
      <c r="M18" t="b">
        <f t="array" ref="M18">AND(EXACT(I18,K18))</f>
        <v>1</v>
      </c>
    </row>
    <row r="19" spans="1:13" x14ac:dyDescent="0.3">
      <c r="A19" t="s">
        <v>166</v>
      </c>
      <c r="B19">
        <v>21</v>
      </c>
      <c r="C19" t="s">
        <v>143</v>
      </c>
      <c r="D19" t="s">
        <v>62</v>
      </c>
      <c r="F19" t="s">
        <v>167</v>
      </c>
      <c r="G19">
        <v>30.8</v>
      </c>
      <c r="H19" t="s">
        <v>144</v>
      </c>
      <c r="I19" t="s">
        <v>27</v>
      </c>
      <c r="J19" t="s">
        <v>69</v>
      </c>
      <c r="K19" t="s">
        <v>66</v>
      </c>
      <c r="L19" t="b">
        <f t="shared" si="0"/>
        <v>0</v>
      </c>
      <c r="M19" t="b">
        <f t="array" ref="M19">AND(EXACT(I19,K19))</f>
        <v>0</v>
      </c>
    </row>
    <row r="20" spans="1:13" x14ac:dyDescent="0.3">
      <c r="A20" t="s">
        <v>156</v>
      </c>
      <c r="B20">
        <v>19</v>
      </c>
      <c r="C20" t="s">
        <v>143</v>
      </c>
      <c r="D20" t="s">
        <v>62</v>
      </c>
      <c r="F20" t="s">
        <v>163</v>
      </c>
      <c r="G20">
        <v>32.799999999999997</v>
      </c>
      <c r="H20" t="s">
        <v>144</v>
      </c>
      <c r="I20" t="s">
        <v>68</v>
      </c>
      <c r="J20" t="s">
        <v>69</v>
      </c>
      <c r="K20" t="s">
        <v>68</v>
      </c>
      <c r="L20" t="b">
        <f t="shared" si="0"/>
        <v>0</v>
      </c>
      <c r="M20" t="b">
        <f t="array" ref="M20">AND(EXACT(I20,K20))</f>
        <v>1</v>
      </c>
    </row>
    <row r="21" spans="1:13" x14ac:dyDescent="0.3">
      <c r="A21" t="s">
        <v>168</v>
      </c>
      <c r="B21">
        <v>25</v>
      </c>
      <c r="C21" t="s">
        <v>143</v>
      </c>
      <c r="D21" t="s">
        <v>62</v>
      </c>
      <c r="F21" t="s">
        <v>165</v>
      </c>
      <c r="G21">
        <v>30.7</v>
      </c>
      <c r="H21" t="s">
        <v>63</v>
      </c>
      <c r="I21" t="s">
        <v>65</v>
      </c>
      <c r="J21" t="s">
        <v>69</v>
      </c>
      <c r="K21" t="s">
        <v>68</v>
      </c>
      <c r="L21" t="b">
        <f t="shared" si="0"/>
        <v>0</v>
      </c>
      <c r="M21" t="b">
        <f t="array" ref="M21">AND(EXACT(I21,K21))</f>
        <v>0</v>
      </c>
    </row>
    <row r="22" spans="1:13" x14ac:dyDescent="0.3">
      <c r="A22" t="s">
        <v>167</v>
      </c>
      <c r="B22">
        <v>20</v>
      </c>
      <c r="C22" t="s">
        <v>143</v>
      </c>
      <c r="D22" t="s">
        <v>62</v>
      </c>
      <c r="F22" t="s">
        <v>166</v>
      </c>
      <c r="G22">
        <v>32.5</v>
      </c>
      <c r="H22" t="s">
        <v>63</v>
      </c>
      <c r="I22" t="s">
        <v>66</v>
      </c>
      <c r="J22" t="s">
        <v>69</v>
      </c>
      <c r="K22" t="s">
        <v>62</v>
      </c>
      <c r="L22" t="b">
        <f t="shared" si="0"/>
        <v>1</v>
      </c>
      <c r="M22" t="b">
        <f t="array" ref="M22">AND(EXACT(I22,K22))</f>
        <v>0</v>
      </c>
    </row>
    <row r="23" spans="1:13" x14ac:dyDescent="0.3">
      <c r="A23" t="s">
        <v>152</v>
      </c>
      <c r="B23">
        <v>22</v>
      </c>
      <c r="C23" t="s">
        <v>143</v>
      </c>
      <c r="D23" t="s">
        <v>27</v>
      </c>
      <c r="F23" t="s">
        <v>159</v>
      </c>
      <c r="G23">
        <v>32.299999999999997</v>
      </c>
      <c r="H23" t="s">
        <v>63</v>
      </c>
      <c r="I23" t="s">
        <v>27</v>
      </c>
      <c r="J23" t="s">
        <v>69</v>
      </c>
      <c r="K23" t="s">
        <v>27</v>
      </c>
      <c r="L23" t="b">
        <f t="shared" si="0"/>
        <v>1</v>
      </c>
      <c r="M23" t="b">
        <f t="array" ref="M23">AND(EXACT(I23,K23))</f>
        <v>1</v>
      </c>
    </row>
    <row r="24" spans="1:13" x14ac:dyDescent="0.3">
      <c r="A24" t="s">
        <v>160</v>
      </c>
      <c r="B24">
        <v>23</v>
      </c>
      <c r="C24" t="s">
        <v>143</v>
      </c>
      <c r="D24" t="s">
        <v>27</v>
      </c>
      <c r="F24" t="s">
        <v>168</v>
      </c>
      <c r="G24">
        <v>31.9</v>
      </c>
      <c r="H24" t="s">
        <v>63</v>
      </c>
      <c r="I24" t="s">
        <v>27</v>
      </c>
      <c r="J24" t="s">
        <v>69</v>
      </c>
      <c r="K24" t="s">
        <v>62</v>
      </c>
      <c r="L24" t="b">
        <f t="shared" si="0"/>
        <v>0</v>
      </c>
      <c r="M24" t="b">
        <f t="array" ref="M24">AND(EXACT(I24,K24))</f>
        <v>0</v>
      </c>
    </row>
    <row r="25" spans="1:13" x14ac:dyDescent="0.3">
      <c r="B25" s="8">
        <f>AVERAGE(B2:B24)</f>
        <v>21.913043478260871</v>
      </c>
      <c r="G25" s="8">
        <f>AVERAGE(G2:G24)</f>
        <v>29.586956521739125</v>
      </c>
    </row>
    <row r="26" spans="1:13" x14ac:dyDescent="0.3">
      <c r="L26">
        <f>COUNTIFS(L2:L24,TRUE)</f>
        <v>7</v>
      </c>
      <c r="M26">
        <f>COUNTIFS(M2:M24,TRUE)</f>
        <v>9</v>
      </c>
    </row>
  </sheetData>
  <conditionalFormatting sqref="A2:A26 F1:F26">
    <cfRule type="duplicateValues" dxfId="87" priority="4"/>
  </conditionalFormatting>
  <conditionalFormatting sqref="L2:L24 L26">
    <cfRule type="cellIs" dxfId="86" priority="3" operator="greaterThan">
      <formula>FALSE</formula>
    </cfRule>
  </conditionalFormatting>
  <conditionalFormatting sqref="M2:M24 M26">
    <cfRule type="cellIs" dxfId="85" priority="2" operator="greaterThan">
      <formula>FALSE</formula>
    </cfRule>
  </conditionalFormatting>
  <conditionalFormatting sqref="A1">
    <cfRule type="duplicateValues" dxfId="84" priority="1"/>
  </conditionalFormatting>
  <dataValidations count="1">
    <dataValidation type="list" allowBlank="1" showInputMessage="1" showErrorMessage="1" sqref="K2:K24" xr:uid="{4CB512FD-EB36-4EF3-82B1-F8789670AC86}">
      <formula1>"anger,contempt,disgust,fear,happiness,neutral,sadness,surprise"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ED623-4D46-484A-B787-A105A38B70ED}">
  <sheetPr codeName="Sheet7"/>
  <dimension ref="A1:M40"/>
  <sheetViews>
    <sheetView workbookViewId="0">
      <selection activeCell="K6" sqref="K6"/>
    </sheetView>
  </sheetViews>
  <sheetFormatPr defaultRowHeight="14.4" x14ac:dyDescent="0.3"/>
  <cols>
    <col min="11" max="11" width="24.88671875" customWidth="1"/>
    <col min="12" max="12" width="24.33203125" customWidth="1"/>
    <col min="13" max="13" width="31.6640625" customWidth="1"/>
  </cols>
  <sheetData>
    <row r="1" spans="1:13" x14ac:dyDescent="0.3">
      <c r="A1" s="7" t="s">
        <v>56</v>
      </c>
      <c r="B1" s="7">
        <v>2</v>
      </c>
      <c r="C1" s="7">
        <v>3</v>
      </c>
      <c r="D1" s="7">
        <v>4</v>
      </c>
      <c r="F1">
        <v>1</v>
      </c>
      <c r="G1">
        <v>2</v>
      </c>
      <c r="H1">
        <v>3</v>
      </c>
      <c r="I1">
        <v>4</v>
      </c>
      <c r="J1">
        <v>5</v>
      </c>
      <c r="K1" s="9" t="s">
        <v>58</v>
      </c>
      <c r="L1" s="10" t="s">
        <v>59</v>
      </c>
      <c r="M1" s="10" t="s">
        <v>60</v>
      </c>
    </row>
    <row r="2" spans="1:13" x14ac:dyDescent="0.3">
      <c r="A2" t="s">
        <v>172</v>
      </c>
      <c r="B2">
        <v>43</v>
      </c>
      <c r="C2" t="s">
        <v>61</v>
      </c>
      <c r="D2" t="s">
        <v>62</v>
      </c>
      <c r="F2" t="s">
        <v>172</v>
      </c>
      <c r="G2">
        <v>32.799999999999997</v>
      </c>
      <c r="H2" t="s">
        <v>63</v>
      </c>
      <c r="I2" t="s">
        <v>62</v>
      </c>
      <c r="J2" t="s">
        <v>169</v>
      </c>
      <c r="K2" t="s">
        <v>62</v>
      </c>
      <c r="L2" t="b">
        <f>AND(EXACT(D2,K2))</f>
        <v>1</v>
      </c>
      <c r="M2" t="b">
        <f t="array" ref="M2">AND(EXACT(I2,K2))</f>
        <v>1</v>
      </c>
    </row>
    <row r="3" spans="1:13" x14ac:dyDescent="0.3">
      <c r="A3" t="s">
        <v>173</v>
      </c>
      <c r="B3">
        <v>44</v>
      </c>
      <c r="C3" t="s">
        <v>61</v>
      </c>
      <c r="D3" t="s">
        <v>62</v>
      </c>
      <c r="F3" t="s">
        <v>173</v>
      </c>
      <c r="G3">
        <v>30.5</v>
      </c>
      <c r="H3" t="s">
        <v>63</v>
      </c>
      <c r="I3" t="s">
        <v>62</v>
      </c>
      <c r="J3" t="s">
        <v>169</v>
      </c>
      <c r="K3" t="s">
        <v>145</v>
      </c>
      <c r="L3" t="b">
        <f t="shared" ref="L3:L34" si="0">AND(EXACT(D3,K3))</f>
        <v>0</v>
      </c>
      <c r="M3" t="b">
        <f t="array" ref="M3">AND(EXACT(I3,K3))</f>
        <v>0</v>
      </c>
    </row>
    <row r="4" spans="1:13" x14ac:dyDescent="0.3">
      <c r="A4" t="s">
        <v>174</v>
      </c>
      <c r="B4">
        <v>41</v>
      </c>
      <c r="C4" t="s">
        <v>61</v>
      </c>
      <c r="D4" t="s">
        <v>62</v>
      </c>
      <c r="F4" t="s">
        <v>174</v>
      </c>
      <c r="G4">
        <v>40</v>
      </c>
      <c r="H4" t="s">
        <v>63</v>
      </c>
      <c r="I4" t="s">
        <v>62</v>
      </c>
      <c r="J4" t="s">
        <v>169</v>
      </c>
      <c r="K4" t="s">
        <v>68</v>
      </c>
      <c r="L4" t="b">
        <f t="shared" si="0"/>
        <v>0</v>
      </c>
      <c r="M4" t="b">
        <f t="array" ref="M4">AND(EXACT(I4,K4))</f>
        <v>0</v>
      </c>
    </row>
    <row r="5" spans="1:13" x14ac:dyDescent="0.3">
      <c r="A5" t="s">
        <v>175</v>
      </c>
      <c r="B5">
        <v>40</v>
      </c>
      <c r="C5" t="s">
        <v>61</v>
      </c>
      <c r="D5" t="s">
        <v>85</v>
      </c>
      <c r="F5" t="s">
        <v>175</v>
      </c>
      <c r="G5">
        <v>24.2</v>
      </c>
      <c r="H5" t="s">
        <v>63</v>
      </c>
      <c r="I5" t="s">
        <v>27</v>
      </c>
      <c r="J5" t="s">
        <v>170</v>
      </c>
      <c r="K5" t="s">
        <v>65</v>
      </c>
      <c r="L5" t="b">
        <f t="shared" si="0"/>
        <v>0</v>
      </c>
      <c r="M5" t="b">
        <f t="array" ref="M5">AND(EXACT(I5,K5))</f>
        <v>0</v>
      </c>
    </row>
    <row r="6" spans="1:13" x14ac:dyDescent="0.3">
      <c r="A6" t="s">
        <v>176</v>
      </c>
      <c r="B6">
        <v>44</v>
      </c>
      <c r="C6" t="s">
        <v>61</v>
      </c>
      <c r="D6" t="s">
        <v>62</v>
      </c>
      <c r="F6" t="s">
        <v>176</v>
      </c>
      <c r="G6">
        <v>30.3</v>
      </c>
      <c r="H6" t="s">
        <v>63</v>
      </c>
      <c r="I6" t="s">
        <v>62</v>
      </c>
      <c r="J6" t="s">
        <v>169</v>
      </c>
      <c r="K6" t="s">
        <v>85</v>
      </c>
      <c r="L6" t="b">
        <f t="shared" si="0"/>
        <v>0</v>
      </c>
      <c r="M6" t="b">
        <f t="array" ref="M6">AND(EXACT(I6,K6))</f>
        <v>0</v>
      </c>
    </row>
    <row r="7" spans="1:13" x14ac:dyDescent="0.3">
      <c r="A7" t="s">
        <v>177</v>
      </c>
      <c r="B7">
        <v>42</v>
      </c>
      <c r="C7" t="s">
        <v>61</v>
      </c>
      <c r="D7" t="s">
        <v>62</v>
      </c>
      <c r="F7" t="s">
        <v>177</v>
      </c>
      <c r="G7">
        <v>31.4</v>
      </c>
      <c r="H7" t="s">
        <v>63</v>
      </c>
      <c r="I7" t="s">
        <v>27</v>
      </c>
      <c r="J7" t="s">
        <v>169</v>
      </c>
      <c r="K7" t="s">
        <v>145</v>
      </c>
      <c r="L7" t="b">
        <f t="shared" si="0"/>
        <v>0</v>
      </c>
      <c r="M7" t="b">
        <f t="array" ref="M7">AND(EXACT(I7,K7))</f>
        <v>0</v>
      </c>
    </row>
    <row r="8" spans="1:13" x14ac:dyDescent="0.3">
      <c r="A8" t="s">
        <v>178</v>
      </c>
      <c r="B8">
        <v>42</v>
      </c>
      <c r="C8" t="s">
        <v>61</v>
      </c>
      <c r="D8" t="s">
        <v>62</v>
      </c>
      <c r="F8" t="s">
        <v>178</v>
      </c>
      <c r="G8">
        <v>29.3</v>
      </c>
      <c r="H8" t="s">
        <v>63</v>
      </c>
      <c r="I8" t="s">
        <v>27</v>
      </c>
      <c r="J8" t="s">
        <v>171</v>
      </c>
      <c r="K8" t="s">
        <v>65</v>
      </c>
      <c r="L8" t="b">
        <f t="shared" si="0"/>
        <v>0</v>
      </c>
      <c r="M8" t="b">
        <f t="array" ref="M8">AND(EXACT(I8,K8))</f>
        <v>0</v>
      </c>
    </row>
    <row r="9" spans="1:13" x14ac:dyDescent="0.3">
      <c r="A9" t="s">
        <v>179</v>
      </c>
      <c r="B9">
        <v>40</v>
      </c>
      <c r="C9" t="s">
        <v>61</v>
      </c>
      <c r="D9" t="s">
        <v>85</v>
      </c>
      <c r="F9" t="s">
        <v>179</v>
      </c>
      <c r="G9">
        <v>27.6</v>
      </c>
      <c r="H9" t="s">
        <v>63</v>
      </c>
      <c r="I9" t="s">
        <v>27</v>
      </c>
      <c r="J9" t="s">
        <v>169</v>
      </c>
      <c r="K9" t="s">
        <v>62</v>
      </c>
      <c r="L9" t="b">
        <f t="shared" si="0"/>
        <v>0</v>
      </c>
      <c r="M9" t="b">
        <f t="array" ref="M9">AND(EXACT(I9,K9))</f>
        <v>0</v>
      </c>
    </row>
    <row r="10" spans="1:13" x14ac:dyDescent="0.3">
      <c r="A10" t="s">
        <v>180</v>
      </c>
      <c r="B10">
        <v>40</v>
      </c>
      <c r="C10" t="s">
        <v>61</v>
      </c>
      <c r="D10" t="s">
        <v>27</v>
      </c>
      <c r="F10" t="s">
        <v>180</v>
      </c>
      <c r="G10">
        <v>39.700000000000003</v>
      </c>
      <c r="H10" t="s">
        <v>63</v>
      </c>
      <c r="I10" t="s">
        <v>27</v>
      </c>
      <c r="J10" t="s">
        <v>169</v>
      </c>
      <c r="K10" t="s">
        <v>27</v>
      </c>
      <c r="L10" t="b">
        <f t="shared" si="0"/>
        <v>1</v>
      </c>
      <c r="M10" t="b">
        <f t="array" ref="M10">AND(EXACT(I10,K10))</f>
        <v>1</v>
      </c>
    </row>
    <row r="11" spans="1:13" x14ac:dyDescent="0.3">
      <c r="A11" t="s">
        <v>181</v>
      </c>
      <c r="B11">
        <v>42</v>
      </c>
      <c r="C11" t="s">
        <v>61</v>
      </c>
      <c r="D11" t="s">
        <v>62</v>
      </c>
      <c r="F11" t="s">
        <v>181</v>
      </c>
      <c r="G11">
        <v>31.5</v>
      </c>
      <c r="H11" t="s">
        <v>63</v>
      </c>
      <c r="I11" t="s">
        <v>62</v>
      </c>
      <c r="J11" t="s">
        <v>169</v>
      </c>
      <c r="K11" t="s">
        <v>62</v>
      </c>
      <c r="L11" t="b">
        <f t="shared" si="0"/>
        <v>1</v>
      </c>
      <c r="M11" t="b">
        <f t="array" ref="M11">AND(EXACT(I11,K11))</f>
        <v>1</v>
      </c>
    </row>
    <row r="12" spans="1:13" x14ac:dyDescent="0.3">
      <c r="A12" t="s">
        <v>182</v>
      </c>
      <c r="B12">
        <v>44</v>
      </c>
      <c r="C12" t="s">
        <v>61</v>
      </c>
      <c r="D12" t="s">
        <v>66</v>
      </c>
      <c r="F12" t="s">
        <v>182</v>
      </c>
      <c r="G12">
        <v>25.2</v>
      </c>
      <c r="H12" t="s">
        <v>63</v>
      </c>
      <c r="I12" t="s">
        <v>66</v>
      </c>
      <c r="J12" t="s">
        <v>169</v>
      </c>
      <c r="K12" t="s">
        <v>145</v>
      </c>
      <c r="L12" t="b">
        <f t="shared" si="0"/>
        <v>0</v>
      </c>
      <c r="M12" t="b">
        <f t="array" ref="M12">AND(EXACT(I12,K12))</f>
        <v>0</v>
      </c>
    </row>
    <row r="13" spans="1:13" x14ac:dyDescent="0.3">
      <c r="A13" t="s">
        <v>183</v>
      </c>
      <c r="B13">
        <v>41</v>
      </c>
      <c r="C13" t="s">
        <v>61</v>
      </c>
      <c r="D13" t="s">
        <v>62</v>
      </c>
      <c r="F13" t="s">
        <v>183</v>
      </c>
      <c r="G13">
        <v>33.299999999999997</v>
      </c>
      <c r="H13" t="s">
        <v>63</v>
      </c>
      <c r="I13" t="s">
        <v>27</v>
      </c>
      <c r="J13" t="s">
        <v>67</v>
      </c>
      <c r="K13" t="s">
        <v>68</v>
      </c>
      <c r="L13" t="b">
        <f t="shared" si="0"/>
        <v>0</v>
      </c>
      <c r="M13" t="b">
        <f t="array" ref="M13">AND(EXACT(I13,K13))</f>
        <v>0</v>
      </c>
    </row>
    <row r="14" spans="1:13" x14ac:dyDescent="0.3">
      <c r="A14" t="s">
        <v>184</v>
      </c>
      <c r="B14">
        <v>43</v>
      </c>
      <c r="C14" t="s">
        <v>61</v>
      </c>
      <c r="D14" t="s">
        <v>62</v>
      </c>
      <c r="F14" t="s">
        <v>184</v>
      </c>
      <c r="G14">
        <v>30.4</v>
      </c>
      <c r="H14" t="s">
        <v>63</v>
      </c>
      <c r="I14" t="s">
        <v>27</v>
      </c>
      <c r="J14" t="s">
        <v>169</v>
      </c>
      <c r="K14" t="s">
        <v>65</v>
      </c>
      <c r="L14" t="b">
        <f t="shared" si="0"/>
        <v>0</v>
      </c>
      <c r="M14" t="b">
        <f t="array" ref="M14">AND(EXACT(I14,K14))</f>
        <v>0</v>
      </c>
    </row>
    <row r="15" spans="1:13" x14ac:dyDescent="0.3">
      <c r="A15" t="s">
        <v>185</v>
      </c>
      <c r="B15">
        <v>43</v>
      </c>
      <c r="C15" t="s">
        <v>61</v>
      </c>
      <c r="D15" t="s">
        <v>27</v>
      </c>
      <c r="F15" t="s">
        <v>185</v>
      </c>
      <c r="G15">
        <v>29.7</v>
      </c>
      <c r="H15" t="s">
        <v>63</v>
      </c>
      <c r="I15" t="s">
        <v>27</v>
      </c>
      <c r="J15" t="s">
        <v>169</v>
      </c>
      <c r="K15" t="s">
        <v>27</v>
      </c>
      <c r="L15" t="b">
        <f t="shared" si="0"/>
        <v>1</v>
      </c>
      <c r="M15" t="b">
        <f t="array" ref="M15">AND(EXACT(I15,K15))</f>
        <v>1</v>
      </c>
    </row>
    <row r="16" spans="1:13" x14ac:dyDescent="0.3">
      <c r="A16" t="s">
        <v>186</v>
      </c>
      <c r="B16">
        <v>43</v>
      </c>
      <c r="C16" t="s">
        <v>61</v>
      </c>
      <c r="D16" t="s">
        <v>62</v>
      </c>
      <c r="F16" t="s">
        <v>186</v>
      </c>
      <c r="G16">
        <v>28.1</v>
      </c>
      <c r="H16" t="s">
        <v>63</v>
      </c>
      <c r="I16" t="s">
        <v>27</v>
      </c>
      <c r="J16" t="s">
        <v>169</v>
      </c>
      <c r="K16" t="s">
        <v>65</v>
      </c>
      <c r="L16" t="b">
        <f t="shared" si="0"/>
        <v>0</v>
      </c>
      <c r="M16" t="b">
        <f t="array" ref="M16">AND(EXACT(I16,K16))</f>
        <v>0</v>
      </c>
    </row>
    <row r="17" spans="1:13" x14ac:dyDescent="0.3">
      <c r="A17" t="s">
        <v>187</v>
      </c>
      <c r="B17">
        <v>42</v>
      </c>
      <c r="C17" t="s">
        <v>61</v>
      </c>
      <c r="D17" t="s">
        <v>85</v>
      </c>
      <c r="F17" t="s">
        <v>187</v>
      </c>
      <c r="G17">
        <v>26.4</v>
      </c>
      <c r="H17" t="s">
        <v>63</v>
      </c>
      <c r="I17" t="s">
        <v>66</v>
      </c>
      <c r="J17" t="s">
        <v>169</v>
      </c>
      <c r="K17" t="s">
        <v>85</v>
      </c>
      <c r="L17" t="b">
        <f t="shared" si="0"/>
        <v>1</v>
      </c>
      <c r="M17" t="b">
        <f t="array" ref="M17">AND(EXACT(I17,K17))</f>
        <v>0</v>
      </c>
    </row>
    <row r="18" spans="1:13" x14ac:dyDescent="0.3">
      <c r="A18" t="s">
        <v>188</v>
      </c>
      <c r="B18">
        <v>41</v>
      </c>
      <c r="C18" t="s">
        <v>61</v>
      </c>
      <c r="D18" t="s">
        <v>27</v>
      </c>
      <c r="F18" t="s">
        <v>188</v>
      </c>
      <c r="G18">
        <v>30.6</v>
      </c>
      <c r="H18" t="s">
        <v>63</v>
      </c>
      <c r="I18" t="s">
        <v>27</v>
      </c>
      <c r="J18" t="s">
        <v>169</v>
      </c>
      <c r="K18" t="s">
        <v>27</v>
      </c>
      <c r="L18" t="b">
        <f t="shared" si="0"/>
        <v>1</v>
      </c>
      <c r="M18" t="b">
        <f t="array" ref="M18">AND(EXACT(I18,K18))</f>
        <v>1</v>
      </c>
    </row>
    <row r="19" spans="1:13" x14ac:dyDescent="0.3">
      <c r="A19" t="s">
        <v>189</v>
      </c>
      <c r="B19">
        <v>44</v>
      </c>
      <c r="C19" t="s">
        <v>61</v>
      </c>
      <c r="D19" t="s">
        <v>62</v>
      </c>
      <c r="F19" t="s">
        <v>189</v>
      </c>
      <c r="G19">
        <v>24.2</v>
      </c>
      <c r="H19" t="s">
        <v>63</v>
      </c>
      <c r="I19" t="s">
        <v>27</v>
      </c>
      <c r="J19" t="s">
        <v>170</v>
      </c>
      <c r="K19" t="s">
        <v>85</v>
      </c>
      <c r="L19" t="b">
        <f t="shared" si="0"/>
        <v>0</v>
      </c>
      <c r="M19" t="b">
        <f t="array" ref="M19">AND(EXACT(I19,K19))</f>
        <v>0</v>
      </c>
    </row>
    <row r="20" spans="1:13" x14ac:dyDescent="0.3">
      <c r="A20" t="s">
        <v>190</v>
      </c>
      <c r="B20">
        <v>43</v>
      </c>
      <c r="C20" t="s">
        <v>61</v>
      </c>
      <c r="D20" t="s">
        <v>27</v>
      </c>
      <c r="F20" t="s">
        <v>190</v>
      </c>
      <c r="G20">
        <v>28.5</v>
      </c>
      <c r="H20" t="s">
        <v>63</v>
      </c>
      <c r="I20" t="s">
        <v>27</v>
      </c>
      <c r="J20" t="s">
        <v>69</v>
      </c>
      <c r="K20" t="s">
        <v>145</v>
      </c>
      <c r="L20" t="b">
        <f t="shared" si="0"/>
        <v>0</v>
      </c>
      <c r="M20" t="b">
        <f t="array" ref="M20">AND(EXACT(I20,K20))</f>
        <v>0</v>
      </c>
    </row>
    <row r="21" spans="1:13" x14ac:dyDescent="0.3">
      <c r="A21" t="s">
        <v>191</v>
      </c>
      <c r="B21">
        <v>40</v>
      </c>
      <c r="C21" t="s">
        <v>61</v>
      </c>
      <c r="D21" t="s">
        <v>27</v>
      </c>
      <c r="F21" t="s">
        <v>191</v>
      </c>
      <c r="G21">
        <v>41.2</v>
      </c>
      <c r="H21" t="s">
        <v>63</v>
      </c>
      <c r="I21" t="s">
        <v>27</v>
      </c>
      <c r="J21" t="s">
        <v>169</v>
      </c>
      <c r="K21" t="s">
        <v>27</v>
      </c>
      <c r="L21" t="b">
        <f t="shared" si="0"/>
        <v>1</v>
      </c>
      <c r="M21" t="b">
        <f t="array" ref="M21">AND(EXACT(I21,K21))</f>
        <v>1</v>
      </c>
    </row>
    <row r="22" spans="1:13" x14ac:dyDescent="0.3">
      <c r="A22" t="s">
        <v>192</v>
      </c>
      <c r="B22">
        <v>41</v>
      </c>
      <c r="C22" t="s">
        <v>61</v>
      </c>
      <c r="D22" t="s">
        <v>62</v>
      </c>
      <c r="F22" t="s">
        <v>192</v>
      </c>
      <c r="G22">
        <v>30.4</v>
      </c>
      <c r="H22" t="s">
        <v>63</v>
      </c>
      <c r="I22" t="s">
        <v>66</v>
      </c>
      <c r="J22" t="s">
        <v>169</v>
      </c>
      <c r="K22" t="s">
        <v>62</v>
      </c>
      <c r="L22" t="b">
        <f t="shared" si="0"/>
        <v>1</v>
      </c>
      <c r="M22" t="b">
        <f t="array" ref="M22">AND(EXACT(I22,K22))</f>
        <v>0</v>
      </c>
    </row>
    <row r="23" spans="1:13" x14ac:dyDescent="0.3">
      <c r="A23" t="s">
        <v>193</v>
      </c>
      <c r="B23">
        <v>42</v>
      </c>
      <c r="C23" t="s">
        <v>61</v>
      </c>
      <c r="D23" t="s">
        <v>85</v>
      </c>
      <c r="F23" t="s">
        <v>193</v>
      </c>
      <c r="G23">
        <v>26.2</v>
      </c>
      <c r="H23" t="s">
        <v>63</v>
      </c>
      <c r="I23" t="s">
        <v>66</v>
      </c>
      <c r="J23" t="s">
        <v>169</v>
      </c>
      <c r="K23" t="s">
        <v>85</v>
      </c>
      <c r="L23" t="b">
        <f t="shared" si="0"/>
        <v>1</v>
      </c>
      <c r="M23" t="b">
        <f t="array" ref="M23">AND(EXACT(I23,K23))</f>
        <v>0</v>
      </c>
    </row>
    <row r="24" spans="1:13" x14ac:dyDescent="0.3">
      <c r="A24" t="s">
        <v>194</v>
      </c>
      <c r="B24">
        <v>44</v>
      </c>
      <c r="C24" t="s">
        <v>61</v>
      </c>
      <c r="D24" t="s">
        <v>62</v>
      </c>
      <c r="F24" t="s">
        <v>194</v>
      </c>
      <c r="G24">
        <v>29.4</v>
      </c>
      <c r="H24" t="s">
        <v>63</v>
      </c>
      <c r="I24" t="s">
        <v>66</v>
      </c>
      <c r="J24" t="s">
        <v>169</v>
      </c>
      <c r="K24" t="s">
        <v>66</v>
      </c>
      <c r="L24" t="b">
        <f t="shared" si="0"/>
        <v>0</v>
      </c>
      <c r="M24" t="b">
        <f t="array" ref="M24">AND(EXACT(I24,K24))</f>
        <v>1</v>
      </c>
    </row>
    <row r="25" spans="1:13" x14ac:dyDescent="0.3">
      <c r="A25" t="s">
        <v>195</v>
      </c>
      <c r="B25">
        <v>42</v>
      </c>
      <c r="C25" t="s">
        <v>61</v>
      </c>
      <c r="D25" t="s">
        <v>27</v>
      </c>
      <c r="F25" t="s">
        <v>195</v>
      </c>
      <c r="G25">
        <v>34.6</v>
      </c>
      <c r="H25" t="s">
        <v>63</v>
      </c>
      <c r="I25" t="s">
        <v>27</v>
      </c>
      <c r="J25" t="s">
        <v>169</v>
      </c>
      <c r="K25" t="s">
        <v>27</v>
      </c>
      <c r="L25" t="b">
        <f t="shared" si="0"/>
        <v>1</v>
      </c>
      <c r="M25" t="b">
        <f t="array" ref="M25">AND(EXACT(I25,K25))</f>
        <v>1</v>
      </c>
    </row>
    <row r="26" spans="1:13" x14ac:dyDescent="0.3">
      <c r="A26" t="s">
        <v>196</v>
      </c>
      <c r="B26">
        <v>40</v>
      </c>
      <c r="C26" t="s">
        <v>61</v>
      </c>
      <c r="D26" t="s">
        <v>62</v>
      </c>
      <c r="F26" t="s">
        <v>196</v>
      </c>
      <c r="G26">
        <v>29.5</v>
      </c>
      <c r="H26" t="s">
        <v>63</v>
      </c>
      <c r="I26" t="s">
        <v>27</v>
      </c>
      <c r="J26" t="s">
        <v>69</v>
      </c>
      <c r="K26" t="s">
        <v>68</v>
      </c>
      <c r="L26" t="b">
        <f t="shared" si="0"/>
        <v>0</v>
      </c>
      <c r="M26" t="b">
        <f t="array" ref="M26">AND(EXACT(I26,K26))</f>
        <v>0</v>
      </c>
    </row>
    <row r="27" spans="1:13" x14ac:dyDescent="0.3">
      <c r="A27" t="s">
        <v>197</v>
      </c>
      <c r="B27">
        <v>41</v>
      </c>
      <c r="C27" t="s">
        <v>61</v>
      </c>
      <c r="D27" t="s">
        <v>62</v>
      </c>
      <c r="F27" t="s">
        <v>197</v>
      </c>
      <c r="G27">
        <v>28.5</v>
      </c>
      <c r="H27" t="s">
        <v>63</v>
      </c>
      <c r="I27" t="s">
        <v>27</v>
      </c>
      <c r="J27" t="s">
        <v>69</v>
      </c>
      <c r="K27" t="s">
        <v>145</v>
      </c>
      <c r="L27" t="b">
        <f t="shared" si="0"/>
        <v>0</v>
      </c>
      <c r="M27" t="b">
        <f t="array" ref="M27">AND(EXACT(I27,K27))</f>
        <v>0</v>
      </c>
    </row>
    <row r="28" spans="1:13" x14ac:dyDescent="0.3">
      <c r="A28" t="s">
        <v>198</v>
      </c>
      <c r="B28">
        <v>45</v>
      </c>
      <c r="C28" t="s">
        <v>61</v>
      </c>
      <c r="D28" t="s">
        <v>65</v>
      </c>
      <c r="F28" t="s">
        <v>198</v>
      </c>
      <c r="G28">
        <v>27.8</v>
      </c>
      <c r="H28" t="s">
        <v>63</v>
      </c>
      <c r="I28" t="s">
        <v>66</v>
      </c>
      <c r="J28" t="s">
        <v>169</v>
      </c>
      <c r="K28" t="s">
        <v>65</v>
      </c>
      <c r="L28" t="b">
        <f t="shared" si="0"/>
        <v>1</v>
      </c>
      <c r="M28" t="b">
        <f t="array" ref="M28">AND(EXACT(I28,K28))</f>
        <v>0</v>
      </c>
    </row>
    <row r="29" spans="1:13" x14ac:dyDescent="0.3">
      <c r="A29" t="s">
        <v>199</v>
      </c>
      <c r="B29">
        <v>43</v>
      </c>
      <c r="C29" t="s">
        <v>61</v>
      </c>
      <c r="D29" t="s">
        <v>85</v>
      </c>
      <c r="F29" t="s">
        <v>199</v>
      </c>
      <c r="G29">
        <v>25.7</v>
      </c>
      <c r="H29" t="s">
        <v>63</v>
      </c>
      <c r="I29" t="s">
        <v>66</v>
      </c>
      <c r="J29" t="s">
        <v>169</v>
      </c>
      <c r="K29" t="s">
        <v>85</v>
      </c>
      <c r="L29" t="b">
        <f t="shared" si="0"/>
        <v>1</v>
      </c>
      <c r="M29" t="b">
        <f t="array" ref="M29">AND(EXACT(I29,K29))</f>
        <v>0</v>
      </c>
    </row>
    <row r="30" spans="1:13" x14ac:dyDescent="0.3">
      <c r="A30" t="s">
        <v>200</v>
      </c>
      <c r="B30">
        <v>38</v>
      </c>
      <c r="C30" t="s">
        <v>61</v>
      </c>
      <c r="D30" t="s">
        <v>27</v>
      </c>
      <c r="F30" t="s">
        <v>200</v>
      </c>
      <c r="G30">
        <v>34</v>
      </c>
      <c r="H30" t="s">
        <v>63</v>
      </c>
      <c r="I30" t="s">
        <v>27</v>
      </c>
      <c r="J30" t="s">
        <v>169</v>
      </c>
      <c r="K30" t="s">
        <v>27</v>
      </c>
      <c r="L30" t="b">
        <f t="shared" si="0"/>
        <v>1</v>
      </c>
      <c r="M30" t="b">
        <f t="array" ref="M30">AND(EXACT(I30,K30))</f>
        <v>1</v>
      </c>
    </row>
    <row r="31" spans="1:13" x14ac:dyDescent="0.3">
      <c r="A31" t="s">
        <v>201</v>
      </c>
      <c r="B31">
        <v>45</v>
      </c>
      <c r="C31" t="s">
        <v>61</v>
      </c>
      <c r="D31" t="s">
        <v>65</v>
      </c>
      <c r="F31" t="s">
        <v>201</v>
      </c>
      <c r="G31">
        <v>24.6</v>
      </c>
      <c r="H31" t="s">
        <v>63</v>
      </c>
      <c r="I31" t="s">
        <v>66</v>
      </c>
      <c r="J31" t="s">
        <v>169</v>
      </c>
      <c r="K31" t="s">
        <v>65</v>
      </c>
      <c r="L31" t="b">
        <f t="shared" si="0"/>
        <v>1</v>
      </c>
      <c r="M31" t="b">
        <f t="array" ref="M31">AND(EXACT(I31,K31))</f>
        <v>0</v>
      </c>
    </row>
    <row r="32" spans="1:13" x14ac:dyDescent="0.3">
      <c r="A32" t="s">
        <v>202</v>
      </c>
      <c r="B32">
        <v>40</v>
      </c>
      <c r="C32" t="s">
        <v>61</v>
      </c>
      <c r="D32" t="s">
        <v>62</v>
      </c>
      <c r="F32" t="s">
        <v>202</v>
      </c>
      <c r="G32">
        <v>31.7</v>
      </c>
      <c r="H32" t="s">
        <v>63</v>
      </c>
      <c r="I32" t="s">
        <v>27</v>
      </c>
      <c r="J32" t="s">
        <v>169</v>
      </c>
      <c r="K32" t="s">
        <v>68</v>
      </c>
      <c r="L32" t="b">
        <f t="shared" si="0"/>
        <v>0</v>
      </c>
      <c r="M32" t="b">
        <f t="array" ref="M32">AND(EXACT(I32,K32))</f>
        <v>0</v>
      </c>
    </row>
    <row r="33" spans="1:13" x14ac:dyDescent="0.3">
      <c r="A33" t="s">
        <v>203</v>
      </c>
      <c r="B33">
        <v>43</v>
      </c>
      <c r="C33" t="s">
        <v>61</v>
      </c>
      <c r="D33" t="s">
        <v>85</v>
      </c>
      <c r="F33" t="s">
        <v>203</v>
      </c>
      <c r="G33">
        <v>28.6</v>
      </c>
      <c r="H33" t="s">
        <v>63</v>
      </c>
      <c r="I33" t="s">
        <v>66</v>
      </c>
      <c r="J33" t="s">
        <v>169</v>
      </c>
      <c r="K33" t="s">
        <v>85</v>
      </c>
      <c r="L33" t="b">
        <f t="shared" si="0"/>
        <v>1</v>
      </c>
      <c r="M33" t="b">
        <f t="array" ref="M33">AND(EXACT(I33,K33))</f>
        <v>0</v>
      </c>
    </row>
    <row r="34" spans="1:13" x14ac:dyDescent="0.3">
      <c r="A34" t="s">
        <v>204</v>
      </c>
      <c r="B34">
        <v>41</v>
      </c>
      <c r="C34" t="s">
        <v>61</v>
      </c>
      <c r="D34" t="s">
        <v>85</v>
      </c>
      <c r="F34" t="s">
        <v>204</v>
      </c>
      <c r="G34">
        <v>31.4</v>
      </c>
      <c r="H34" t="s">
        <v>63</v>
      </c>
      <c r="I34" t="s">
        <v>66</v>
      </c>
      <c r="J34" t="s">
        <v>169</v>
      </c>
      <c r="K34" t="s">
        <v>85</v>
      </c>
      <c r="L34" t="b">
        <f t="shared" si="0"/>
        <v>1</v>
      </c>
      <c r="M34" t="b">
        <f t="array" ref="M34">AND(EXACT(I34,K34))</f>
        <v>0</v>
      </c>
    </row>
    <row r="35" spans="1:13" x14ac:dyDescent="0.3">
      <c r="B35" s="8">
        <f>AVERAGE(B2:B34)</f>
        <v>42.030303030303031</v>
      </c>
      <c r="G35" s="8">
        <f>AVERAGE(G2:G34)</f>
        <v>30.221212121212126</v>
      </c>
    </row>
    <row r="40" spans="1:13" x14ac:dyDescent="0.3">
      <c r="L40">
        <f>COUNTIFS(L2:L34,TRUE)</f>
        <v>16</v>
      </c>
      <c r="M40">
        <f>COUNTIFS(M2:M34,TRUE)</f>
        <v>9</v>
      </c>
    </row>
  </sheetData>
  <conditionalFormatting sqref="A2:A34 F1:F34">
    <cfRule type="duplicateValues" dxfId="83" priority="4"/>
  </conditionalFormatting>
  <conditionalFormatting sqref="M40 M2:M34">
    <cfRule type="cellIs" dxfId="82" priority="2" operator="greaterThan">
      <formula>FALSE</formula>
    </cfRule>
  </conditionalFormatting>
  <conditionalFormatting sqref="L40 L2:L34">
    <cfRule type="cellIs" dxfId="81" priority="3" operator="greaterThan">
      <formula>FALSE</formula>
    </cfRule>
  </conditionalFormatting>
  <conditionalFormatting sqref="A1">
    <cfRule type="duplicateValues" dxfId="80" priority="1"/>
  </conditionalFormatting>
  <dataValidations count="1">
    <dataValidation type="list" allowBlank="1" showInputMessage="1" showErrorMessage="1" sqref="K2:K29" xr:uid="{AB094211-87F8-4000-BB9A-0063AE2FBBBB}">
      <formula1>"anger,contempt,disgust,fear,happiness,neutral,sadness,surprise"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1DC9-DCD1-4554-96F0-D32CA086B515}">
  <sheetPr codeName="Sheet8"/>
  <dimension ref="A1:M37"/>
  <sheetViews>
    <sheetView workbookViewId="0">
      <selection activeCell="O6" sqref="O6"/>
    </sheetView>
  </sheetViews>
  <sheetFormatPr defaultRowHeight="14.4" x14ac:dyDescent="0.3"/>
  <cols>
    <col min="1" max="1" width="20" customWidth="1"/>
    <col min="6" max="6" width="21.6640625" customWidth="1"/>
    <col min="11" max="12" width="19.33203125" customWidth="1"/>
    <col min="13" max="13" width="21.33203125" customWidth="1"/>
  </cols>
  <sheetData>
    <row r="1" spans="1:13" x14ac:dyDescent="0.3">
      <c r="A1" s="7" t="s">
        <v>56</v>
      </c>
      <c r="B1" s="7">
        <v>2</v>
      </c>
      <c r="C1" s="7">
        <v>3</v>
      </c>
      <c r="D1" s="7">
        <v>4</v>
      </c>
      <c r="F1">
        <v>1</v>
      </c>
      <c r="G1">
        <v>2</v>
      </c>
      <c r="H1">
        <v>3</v>
      </c>
      <c r="I1">
        <v>4</v>
      </c>
      <c r="J1">
        <v>5</v>
      </c>
      <c r="K1" s="9" t="s">
        <v>58</v>
      </c>
      <c r="L1" s="10" t="s">
        <v>59</v>
      </c>
      <c r="M1" s="10" t="s">
        <v>60</v>
      </c>
    </row>
    <row r="2" spans="1:13" x14ac:dyDescent="0.3">
      <c r="A2" t="s">
        <v>205</v>
      </c>
      <c r="B2">
        <v>14</v>
      </c>
      <c r="C2" t="s">
        <v>61</v>
      </c>
      <c r="D2" t="s">
        <v>62</v>
      </c>
      <c r="F2" t="s">
        <v>205</v>
      </c>
      <c r="G2">
        <v>23.5</v>
      </c>
      <c r="H2" t="s">
        <v>63</v>
      </c>
      <c r="I2" t="s">
        <v>27</v>
      </c>
      <c r="J2" t="s">
        <v>67</v>
      </c>
      <c r="K2" t="s">
        <v>65</v>
      </c>
      <c r="L2" t="b">
        <f>AND(EXACT(D2,K2))</f>
        <v>0</v>
      </c>
      <c r="M2" t="b">
        <f t="array" ref="M2">AND(EXACT(I2,K2))</f>
        <v>0</v>
      </c>
    </row>
    <row r="3" spans="1:13" x14ac:dyDescent="0.3">
      <c r="A3" t="s">
        <v>206</v>
      </c>
      <c r="B3">
        <v>16</v>
      </c>
      <c r="C3" t="s">
        <v>61</v>
      </c>
      <c r="D3" t="s">
        <v>62</v>
      </c>
      <c r="F3" t="s">
        <v>206</v>
      </c>
      <c r="G3">
        <v>25.2</v>
      </c>
      <c r="H3" t="s">
        <v>63</v>
      </c>
      <c r="I3" t="s">
        <v>27</v>
      </c>
      <c r="J3" t="s">
        <v>69</v>
      </c>
      <c r="K3" t="s">
        <v>65</v>
      </c>
      <c r="L3" t="b">
        <f t="shared" ref="L3:L31" si="0">AND(EXACT(D3,K3))</f>
        <v>0</v>
      </c>
      <c r="M3" t="b">
        <f t="array" ref="M3">AND(EXACT(I3,K3))</f>
        <v>0</v>
      </c>
    </row>
    <row r="4" spans="1:13" x14ac:dyDescent="0.3">
      <c r="A4" t="s">
        <v>207</v>
      </c>
      <c r="B4">
        <v>19</v>
      </c>
      <c r="C4" t="s">
        <v>61</v>
      </c>
      <c r="D4" t="s">
        <v>62</v>
      </c>
      <c r="F4" t="s">
        <v>207</v>
      </c>
      <c r="G4">
        <v>24.2</v>
      </c>
      <c r="H4" t="s">
        <v>63</v>
      </c>
      <c r="I4" t="s">
        <v>65</v>
      </c>
      <c r="J4" t="s">
        <v>69</v>
      </c>
      <c r="K4" t="s">
        <v>68</v>
      </c>
      <c r="L4" t="b">
        <f t="shared" si="0"/>
        <v>0</v>
      </c>
      <c r="M4" t="b">
        <f t="array" ref="M4">AND(EXACT(I4,K4))</f>
        <v>0</v>
      </c>
    </row>
    <row r="5" spans="1:13" x14ac:dyDescent="0.3">
      <c r="A5" t="s">
        <v>208</v>
      </c>
      <c r="B5">
        <v>15</v>
      </c>
      <c r="C5" t="s">
        <v>61</v>
      </c>
      <c r="D5" t="s">
        <v>62</v>
      </c>
      <c r="F5" t="s">
        <v>208</v>
      </c>
      <c r="G5">
        <v>26.4</v>
      </c>
      <c r="H5" t="s">
        <v>63</v>
      </c>
      <c r="I5" t="s">
        <v>62</v>
      </c>
      <c r="J5" t="s">
        <v>69</v>
      </c>
      <c r="K5" t="s">
        <v>62</v>
      </c>
      <c r="L5" t="b">
        <f t="shared" si="0"/>
        <v>1</v>
      </c>
      <c r="M5" t="b">
        <f t="array" ref="M5">AND(EXACT(I5,K5))</f>
        <v>1</v>
      </c>
    </row>
    <row r="6" spans="1:13" x14ac:dyDescent="0.3">
      <c r="A6" t="s">
        <v>209</v>
      </c>
      <c r="B6">
        <v>14</v>
      </c>
      <c r="C6" t="s">
        <v>61</v>
      </c>
      <c r="D6" t="s">
        <v>62</v>
      </c>
      <c r="F6" t="s">
        <v>209</v>
      </c>
      <c r="G6">
        <v>28</v>
      </c>
      <c r="H6" t="s">
        <v>63</v>
      </c>
      <c r="I6" t="s">
        <v>62</v>
      </c>
      <c r="J6" t="s">
        <v>69</v>
      </c>
      <c r="K6" t="s">
        <v>62</v>
      </c>
      <c r="L6" t="b">
        <f t="shared" si="0"/>
        <v>1</v>
      </c>
      <c r="M6" t="b">
        <f t="array" ref="M6">AND(EXACT(I6,K6))</f>
        <v>1</v>
      </c>
    </row>
    <row r="7" spans="1:13" x14ac:dyDescent="0.3">
      <c r="A7" t="s">
        <v>210</v>
      </c>
      <c r="B7">
        <v>17</v>
      </c>
      <c r="C7" t="s">
        <v>61</v>
      </c>
      <c r="D7" t="s">
        <v>27</v>
      </c>
      <c r="F7" t="s">
        <v>210</v>
      </c>
      <c r="G7">
        <v>23.8</v>
      </c>
      <c r="H7" t="s">
        <v>63</v>
      </c>
      <c r="I7" t="s">
        <v>27</v>
      </c>
      <c r="J7" t="s">
        <v>69</v>
      </c>
      <c r="K7" t="s">
        <v>62</v>
      </c>
      <c r="L7" t="b">
        <f t="shared" si="0"/>
        <v>0</v>
      </c>
      <c r="M7" t="b">
        <f t="array" ref="M7">AND(EXACT(I7,K7))</f>
        <v>0</v>
      </c>
    </row>
    <row r="8" spans="1:13" x14ac:dyDescent="0.3">
      <c r="A8" t="s">
        <v>211</v>
      </c>
      <c r="B8">
        <v>18</v>
      </c>
      <c r="C8" t="s">
        <v>61</v>
      </c>
      <c r="D8" t="s">
        <v>62</v>
      </c>
      <c r="F8" t="s">
        <v>211</v>
      </c>
      <c r="G8">
        <v>25.8</v>
      </c>
      <c r="H8" t="s">
        <v>63</v>
      </c>
      <c r="I8" t="s">
        <v>65</v>
      </c>
      <c r="J8" t="s">
        <v>69</v>
      </c>
      <c r="K8" t="s">
        <v>65</v>
      </c>
      <c r="L8" t="b">
        <f t="shared" si="0"/>
        <v>0</v>
      </c>
      <c r="M8" t="b">
        <f t="array" ref="M8">AND(EXACT(I8,K8))</f>
        <v>1</v>
      </c>
    </row>
    <row r="9" spans="1:13" x14ac:dyDescent="0.3">
      <c r="A9" t="s">
        <v>212</v>
      </c>
      <c r="B9">
        <v>16</v>
      </c>
      <c r="C9" t="s">
        <v>61</v>
      </c>
      <c r="D9" t="s">
        <v>27</v>
      </c>
      <c r="F9" t="s">
        <v>212</v>
      </c>
      <c r="G9">
        <v>23.9</v>
      </c>
      <c r="H9" t="s">
        <v>63</v>
      </c>
      <c r="I9" t="s">
        <v>62</v>
      </c>
      <c r="J9" t="s">
        <v>69</v>
      </c>
      <c r="K9" t="s">
        <v>62</v>
      </c>
      <c r="L9" t="b">
        <f t="shared" si="0"/>
        <v>0</v>
      </c>
      <c r="M9" t="b">
        <f t="array" ref="M9">AND(EXACT(I9,K9))</f>
        <v>1</v>
      </c>
    </row>
    <row r="10" spans="1:13" x14ac:dyDescent="0.3">
      <c r="A10" t="s">
        <v>213</v>
      </c>
      <c r="B10">
        <v>23</v>
      </c>
      <c r="C10" t="s">
        <v>61</v>
      </c>
      <c r="D10" t="s">
        <v>62</v>
      </c>
      <c r="F10" t="s">
        <v>213</v>
      </c>
      <c r="G10">
        <v>22.3</v>
      </c>
      <c r="H10" t="s">
        <v>63</v>
      </c>
      <c r="I10" t="s">
        <v>66</v>
      </c>
      <c r="J10" t="s">
        <v>64</v>
      </c>
      <c r="K10" t="s">
        <v>65</v>
      </c>
      <c r="L10" t="b">
        <f t="shared" si="0"/>
        <v>0</v>
      </c>
      <c r="M10" t="b">
        <f t="array" ref="M10">AND(EXACT(I10,K10))</f>
        <v>0</v>
      </c>
    </row>
    <row r="11" spans="1:13" x14ac:dyDescent="0.3">
      <c r="A11" t="s">
        <v>214</v>
      </c>
      <c r="B11">
        <v>29</v>
      </c>
      <c r="C11" t="s">
        <v>61</v>
      </c>
      <c r="D11" t="s">
        <v>68</v>
      </c>
      <c r="F11" t="s">
        <v>214</v>
      </c>
      <c r="G11">
        <v>30.8</v>
      </c>
      <c r="H11" t="s">
        <v>63</v>
      </c>
      <c r="I11" t="s">
        <v>83</v>
      </c>
      <c r="J11" t="s">
        <v>69</v>
      </c>
      <c r="K11" t="s">
        <v>68</v>
      </c>
      <c r="L11" t="b">
        <f t="shared" si="0"/>
        <v>1</v>
      </c>
      <c r="M11" t="b">
        <f t="array" ref="M11">AND(EXACT(I11,K11))</f>
        <v>0</v>
      </c>
    </row>
    <row r="12" spans="1:13" x14ac:dyDescent="0.3">
      <c r="A12" t="s">
        <v>215</v>
      </c>
      <c r="B12">
        <v>23</v>
      </c>
      <c r="C12" t="s">
        <v>61</v>
      </c>
      <c r="D12" t="s">
        <v>65</v>
      </c>
      <c r="F12" t="s">
        <v>215</v>
      </c>
      <c r="G12">
        <v>25.9</v>
      </c>
      <c r="H12" t="s">
        <v>63</v>
      </c>
      <c r="I12" t="s">
        <v>62</v>
      </c>
      <c r="J12" t="s">
        <v>69</v>
      </c>
      <c r="K12" t="s">
        <v>68</v>
      </c>
      <c r="L12" t="b">
        <f t="shared" si="0"/>
        <v>0</v>
      </c>
      <c r="M12" t="b">
        <f t="array" ref="M12">AND(EXACT(I12,K12))</f>
        <v>0</v>
      </c>
    </row>
    <row r="13" spans="1:13" x14ac:dyDescent="0.3">
      <c r="A13" t="s">
        <v>216</v>
      </c>
      <c r="B13">
        <v>16</v>
      </c>
      <c r="C13" t="s">
        <v>61</v>
      </c>
      <c r="D13" t="s">
        <v>27</v>
      </c>
      <c r="F13" t="s">
        <v>216</v>
      </c>
      <c r="G13">
        <v>24</v>
      </c>
      <c r="H13" t="s">
        <v>63</v>
      </c>
      <c r="I13" t="s">
        <v>27</v>
      </c>
      <c r="J13" t="s">
        <v>69</v>
      </c>
      <c r="K13" t="s">
        <v>62</v>
      </c>
      <c r="L13" t="b">
        <f t="shared" si="0"/>
        <v>0</v>
      </c>
      <c r="M13" t="b">
        <f t="array" ref="M13">AND(EXACT(I13,K13))</f>
        <v>0</v>
      </c>
    </row>
    <row r="14" spans="1:13" x14ac:dyDescent="0.3">
      <c r="A14" t="s">
        <v>217</v>
      </c>
      <c r="B14">
        <v>18</v>
      </c>
      <c r="C14" t="s">
        <v>61</v>
      </c>
      <c r="D14" t="s">
        <v>62</v>
      </c>
      <c r="F14" t="s">
        <v>217</v>
      </c>
      <c r="G14">
        <v>22.7</v>
      </c>
      <c r="H14" t="s">
        <v>63</v>
      </c>
      <c r="I14" t="s">
        <v>65</v>
      </c>
      <c r="J14" t="s">
        <v>69</v>
      </c>
      <c r="K14" t="s">
        <v>68</v>
      </c>
      <c r="L14" t="b">
        <f t="shared" si="0"/>
        <v>0</v>
      </c>
      <c r="M14" t="b">
        <f t="array" ref="M14">AND(EXACT(I14,K14))</f>
        <v>0</v>
      </c>
    </row>
    <row r="15" spans="1:13" x14ac:dyDescent="0.3">
      <c r="A15" t="s">
        <v>218</v>
      </c>
      <c r="B15">
        <v>18</v>
      </c>
      <c r="C15" t="s">
        <v>61</v>
      </c>
      <c r="D15" t="s">
        <v>27</v>
      </c>
      <c r="F15" t="s">
        <v>218</v>
      </c>
      <c r="G15">
        <v>24.1</v>
      </c>
      <c r="H15" t="s">
        <v>63</v>
      </c>
      <c r="I15" t="s">
        <v>27</v>
      </c>
      <c r="J15" t="s">
        <v>69</v>
      </c>
      <c r="K15" t="s">
        <v>27</v>
      </c>
      <c r="L15" t="b">
        <f t="shared" si="0"/>
        <v>1</v>
      </c>
      <c r="M15" t="b">
        <f t="array" ref="M15">AND(EXACT(I15,K15))</f>
        <v>1</v>
      </c>
    </row>
    <row r="16" spans="1:13" x14ac:dyDescent="0.3">
      <c r="A16" t="s">
        <v>219</v>
      </c>
      <c r="B16">
        <v>18</v>
      </c>
      <c r="C16" t="s">
        <v>61</v>
      </c>
      <c r="D16" t="s">
        <v>62</v>
      </c>
      <c r="F16" t="s">
        <v>219</v>
      </c>
      <c r="G16">
        <v>21.8</v>
      </c>
      <c r="H16" t="s">
        <v>63</v>
      </c>
      <c r="I16" t="s">
        <v>66</v>
      </c>
      <c r="J16" t="s">
        <v>64</v>
      </c>
      <c r="K16" t="s">
        <v>65</v>
      </c>
      <c r="L16" t="b">
        <f t="shared" si="0"/>
        <v>0</v>
      </c>
      <c r="M16" t="b">
        <f t="array" ref="M16">AND(EXACT(I16,K16))</f>
        <v>0</v>
      </c>
    </row>
    <row r="17" spans="1:13" x14ac:dyDescent="0.3">
      <c r="A17" t="s">
        <v>220</v>
      </c>
      <c r="B17">
        <v>18</v>
      </c>
      <c r="C17" t="s">
        <v>61</v>
      </c>
      <c r="D17" t="s">
        <v>27</v>
      </c>
      <c r="F17" t="s">
        <v>220</v>
      </c>
      <c r="G17">
        <v>24.5</v>
      </c>
      <c r="H17" t="s">
        <v>63</v>
      </c>
      <c r="I17" t="s">
        <v>27</v>
      </c>
      <c r="J17" t="s">
        <v>64</v>
      </c>
      <c r="K17" t="s">
        <v>27</v>
      </c>
      <c r="L17" t="b">
        <f t="shared" si="0"/>
        <v>1</v>
      </c>
      <c r="M17" t="b">
        <f t="array" ref="M17">AND(EXACT(I17,K17))</f>
        <v>1</v>
      </c>
    </row>
    <row r="18" spans="1:13" x14ac:dyDescent="0.3">
      <c r="A18" t="s">
        <v>221</v>
      </c>
      <c r="B18">
        <v>21</v>
      </c>
      <c r="C18" t="s">
        <v>61</v>
      </c>
      <c r="D18" t="s">
        <v>62</v>
      </c>
      <c r="F18" t="s">
        <v>221</v>
      </c>
      <c r="G18">
        <v>22</v>
      </c>
      <c r="H18" t="s">
        <v>63</v>
      </c>
      <c r="I18" t="s">
        <v>83</v>
      </c>
      <c r="J18" t="s">
        <v>69</v>
      </c>
      <c r="K18" t="s">
        <v>68</v>
      </c>
      <c r="L18" t="b">
        <f t="shared" si="0"/>
        <v>0</v>
      </c>
      <c r="M18" t="b">
        <f t="array" ref="M18">AND(EXACT(I18,K18))</f>
        <v>0</v>
      </c>
    </row>
    <row r="19" spans="1:13" x14ac:dyDescent="0.3">
      <c r="A19" t="s">
        <v>222</v>
      </c>
      <c r="B19">
        <v>23</v>
      </c>
      <c r="C19" t="s">
        <v>61</v>
      </c>
      <c r="D19" t="s">
        <v>62</v>
      </c>
      <c r="F19" t="s">
        <v>222</v>
      </c>
      <c r="G19">
        <v>22.4</v>
      </c>
      <c r="H19" t="s">
        <v>63</v>
      </c>
      <c r="I19" t="s">
        <v>62</v>
      </c>
      <c r="J19" t="s">
        <v>64</v>
      </c>
      <c r="K19" t="s">
        <v>68</v>
      </c>
      <c r="L19" t="b">
        <f t="shared" si="0"/>
        <v>0</v>
      </c>
      <c r="M19" t="b">
        <f t="array" ref="M19">AND(EXACT(I19,K19))</f>
        <v>0</v>
      </c>
    </row>
    <row r="20" spans="1:13" x14ac:dyDescent="0.3">
      <c r="A20" t="s">
        <v>223</v>
      </c>
      <c r="B20">
        <v>23</v>
      </c>
      <c r="C20" t="s">
        <v>61</v>
      </c>
      <c r="D20" t="s">
        <v>62</v>
      </c>
      <c r="F20" t="s">
        <v>223</v>
      </c>
      <c r="G20">
        <v>22.4</v>
      </c>
      <c r="H20" t="s">
        <v>63</v>
      </c>
      <c r="I20" t="s">
        <v>66</v>
      </c>
      <c r="J20" t="s">
        <v>64</v>
      </c>
      <c r="K20" t="s">
        <v>65</v>
      </c>
      <c r="L20" t="b">
        <f t="shared" si="0"/>
        <v>0</v>
      </c>
      <c r="M20" t="b">
        <f t="array" ref="M20">AND(EXACT(I20,K20))</f>
        <v>0</v>
      </c>
    </row>
    <row r="21" spans="1:13" x14ac:dyDescent="0.3">
      <c r="A21" t="s">
        <v>224</v>
      </c>
      <c r="B21">
        <v>24</v>
      </c>
      <c r="C21" t="s">
        <v>61</v>
      </c>
      <c r="D21" t="s">
        <v>62</v>
      </c>
      <c r="F21" t="s">
        <v>224</v>
      </c>
      <c r="G21">
        <v>22.1</v>
      </c>
      <c r="H21" t="s">
        <v>63</v>
      </c>
      <c r="I21" t="s">
        <v>83</v>
      </c>
      <c r="J21" t="s">
        <v>64</v>
      </c>
      <c r="K21" t="s">
        <v>68</v>
      </c>
      <c r="L21" t="b">
        <f t="shared" si="0"/>
        <v>0</v>
      </c>
      <c r="M21" t="b">
        <f t="array" ref="M21">AND(EXACT(I21,K21))</f>
        <v>0</v>
      </c>
    </row>
    <row r="22" spans="1:13" x14ac:dyDescent="0.3">
      <c r="A22" t="s">
        <v>225</v>
      </c>
      <c r="B22">
        <v>19</v>
      </c>
      <c r="C22" t="s">
        <v>61</v>
      </c>
      <c r="D22" t="s">
        <v>27</v>
      </c>
      <c r="F22" t="s">
        <v>225</v>
      </c>
      <c r="G22">
        <v>23.3</v>
      </c>
      <c r="H22" t="s">
        <v>63</v>
      </c>
      <c r="I22" t="s">
        <v>27</v>
      </c>
      <c r="J22" t="s">
        <v>69</v>
      </c>
      <c r="K22" t="s">
        <v>27</v>
      </c>
      <c r="L22" t="b">
        <f t="shared" si="0"/>
        <v>1</v>
      </c>
      <c r="M22" t="b">
        <f t="array" ref="M22">AND(EXACT(I22,K22))</f>
        <v>1</v>
      </c>
    </row>
    <row r="23" spans="1:13" x14ac:dyDescent="0.3">
      <c r="A23" t="s">
        <v>226</v>
      </c>
      <c r="B23">
        <v>20</v>
      </c>
      <c r="C23" t="s">
        <v>61</v>
      </c>
      <c r="D23" t="s">
        <v>27</v>
      </c>
      <c r="F23" t="s">
        <v>226</v>
      </c>
      <c r="G23">
        <v>23</v>
      </c>
      <c r="H23" t="s">
        <v>63</v>
      </c>
      <c r="I23" t="s">
        <v>27</v>
      </c>
      <c r="J23" t="s">
        <v>69</v>
      </c>
      <c r="K23" t="s">
        <v>27</v>
      </c>
      <c r="L23" t="b">
        <f t="shared" si="0"/>
        <v>1</v>
      </c>
      <c r="M23" t="b">
        <f t="array" ref="M23">AND(EXACT(I23,K23))</f>
        <v>1</v>
      </c>
    </row>
    <row r="24" spans="1:13" x14ac:dyDescent="0.3">
      <c r="A24" t="s">
        <v>227</v>
      </c>
      <c r="B24">
        <v>30</v>
      </c>
      <c r="C24" t="s">
        <v>61</v>
      </c>
      <c r="D24" t="s">
        <v>62</v>
      </c>
      <c r="F24" t="s">
        <v>227</v>
      </c>
      <c r="G24">
        <v>22.8</v>
      </c>
      <c r="H24" t="s">
        <v>63</v>
      </c>
      <c r="I24" t="s">
        <v>83</v>
      </c>
      <c r="J24" t="s">
        <v>69</v>
      </c>
      <c r="K24" t="s">
        <v>68</v>
      </c>
      <c r="L24" t="b">
        <f t="shared" si="0"/>
        <v>0</v>
      </c>
      <c r="M24" t="b">
        <f t="array" ref="M24">AND(EXACT(I24,K24))</f>
        <v>0</v>
      </c>
    </row>
    <row r="25" spans="1:13" x14ac:dyDescent="0.3">
      <c r="A25" t="s">
        <v>228</v>
      </c>
      <c r="B25">
        <v>16</v>
      </c>
      <c r="C25" t="s">
        <v>61</v>
      </c>
      <c r="D25" t="s">
        <v>27</v>
      </c>
      <c r="F25" t="s">
        <v>228</v>
      </c>
      <c r="G25">
        <v>23.7</v>
      </c>
      <c r="H25" t="s">
        <v>63</v>
      </c>
      <c r="I25" t="s">
        <v>27</v>
      </c>
      <c r="J25" t="s">
        <v>69</v>
      </c>
      <c r="K25" t="s">
        <v>27</v>
      </c>
      <c r="L25" t="b">
        <f t="shared" si="0"/>
        <v>1</v>
      </c>
      <c r="M25" t="b">
        <f t="array" ref="M25">AND(EXACT(I25,K25))</f>
        <v>1</v>
      </c>
    </row>
    <row r="26" spans="1:13" x14ac:dyDescent="0.3">
      <c r="A26" t="s">
        <v>229</v>
      </c>
      <c r="B26">
        <v>27</v>
      </c>
      <c r="C26" t="s">
        <v>61</v>
      </c>
      <c r="D26" t="s">
        <v>62</v>
      </c>
      <c r="F26" t="s">
        <v>229</v>
      </c>
      <c r="G26">
        <v>23.9</v>
      </c>
      <c r="H26" t="s">
        <v>63</v>
      </c>
      <c r="I26" t="s">
        <v>83</v>
      </c>
      <c r="J26" t="s">
        <v>69</v>
      </c>
      <c r="K26" t="s">
        <v>68</v>
      </c>
      <c r="L26" t="b">
        <f t="shared" si="0"/>
        <v>0</v>
      </c>
      <c r="M26" t="b">
        <f t="array" ref="M26">AND(EXACT(I26,K26))</f>
        <v>0</v>
      </c>
    </row>
    <row r="27" spans="1:13" x14ac:dyDescent="0.3">
      <c r="A27" t="s">
        <v>230</v>
      </c>
      <c r="B27">
        <v>25</v>
      </c>
      <c r="C27" t="s">
        <v>61</v>
      </c>
      <c r="D27" t="s">
        <v>62</v>
      </c>
      <c r="F27" t="s">
        <v>230</v>
      </c>
      <c r="G27">
        <v>24.1</v>
      </c>
      <c r="H27" t="s">
        <v>63</v>
      </c>
      <c r="I27" t="s">
        <v>83</v>
      </c>
      <c r="J27" t="s">
        <v>69</v>
      </c>
      <c r="K27" t="s">
        <v>83</v>
      </c>
      <c r="L27" t="b">
        <f t="shared" si="0"/>
        <v>0</v>
      </c>
      <c r="M27" t="b">
        <f t="array" ref="M27">AND(EXACT(I27,K27))</f>
        <v>1</v>
      </c>
    </row>
    <row r="28" spans="1:13" x14ac:dyDescent="0.3">
      <c r="A28" t="s">
        <v>231</v>
      </c>
      <c r="B28">
        <v>16</v>
      </c>
      <c r="C28" t="s">
        <v>61</v>
      </c>
      <c r="D28" t="s">
        <v>27</v>
      </c>
      <c r="F28" t="s">
        <v>231</v>
      </c>
      <c r="G28">
        <v>24</v>
      </c>
      <c r="H28" t="s">
        <v>63</v>
      </c>
      <c r="I28" t="s">
        <v>27</v>
      </c>
      <c r="J28" t="s">
        <v>64</v>
      </c>
      <c r="K28" t="s">
        <v>27</v>
      </c>
      <c r="L28" t="b">
        <f t="shared" si="0"/>
        <v>1</v>
      </c>
      <c r="M28" t="b">
        <f t="array" ref="M28">AND(EXACT(I28,K28))</f>
        <v>1</v>
      </c>
    </row>
    <row r="29" spans="1:13" x14ac:dyDescent="0.3">
      <c r="A29" t="s">
        <v>232</v>
      </c>
      <c r="B29">
        <v>21</v>
      </c>
      <c r="C29" t="s">
        <v>61</v>
      </c>
      <c r="D29" t="s">
        <v>62</v>
      </c>
      <c r="F29" t="s">
        <v>232</v>
      </c>
      <c r="G29">
        <v>24.1</v>
      </c>
      <c r="H29" t="s">
        <v>63</v>
      </c>
      <c r="I29" t="s">
        <v>83</v>
      </c>
      <c r="J29" t="s">
        <v>69</v>
      </c>
      <c r="K29" t="s">
        <v>83</v>
      </c>
      <c r="L29" t="b">
        <f t="shared" si="0"/>
        <v>0</v>
      </c>
      <c r="M29" t="b">
        <f t="array" ref="M29">AND(EXACT(I29,K29))</f>
        <v>1</v>
      </c>
    </row>
    <row r="30" spans="1:13" x14ac:dyDescent="0.3">
      <c r="A30" t="s">
        <v>233</v>
      </c>
      <c r="B30">
        <v>26</v>
      </c>
      <c r="C30" t="s">
        <v>61</v>
      </c>
      <c r="D30" t="s">
        <v>62</v>
      </c>
      <c r="F30" t="s">
        <v>233</v>
      </c>
      <c r="G30">
        <v>23.7</v>
      </c>
      <c r="H30" t="s">
        <v>63</v>
      </c>
      <c r="I30" t="s">
        <v>65</v>
      </c>
      <c r="J30" t="s">
        <v>69</v>
      </c>
      <c r="K30" t="s">
        <v>68</v>
      </c>
      <c r="L30" t="b">
        <f t="shared" si="0"/>
        <v>0</v>
      </c>
      <c r="M30" t="b">
        <f t="array" ref="M30">AND(EXACT(I30,K30))</f>
        <v>0</v>
      </c>
    </row>
    <row r="31" spans="1:13" x14ac:dyDescent="0.3">
      <c r="A31" t="s">
        <v>234</v>
      </c>
      <c r="B31">
        <v>26</v>
      </c>
      <c r="C31" t="s">
        <v>61</v>
      </c>
      <c r="D31" t="s">
        <v>62</v>
      </c>
      <c r="F31" t="s">
        <v>234</v>
      </c>
      <c r="G31">
        <v>23.7</v>
      </c>
      <c r="H31" t="s">
        <v>63</v>
      </c>
      <c r="I31" t="s">
        <v>65</v>
      </c>
      <c r="J31" t="s">
        <v>69</v>
      </c>
      <c r="K31" t="s">
        <v>68</v>
      </c>
      <c r="L31" t="b">
        <f t="shared" si="0"/>
        <v>0</v>
      </c>
      <c r="M31" t="b">
        <f t="array" ref="M31">AND(EXACT(I31,K31))</f>
        <v>0</v>
      </c>
    </row>
    <row r="32" spans="1:13" x14ac:dyDescent="0.3">
      <c r="B32" s="8">
        <f>AVERAGE(B2:B31)</f>
        <v>20.3</v>
      </c>
      <c r="G32" s="8">
        <f>AVERAGE(G2:G31)</f>
        <v>24.070000000000007</v>
      </c>
    </row>
    <row r="37" spans="12:13" x14ac:dyDescent="0.3">
      <c r="L37">
        <f>COUNTIFS(L2:L31,TRUE)</f>
        <v>9</v>
      </c>
      <c r="M37">
        <f>COUNTIFS(M2:M31,TRUE)</f>
        <v>12</v>
      </c>
    </row>
  </sheetData>
  <conditionalFormatting sqref="A2:A37 F1:F37">
    <cfRule type="duplicateValues" dxfId="79" priority="4"/>
  </conditionalFormatting>
  <conditionalFormatting sqref="M37 M2:M31">
    <cfRule type="cellIs" dxfId="78" priority="2" operator="greaterThan">
      <formula>FALSE</formula>
    </cfRule>
  </conditionalFormatting>
  <conditionalFormatting sqref="L37 L2:L31">
    <cfRule type="cellIs" dxfId="77" priority="3" operator="greaterThan">
      <formula>FALSE</formula>
    </cfRule>
  </conditionalFormatting>
  <conditionalFormatting sqref="A1">
    <cfRule type="duplicateValues" dxfId="76" priority="1"/>
  </conditionalFormatting>
  <dataValidations count="1">
    <dataValidation type="list" allowBlank="1" showInputMessage="1" showErrorMessage="1" sqref="K2:K29" xr:uid="{597BB5E7-30F9-4DF2-8650-8BED0AF4FC9B}">
      <formula1>"anger,contempt,disgust,fear,happiness,neutral,sadness,surprise"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08C3-E552-488C-8C43-9B0F997A99AC}">
  <sheetPr codeName="Sheet9"/>
  <dimension ref="A1:M26"/>
  <sheetViews>
    <sheetView workbookViewId="0">
      <selection sqref="A1:M26"/>
    </sheetView>
  </sheetViews>
  <sheetFormatPr defaultRowHeight="14.4" x14ac:dyDescent="0.3"/>
  <cols>
    <col min="1" max="1" width="24" customWidth="1"/>
    <col min="11" max="11" width="17.5546875" customWidth="1"/>
    <col min="12" max="12" width="18.6640625" customWidth="1"/>
    <col min="13" max="13" width="27.21875" customWidth="1"/>
  </cols>
  <sheetData>
    <row r="1" spans="1:13" x14ac:dyDescent="0.3">
      <c r="A1" s="7" t="s">
        <v>56</v>
      </c>
      <c r="B1" s="7">
        <v>2</v>
      </c>
      <c r="C1" s="7">
        <v>3</v>
      </c>
      <c r="D1" s="7">
        <v>4</v>
      </c>
      <c r="F1">
        <v>1</v>
      </c>
      <c r="G1">
        <v>2</v>
      </c>
      <c r="H1">
        <v>3</v>
      </c>
      <c r="I1">
        <v>4</v>
      </c>
      <c r="J1">
        <v>5</v>
      </c>
      <c r="K1" s="9" t="s">
        <v>58</v>
      </c>
      <c r="L1" s="10" t="s">
        <v>59</v>
      </c>
      <c r="M1" s="10" t="s">
        <v>60</v>
      </c>
    </row>
    <row r="2" spans="1:13" x14ac:dyDescent="0.3">
      <c r="A2" t="s">
        <v>235</v>
      </c>
      <c r="B2">
        <v>30</v>
      </c>
      <c r="C2" t="s">
        <v>61</v>
      </c>
      <c r="D2" t="s">
        <v>62</v>
      </c>
      <c r="F2" t="s">
        <v>235</v>
      </c>
      <c r="G2">
        <v>25.8</v>
      </c>
      <c r="H2" t="s">
        <v>63</v>
      </c>
      <c r="I2" t="s">
        <v>66</v>
      </c>
      <c r="J2" t="s">
        <v>69</v>
      </c>
      <c r="K2" t="s">
        <v>62</v>
      </c>
      <c r="L2" t="b">
        <f>AND(EXACT(D2,K2))</f>
        <v>1</v>
      </c>
      <c r="M2" t="b">
        <f t="array" ref="M2">AND(EXACT(I2,K2))</f>
        <v>0</v>
      </c>
    </row>
    <row r="3" spans="1:13" x14ac:dyDescent="0.3">
      <c r="A3" t="s">
        <v>236</v>
      </c>
      <c r="B3">
        <v>34</v>
      </c>
      <c r="C3" t="s">
        <v>61</v>
      </c>
      <c r="D3" t="s">
        <v>27</v>
      </c>
      <c r="F3" t="s">
        <v>236</v>
      </c>
      <c r="G3">
        <v>27.4</v>
      </c>
      <c r="H3" t="s">
        <v>63</v>
      </c>
      <c r="I3" t="s">
        <v>27</v>
      </c>
      <c r="J3" t="s">
        <v>69</v>
      </c>
      <c r="K3" t="s">
        <v>27</v>
      </c>
      <c r="L3" t="b">
        <f t="shared" ref="L3:L20" si="0">AND(EXACT(D3,K3))</f>
        <v>1</v>
      </c>
      <c r="M3" t="b">
        <f t="array" ref="M3">AND(EXACT(I3,K3))</f>
        <v>1</v>
      </c>
    </row>
    <row r="4" spans="1:13" x14ac:dyDescent="0.3">
      <c r="A4" t="s">
        <v>237</v>
      </c>
      <c r="B4">
        <v>34</v>
      </c>
      <c r="C4" t="s">
        <v>61</v>
      </c>
      <c r="D4" t="s">
        <v>62</v>
      </c>
      <c r="F4" t="s">
        <v>237</v>
      </c>
      <c r="G4">
        <v>29.6</v>
      </c>
      <c r="H4" t="s">
        <v>63</v>
      </c>
      <c r="I4" t="s">
        <v>62</v>
      </c>
      <c r="J4" t="s">
        <v>69</v>
      </c>
      <c r="K4" t="s">
        <v>62</v>
      </c>
      <c r="L4" t="b">
        <f t="shared" si="0"/>
        <v>1</v>
      </c>
      <c r="M4" t="b">
        <f t="array" ref="M4">AND(EXACT(I4,K4))</f>
        <v>1</v>
      </c>
    </row>
    <row r="5" spans="1:13" x14ac:dyDescent="0.3">
      <c r="A5" t="s">
        <v>238</v>
      </c>
      <c r="B5">
        <v>32</v>
      </c>
      <c r="C5" t="s">
        <v>61</v>
      </c>
      <c r="D5" t="s">
        <v>27</v>
      </c>
      <c r="F5" t="s">
        <v>238</v>
      </c>
      <c r="G5">
        <v>23.6</v>
      </c>
      <c r="H5" t="s">
        <v>63</v>
      </c>
      <c r="I5" t="s">
        <v>27</v>
      </c>
      <c r="J5" t="s">
        <v>69</v>
      </c>
      <c r="K5" t="s">
        <v>62</v>
      </c>
      <c r="L5" t="b">
        <f t="shared" si="0"/>
        <v>0</v>
      </c>
      <c r="M5" t="b">
        <f t="array" ref="M5">AND(EXACT(I5,K5))</f>
        <v>0</v>
      </c>
    </row>
    <row r="6" spans="1:13" x14ac:dyDescent="0.3">
      <c r="A6" t="s">
        <v>239</v>
      </c>
      <c r="B6">
        <v>36</v>
      </c>
      <c r="C6" t="s">
        <v>61</v>
      </c>
      <c r="D6" t="s">
        <v>62</v>
      </c>
      <c r="F6" t="s">
        <v>239</v>
      </c>
      <c r="G6">
        <v>28.9</v>
      </c>
      <c r="H6" t="s">
        <v>63</v>
      </c>
      <c r="I6" t="s">
        <v>65</v>
      </c>
      <c r="J6" t="s">
        <v>69</v>
      </c>
      <c r="K6" t="s">
        <v>145</v>
      </c>
      <c r="L6" t="b">
        <f t="shared" si="0"/>
        <v>0</v>
      </c>
      <c r="M6" t="b">
        <f t="array" ref="M6">AND(EXACT(I6,K6))</f>
        <v>0</v>
      </c>
    </row>
    <row r="7" spans="1:13" x14ac:dyDescent="0.3">
      <c r="A7" t="s">
        <v>240</v>
      </c>
      <c r="B7">
        <v>32</v>
      </c>
      <c r="C7" t="s">
        <v>61</v>
      </c>
      <c r="D7" t="s">
        <v>27</v>
      </c>
      <c r="F7" t="s">
        <v>240</v>
      </c>
      <c r="G7">
        <v>24.5</v>
      </c>
      <c r="H7" t="s">
        <v>63</v>
      </c>
      <c r="I7" t="s">
        <v>27</v>
      </c>
      <c r="J7" t="s">
        <v>69</v>
      </c>
      <c r="K7" t="s">
        <v>62</v>
      </c>
      <c r="L7" t="b">
        <f t="shared" si="0"/>
        <v>0</v>
      </c>
      <c r="M7" t="b">
        <f t="array" ref="M7">AND(EXACT(I7,K7))</f>
        <v>0</v>
      </c>
    </row>
    <row r="8" spans="1:13" x14ac:dyDescent="0.3">
      <c r="A8" t="s">
        <v>241</v>
      </c>
      <c r="B8">
        <v>32</v>
      </c>
      <c r="C8" t="s">
        <v>61</v>
      </c>
      <c r="D8" t="s">
        <v>62</v>
      </c>
      <c r="F8" t="s">
        <v>241</v>
      </c>
      <c r="G8">
        <v>33.1</v>
      </c>
      <c r="H8" t="s">
        <v>63</v>
      </c>
      <c r="I8" t="s">
        <v>62</v>
      </c>
      <c r="J8" t="s">
        <v>69</v>
      </c>
      <c r="K8" t="s">
        <v>62</v>
      </c>
      <c r="L8" t="b">
        <f t="shared" si="0"/>
        <v>1</v>
      </c>
      <c r="M8" t="b">
        <f t="array" ref="M8">AND(EXACT(I8,K8))</f>
        <v>1</v>
      </c>
    </row>
    <row r="9" spans="1:13" x14ac:dyDescent="0.3">
      <c r="A9" t="s">
        <v>242</v>
      </c>
      <c r="B9">
        <v>31</v>
      </c>
      <c r="C9" t="s">
        <v>61</v>
      </c>
      <c r="D9" t="s">
        <v>27</v>
      </c>
      <c r="F9" t="s">
        <v>242</v>
      </c>
      <c r="G9">
        <v>24</v>
      </c>
      <c r="H9" t="s">
        <v>63</v>
      </c>
      <c r="I9" t="s">
        <v>27</v>
      </c>
      <c r="J9" t="s">
        <v>69</v>
      </c>
      <c r="K9" t="s">
        <v>62</v>
      </c>
      <c r="L9" t="b">
        <f t="shared" si="0"/>
        <v>0</v>
      </c>
      <c r="M9" t="b">
        <f t="array" ref="M9">AND(EXACT(I9,K9))</f>
        <v>0</v>
      </c>
    </row>
    <row r="10" spans="1:13" x14ac:dyDescent="0.3">
      <c r="A10" t="s">
        <v>243</v>
      </c>
      <c r="B10">
        <v>35</v>
      </c>
      <c r="C10" t="s">
        <v>61</v>
      </c>
      <c r="D10" t="s">
        <v>27</v>
      </c>
      <c r="F10" t="s">
        <v>243</v>
      </c>
      <c r="G10">
        <v>33.700000000000003</v>
      </c>
      <c r="H10" t="s">
        <v>63</v>
      </c>
      <c r="I10" t="s">
        <v>27</v>
      </c>
      <c r="J10" t="s">
        <v>169</v>
      </c>
      <c r="K10" t="s">
        <v>145</v>
      </c>
      <c r="L10" t="b">
        <f t="shared" si="0"/>
        <v>0</v>
      </c>
      <c r="M10" t="b">
        <f t="array" ref="M10">AND(EXACT(I10,K10))</f>
        <v>0</v>
      </c>
    </row>
    <row r="11" spans="1:13" x14ac:dyDescent="0.3">
      <c r="A11" t="s">
        <v>244</v>
      </c>
      <c r="B11">
        <v>34</v>
      </c>
      <c r="C11" t="s">
        <v>61</v>
      </c>
      <c r="D11" t="s">
        <v>62</v>
      </c>
      <c r="F11" t="s">
        <v>244</v>
      </c>
      <c r="G11">
        <v>26.1</v>
      </c>
      <c r="H11" t="s">
        <v>63</v>
      </c>
      <c r="I11" t="s">
        <v>27</v>
      </c>
      <c r="J11" t="s">
        <v>69</v>
      </c>
      <c r="K11" t="s">
        <v>62</v>
      </c>
      <c r="L11" t="b">
        <f t="shared" si="0"/>
        <v>1</v>
      </c>
      <c r="M11" t="b">
        <f t="array" ref="M11">AND(EXACT(I11,K11))</f>
        <v>0</v>
      </c>
    </row>
    <row r="12" spans="1:13" x14ac:dyDescent="0.3">
      <c r="A12" t="s">
        <v>245</v>
      </c>
      <c r="B12">
        <v>33</v>
      </c>
      <c r="C12" t="s">
        <v>61</v>
      </c>
      <c r="D12" t="s">
        <v>62</v>
      </c>
      <c r="F12" t="s">
        <v>245</v>
      </c>
      <c r="G12">
        <v>23.5</v>
      </c>
      <c r="H12" t="s">
        <v>63</v>
      </c>
      <c r="I12" t="s">
        <v>27</v>
      </c>
      <c r="J12" t="s">
        <v>69</v>
      </c>
      <c r="K12" t="s">
        <v>62</v>
      </c>
      <c r="L12" t="b">
        <f t="shared" si="0"/>
        <v>1</v>
      </c>
      <c r="M12" t="b">
        <f t="array" ref="M12">AND(EXACT(I12,K12))</f>
        <v>0</v>
      </c>
    </row>
    <row r="13" spans="1:13" x14ac:dyDescent="0.3">
      <c r="A13" t="s">
        <v>246</v>
      </c>
      <c r="B13">
        <v>33</v>
      </c>
      <c r="C13" t="s">
        <v>61</v>
      </c>
      <c r="D13" t="s">
        <v>27</v>
      </c>
      <c r="F13" t="s">
        <v>246</v>
      </c>
      <c r="G13">
        <v>24.9</v>
      </c>
      <c r="H13" t="s">
        <v>63</v>
      </c>
      <c r="I13" t="s">
        <v>27</v>
      </c>
      <c r="J13" t="s">
        <v>69</v>
      </c>
      <c r="K13" t="s">
        <v>62</v>
      </c>
      <c r="L13" t="b">
        <f t="shared" si="0"/>
        <v>0</v>
      </c>
      <c r="M13" t="b">
        <f t="array" ref="M13">AND(EXACT(I13,K13))</f>
        <v>0</v>
      </c>
    </row>
    <row r="14" spans="1:13" x14ac:dyDescent="0.3">
      <c r="A14" t="s">
        <v>247</v>
      </c>
      <c r="B14">
        <v>34</v>
      </c>
      <c r="C14" t="s">
        <v>61</v>
      </c>
      <c r="D14" t="s">
        <v>27</v>
      </c>
      <c r="F14" t="s">
        <v>247</v>
      </c>
      <c r="G14">
        <v>24.8</v>
      </c>
      <c r="H14" t="s">
        <v>63</v>
      </c>
      <c r="I14" t="s">
        <v>27</v>
      </c>
      <c r="J14" t="s">
        <v>69</v>
      </c>
      <c r="K14" t="s">
        <v>27</v>
      </c>
      <c r="L14" t="b">
        <f t="shared" si="0"/>
        <v>1</v>
      </c>
      <c r="M14" t="b">
        <f t="array" ref="M14">AND(EXACT(I14,K14))</f>
        <v>1</v>
      </c>
    </row>
    <row r="15" spans="1:13" x14ac:dyDescent="0.3">
      <c r="A15" t="s">
        <v>248</v>
      </c>
      <c r="B15">
        <v>32</v>
      </c>
      <c r="C15" t="s">
        <v>61</v>
      </c>
      <c r="D15" t="s">
        <v>62</v>
      </c>
      <c r="F15" t="s">
        <v>248</v>
      </c>
      <c r="G15">
        <v>24.4</v>
      </c>
      <c r="H15" t="s">
        <v>63</v>
      </c>
      <c r="I15" t="s">
        <v>66</v>
      </c>
      <c r="J15" t="s">
        <v>69</v>
      </c>
      <c r="K15" t="s">
        <v>62</v>
      </c>
      <c r="L15" t="b">
        <f t="shared" si="0"/>
        <v>1</v>
      </c>
      <c r="M15" t="b">
        <f t="array" ref="M15">AND(EXACT(I15,K15))</f>
        <v>0</v>
      </c>
    </row>
    <row r="16" spans="1:13" x14ac:dyDescent="0.3">
      <c r="A16" t="s">
        <v>249</v>
      </c>
      <c r="B16">
        <v>35</v>
      </c>
      <c r="C16" t="s">
        <v>61</v>
      </c>
      <c r="D16" t="s">
        <v>62</v>
      </c>
      <c r="F16" t="s">
        <v>249</v>
      </c>
      <c r="G16">
        <v>32.700000000000003</v>
      </c>
      <c r="H16" t="s">
        <v>63</v>
      </c>
      <c r="I16" t="s">
        <v>66</v>
      </c>
      <c r="J16" t="s">
        <v>69</v>
      </c>
      <c r="K16" t="s">
        <v>62</v>
      </c>
      <c r="L16" t="b">
        <f t="shared" si="0"/>
        <v>1</v>
      </c>
      <c r="M16" t="b">
        <f t="array" ref="M16">AND(EXACT(I16,K16))</f>
        <v>0</v>
      </c>
    </row>
    <row r="17" spans="1:13" x14ac:dyDescent="0.3">
      <c r="A17" t="s">
        <v>250</v>
      </c>
      <c r="B17">
        <v>31</v>
      </c>
      <c r="C17" t="s">
        <v>61</v>
      </c>
      <c r="D17" t="s">
        <v>62</v>
      </c>
      <c r="F17" t="s">
        <v>250</v>
      </c>
      <c r="G17">
        <v>25</v>
      </c>
      <c r="H17" t="s">
        <v>63</v>
      </c>
      <c r="I17" t="s">
        <v>83</v>
      </c>
      <c r="J17" t="s">
        <v>169</v>
      </c>
      <c r="K17" t="s">
        <v>62</v>
      </c>
      <c r="L17" t="b">
        <f t="shared" si="0"/>
        <v>1</v>
      </c>
      <c r="M17" t="b">
        <f t="array" ref="M17">AND(EXACT(I17,K17))</f>
        <v>0</v>
      </c>
    </row>
    <row r="18" spans="1:13" x14ac:dyDescent="0.3">
      <c r="A18" t="s">
        <v>251</v>
      </c>
      <c r="B18">
        <v>32</v>
      </c>
      <c r="C18" t="s">
        <v>61</v>
      </c>
      <c r="D18" t="s">
        <v>62</v>
      </c>
      <c r="F18" t="s">
        <v>251</v>
      </c>
      <c r="G18">
        <v>24.7</v>
      </c>
      <c r="H18" t="s">
        <v>63</v>
      </c>
      <c r="I18" t="s">
        <v>83</v>
      </c>
      <c r="J18" t="s">
        <v>69</v>
      </c>
      <c r="K18" t="s">
        <v>62</v>
      </c>
      <c r="L18" t="b">
        <f t="shared" si="0"/>
        <v>1</v>
      </c>
      <c r="M18" t="b">
        <f t="array" ref="M18">AND(EXACT(I18,K18))</f>
        <v>0</v>
      </c>
    </row>
    <row r="19" spans="1:13" x14ac:dyDescent="0.3">
      <c r="A19" t="s">
        <v>252</v>
      </c>
      <c r="B19">
        <v>38</v>
      </c>
      <c r="C19" t="s">
        <v>61</v>
      </c>
      <c r="D19" t="s">
        <v>27</v>
      </c>
      <c r="F19" t="s">
        <v>252</v>
      </c>
      <c r="G19">
        <v>27.4</v>
      </c>
      <c r="H19" t="s">
        <v>63</v>
      </c>
      <c r="I19" t="s">
        <v>27</v>
      </c>
      <c r="J19" t="s">
        <v>69</v>
      </c>
      <c r="K19" t="s">
        <v>27</v>
      </c>
      <c r="L19" t="b">
        <f t="shared" si="0"/>
        <v>1</v>
      </c>
      <c r="M19" t="b">
        <f t="array" ref="M19">AND(EXACT(I19,K19))</f>
        <v>1</v>
      </c>
    </row>
    <row r="20" spans="1:13" x14ac:dyDescent="0.3">
      <c r="A20" t="s">
        <v>253</v>
      </c>
      <c r="B20">
        <v>32</v>
      </c>
      <c r="C20" t="s">
        <v>61</v>
      </c>
      <c r="D20" t="s">
        <v>27</v>
      </c>
      <c r="F20" t="s">
        <v>253</v>
      </c>
      <c r="G20">
        <v>24.5</v>
      </c>
      <c r="H20" t="s">
        <v>63</v>
      </c>
      <c r="I20" t="s">
        <v>27</v>
      </c>
      <c r="J20" t="s">
        <v>69</v>
      </c>
      <c r="K20" t="s">
        <v>62</v>
      </c>
      <c r="L20" t="b">
        <f t="shared" si="0"/>
        <v>0</v>
      </c>
      <c r="M20" t="b">
        <f t="array" ref="M20">AND(EXACT(I20,K20))</f>
        <v>0</v>
      </c>
    </row>
    <row r="21" spans="1:13" x14ac:dyDescent="0.3">
      <c r="B21" s="8">
        <f>AVERAGE(B2:B20)</f>
        <v>33.157894736842103</v>
      </c>
      <c r="G21" s="8">
        <f>AVERAGE(G2:G20)</f>
        <v>26.768421052631577</v>
      </c>
    </row>
    <row r="26" spans="1:13" x14ac:dyDescent="0.3">
      <c r="L26">
        <f>COUNTIFS(L2:L20,TRUE)</f>
        <v>12</v>
      </c>
      <c r="M26">
        <f>COUNTIFS(M2:M20,TRUE)</f>
        <v>5</v>
      </c>
    </row>
  </sheetData>
  <conditionalFormatting sqref="A2:A20 F2:F20">
    <cfRule type="duplicateValues" dxfId="75" priority="4"/>
  </conditionalFormatting>
  <conditionalFormatting sqref="M26 M2:M20">
    <cfRule type="cellIs" dxfId="74" priority="2" operator="greaterThan">
      <formula>FALSE</formula>
    </cfRule>
  </conditionalFormatting>
  <conditionalFormatting sqref="L26 L2:L20">
    <cfRule type="cellIs" dxfId="73" priority="3" operator="greaterThan">
      <formula>FALSE</formula>
    </cfRule>
  </conditionalFormatting>
  <conditionalFormatting sqref="A1">
    <cfRule type="duplicateValues" dxfId="72" priority="1"/>
  </conditionalFormatting>
  <dataValidations count="1">
    <dataValidation type="list" allowBlank="1" showInputMessage="1" showErrorMessage="1" sqref="K2:K20" xr:uid="{D536947A-B9EF-432E-83C1-25AE6A4632D4}">
      <formula1>"anger,contempt,disgust,fear,happiness,neutral,sadness,surprise"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45DC-C650-4978-93AA-A0E88634094D}">
  <sheetPr codeName="Sheet10"/>
  <dimension ref="A1:L23"/>
  <sheetViews>
    <sheetView workbookViewId="0">
      <selection activeCell="K27" sqref="K27"/>
    </sheetView>
  </sheetViews>
  <sheetFormatPr defaultRowHeight="14.4" x14ac:dyDescent="0.3"/>
  <cols>
    <col min="1" max="1" width="25.6640625" customWidth="1"/>
    <col min="10" max="10" width="15.88671875" customWidth="1"/>
    <col min="11" max="11" width="23" customWidth="1"/>
    <col min="12" max="12" width="28.5546875" customWidth="1"/>
  </cols>
  <sheetData>
    <row r="1" spans="1:12" x14ac:dyDescent="0.3">
      <c r="A1" s="7" t="s">
        <v>56</v>
      </c>
      <c r="B1" s="7">
        <v>2</v>
      </c>
      <c r="C1" s="7">
        <v>3</v>
      </c>
      <c r="D1" s="7">
        <v>4</v>
      </c>
      <c r="F1">
        <v>1</v>
      </c>
      <c r="G1">
        <v>2</v>
      </c>
      <c r="H1">
        <v>3</v>
      </c>
      <c r="I1">
        <v>4</v>
      </c>
      <c r="J1" s="9" t="s">
        <v>58</v>
      </c>
      <c r="K1" s="10" t="s">
        <v>59</v>
      </c>
      <c r="L1" s="10" t="s">
        <v>60</v>
      </c>
    </row>
    <row r="2" spans="1:12" x14ac:dyDescent="0.3">
      <c r="A2" t="s">
        <v>254</v>
      </c>
      <c r="B2">
        <v>37</v>
      </c>
      <c r="C2" t="s">
        <v>61</v>
      </c>
      <c r="D2" t="s">
        <v>27</v>
      </c>
      <c r="F2" t="s">
        <v>255</v>
      </c>
      <c r="G2">
        <v>29.4</v>
      </c>
      <c r="H2" t="s">
        <v>63</v>
      </c>
      <c r="I2" t="s">
        <v>65</v>
      </c>
      <c r="J2" t="s">
        <v>62</v>
      </c>
      <c r="K2" t="b">
        <f>AND(EXACT(D2,J2))</f>
        <v>0</v>
      </c>
      <c r="L2" t="b">
        <f>AND(EXACT(I2,J2))</f>
        <v>0</v>
      </c>
    </row>
    <row r="3" spans="1:12" x14ac:dyDescent="0.3">
      <c r="A3" t="s">
        <v>256</v>
      </c>
      <c r="B3">
        <v>37</v>
      </c>
      <c r="C3" t="s">
        <v>61</v>
      </c>
      <c r="D3" t="s">
        <v>27</v>
      </c>
      <c r="F3" t="s">
        <v>257</v>
      </c>
      <c r="G3">
        <v>30.6</v>
      </c>
      <c r="H3" t="s">
        <v>63</v>
      </c>
      <c r="I3" t="s">
        <v>65</v>
      </c>
      <c r="J3" t="s">
        <v>62</v>
      </c>
      <c r="K3" t="b">
        <f t="shared" ref="K3:K17" si="0">AND(EXACT(D3,J3))</f>
        <v>0</v>
      </c>
      <c r="L3" t="b">
        <f t="shared" ref="L3:L17" si="1">AND(EXACT(I3,J3))</f>
        <v>0</v>
      </c>
    </row>
    <row r="4" spans="1:12" x14ac:dyDescent="0.3">
      <c r="A4" t="s">
        <v>258</v>
      </c>
      <c r="B4">
        <v>41</v>
      </c>
      <c r="C4" t="s">
        <v>61</v>
      </c>
      <c r="D4" t="s">
        <v>27</v>
      </c>
      <c r="F4" t="s">
        <v>259</v>
      </c>
      <c r="G4">
        <v>33</v>
      </c>
      <c r="H4" t="s">
        <v>63</v>
      </c>
      <c r="I4" s="7" t="s">
        <v>27</v>
      </c>
      <c r="J4" t="s">
        <v>27</v>
      </c>
      <c r="K4" t="b">
        <f t="shared" si="0"/>
        <v>1</v>
      </c>
      <c r="L4" t="b">
        <f t="shared" si="1"/>
        <v>1</v>
      </c>
    </row>
    <row r="5" spans="1:12" x14ac:dyDescent="0.3">
      <c r="A5" t="s">
        <v>260</v>
      </c>
      <c r="B5">
        <v>37</v>
      </c>
      <c r="C5" t="s">
        <v>61</v>
      </c>
      <c r="D5" t="s">
        <v>27</v>
      </c>
      <c r="F5" t="s">
        <v>256</v>
      </c>
      <c r="G5">
        <v>39.5</v>
      </c>
      <c r="H5" t="s">
        <v>63</v>
      </c>
      <c r="I5" t="s">
        <v>62</v>
      </c>
      <c r="J5" t="s">
        <v>62</v>
      </c>
      <c r="K5" t="b">
        <f t="shared" si="0"/>
        <v>0</v>
      </c>
      <c r="L5" t="b">
        <f t="shared" si="1"/>
        <v>1</v>
      </c>
    </row>
    <row r="6" spans="1:12" x14ac:dyDescent="0.3">
      <c r="A6" t="s">
        <v>257</v>
      </c>
      <c r="B6">
        <v>38</v>
      </c>
      <c r="C6" t="s">
        <v>61</v>
      </c>
      <c r="D6" t="s">
        <v>27</v>
      </c>
      <c r="F6" t="s">
        <v>261</v>
      </c>
      <c r="G6">
        <v>34.200000000000003</v>
      </c>
      <c r="H6" t="s">
        <v>63</v>
      </c>
      <c r="I6" t="s">
        <v>65</v>
      </c>
      <c r="J6" t="s">
        <v>62</v>
      </c>
      <c r="K6" t="b">
        <f t="shared" si="0"/>
        <v>0</v>
      </c>
      <c r="L6" t="b">
        <f t="shared" si="1"/>
        <v>0</v>
      </c>
    </row>
    <row r="7" spans="1:12" x14ac:dyDescent="0.3">
      <c r="A7" t="s">
        <v>262</v>
      </c>
      <c r="B7">
        <v>36</v>
      </c>
      <c r="C7" t="s">
        <v>61</v>
      </c>
      <c r="D7" t="s">
        <v>27</v>
      </c>
      <c r="F7" t="s">
        <v>254</v>
      </c>
      <c r="G7">
        <v>28.3</v>
      </c>
      <c r="H7" t="s">
        <v>63</v>
      </c>
      <c r="I7" s="7" t="s">
        <v>66</v>
      </c>
      <c r="J7" t="s">
        <v>62</v>
      </c>
      <c r="K7" t="b">
        <f t="shared" si="0"/>
        <v>0</v>
      </c>
      <c r="L7" t="b">
        <f t="shared" si="1"/>
        <v>0</v>
      </c>
    </row>
    <row r="8" spans="1:12" x14ac:dyDescent="0.3">
      <c r="A8" t="s">
        <v>255</v>
      </c>
      <c r="B8">
        <v>39</v>
      </c>
      <c r="C8" t="s">
        <v>61</v>
      </c>
      <c r="D8" t="s">
        <v>62</v>
      </c>
      <c r="F8" t="s">
        <v>263</v>
      </c>
      <c r="G8">
        <v>30.2</v>
      </c>
      <c r="H8" t="s">
        <v>63</v>
      </c>
      <c r="I8" t="s">
        <v>65</v>
      </c>
      <c r="J8" t="s">
        <v>62</v>
      </c>
      <c r="K8" t="b">
        <f t="shared" si="0"/>
        <v>1</v>
      </c>
      <c r="L8" t="b">
        <f t="shared" si="1"/>
        <v>0</v>
      </c>
    </row>
    <row r="9" spans="1:12" x14ac:dyDescent="0.3">
      <c r="A9" t="s">
        <v>264</v>
      </c>
      <c r="B9">
        <v>40</v>
      </c>
      <c r="C9" t="s">
        <v>61</v>
      </c>
      <c r="D9" t="s">
        <v>27</v>
      </c>
      <c r="F9" t="s">
        <v>265</v>
      </c>
      <c r="G9">
        <v>22.3</v>
      </c>
      <c r="H9" t="s">
        <v>63</v>
      </c>
      <c r="I9" t="s">
        <v>66</v>
      </c>
      <c r="J9" t="s">
        <v>62</v>
      </c>
      <c r="K9" t="b">
        <f t="shared" si="0"/>
        <v>0</v>
      </c>
      <c r="L9" t="b">
        <f t="shared" si="1"/>
        <v>0</v>
      </c>
    </row>
    <row r="10" spans="1:12" x14ac:dyDescent="0.3">
      <c r="A10" t="s">
        <v>266</v>
      </c>
      <c r="B10">
        <v>40</v>
      </c>
      <c r="C10" t="s">
        <v>61</v>
      </c>
      <c r="D10" t="s">
        <v>62</v>
      </c>
      <c r="F10" t="s">
        <v>266</v>
      </c>
      <c r="G10">
        <v>23.7</v>
      </c>
      <c r="H10" t="s">
        <v>63</v>
      </c>
      <c r="I10" t="s">
        <v>62</v>
      </c>
      <c r="J10" t="s">
        <v>62</v>
      </c>
      <c r="K10" t="b">
        <f t="shared" si="0"/>
        <v>1</v>
      </c>
      <c r="L10" t="b">
        <f t="shared" si="1"/>
        <v>1</v>
      </c>
    </row>
    <row r="11" spans="1:12" x14ac:dyDescent="0.3">
      <c r="A11" t="s">
        <v>267</v>
      </c>
      <c r="B11">
        <v>38</v>
      </c>
      <c r="C11" t="s">
        <v>61</v>
      </c>
      <c r="D11" t="s">
        <v>62</v>
      </c>
      <c r="F11" t="s">
        <v>262</v>
      </c>
      <c r="G11">
        <v>24.2</v>
      </c>
      <c r="H11" t="s">
        <v>63</v>
      </c>
      <c r="I11" s="7" t="s">
        <v>27</v>
      </c>
      <c r="J11" t="s">
        <v>27</v>
      </c>
      <c r="K11" t="b">
        <f t="shared" si="0"/>
        <v>0</v>
      </c>
      <c r="L11" t="b">
        <f t="shared" si="1"/>
        <v>1</v>
      </c>
    </row>
    <row r="12" spans="1:12" x14ac:dyDescent="0.3">
      <c r="A12" t="s">
        <v>263</v>
      </c>
      <c r="B12">
        <v>42</v>
      </c>
      <c r="C12" t="s">
        <v>61</v>
      </c>
      <c r="D12" t="s">
        <v>27</v>
      </c>
      <c r="F12" t="s">
        <v>268</v>
      </c>
      <c r="G12">
        <v>24.3</v>
      </c>
      <c r="H12" t="s">
        <v>63</v>
      </c>
      <c r="I12" s="7" t="s">
        <v>62</v>
      </c>
      <c r="J12" t="s">
        <v>62</v>
      </c>
      <c r="K12" t="b">
        <f t="shared" si="0"/>
        <v>0</v>
      </c>
      <c r="L12" t="b">
        <f t="shared" si="1"/>
        <v>1</v>
      </c>
    </row>
    <row r="13" spans="1:12" x14ac:dyDescent="0.3">
      <c r="A13" t="s">
        <v>259</v>
      </c>
      <c r="B13">
        <v>36</v>
      </c>
      <c r="C13" t="s">
        <v>61</v>
      </c>
      <c r="D13" t="s">
        <v>27</v>
      </c>
      <c r="F13" t="s">
        <v>267</v>
      </c>
      <c r="G13">
        <v>22.8</v>
      </c>
      <c r="H13" t="s">
        <v>63</v>
      </c>
      <c r="I13" t="s">
        <v>27</v>
      </c>
      <c r="J13" t="s">
        <v>62</v>
      </c>
      <c r="K13" t="b">
        <f t="shared" si="0"/>
        <v>0</v>
      </c>
      <c r="L13" t="b">
        <f t="shared" si="1"/>
        <v>0</v>
      </c>
    </row>
    <row r="14" spans="1:12" x14ac:dyDescent="0.3">
      <c r="A14" t="s">
        <v>261</v>
      </c>
      <c r="B14">
        <v>36</v>
      </c>
      <c r="C14" t="s">
        <v>61</v>
      </c>
      <c r="D14" t="s">
        <v>62</v>
      </c>
      <c r="F14" t="s">
        <v>260</v>
      </c>
      <c r="G14">
        <v>21.7</v>
      </c>
      <c r="H14" t="s">
        <v>63</v>
      </c>
      <c r="I14" s="7" t="s">
        <v>68</v>
      </c>
      <c r="J14" t="s">
        <v>27</v>
      </c>
      <c r="K14" t="b">
        <f t="shared" si="0"/>
        <v>0</v>
      </c>
      <c r="L14" t="b">
        <f t="shared" si="1"/>
        <v>0</v>
      </c>
    </row>
    <row r="15" spans="1:12" x14ac:dyDescent="0.3">
      <c r="A15" t="s">
        <v>269</v>
      </c>
      <c r="B15">
        <v>37</v>
      </c>
      <c r="C15" t="s">
        <v>61</v>
      </c>
      <c r="D15" t="s">
        <v>62</v>
      </c>
      <c r="F15" t="s">
        <v>269</v>
      </c>
      <c r="G15">
        <v>24.6</v>
      </c>
      <c r="H15" t="s">
        <v>63</v>
      </c>
      <c r="I15" s="7" t="s">
        <v>27</v>
      </c>
      <c r="J15" t="s">
        <v>27</v>
      </c>
      <c r="K15" t="b">
        <f t="shared" si="0"/>
        <v>0</v>
      </c>
      <c r="L15" t="b">
        <f t="shared" si="1"/>
        <v>1</v>
      </c>
    </row>
    <row r="16" spans="1:12" x14ac:dyDescent="0.3">
      <c r="A16" t="s">
        <v>268</v>
      </c>
      <c r="B16">
        <v>38</v>
      </c>
      <c r="C16" t="s">
        <v>61</v>
      </c>
      <c r="D16" t="s">
        <v>62</v>
      </c>
      <c r="F16" t="s">
        <v>264</v>
      </c>
      <c r="G16">
        <v>24.9</v>
      </c>
      <c r="H16" t="s">
        <v>63</v>
      </c>
      <c r="I16" s="7" t="s">
        <v>62</v>
      </c>
      <c r="J16" t="s">
        <v>27</v>
      </c>
      <c r="K16" t="b">
        <f t="shared" si="0"/>
        <v>0</v>
      </c>
      <c r="L16" t="b">
        <f t="shared" si="1"/>
        <v>0</v>
      </c>
    </row>
    <row r="17" spans="1:12" x14ac:dyDescent="0.3">
      <c r="A17" t="s">
        <v>265</v>
      </c>
      <c r="B17">
        <v>40</v>
      </c>
      <c r="C17" t="s">
        <v>61</v>
      </c>
      <c r="D17" t="s">
        <v>62</v>
      </c>
      <c r="F17" t="s">
        <v>258</v>
      </c>
      <c r="G17">
        <v>26.7</v>
      </c>
      <c r="H17" t="s">
        <v>63</v>
      </c>
      <c r="I17" t="s">
        <v>27</v>
      </c>
      <c r="J17" t="s">
        <v>27</v>
      </c>
      <c r="K17" t="b">
        <f t="shared" si="0"/>
        <v>0</v>
      </c>
      <c r="L17" t="b">
        <f t="shared" si="1"/>
        <v>1</v>
      </c>
    </row>
    <row r="18" spans="1:12" x14ac:dyDescent="0.3">
      <c r="B18" s="8">
        <f>AVERAGE(B2:B17)</f>
        <v>38.25</v>
      </c>
      <c r="G18" s="8">
        <f>AVERAGE(G2:G17)</f>
        <v>27.524999999999999</v>
      </c>
    </row>
    <row r="23" spans="1:12" x14ac:dyDescent="0.3">
      <c r="K23">
        <f>COUNTIFS(K2:K17,TRUE)</f>
        <v>3</v>
      </c>
      <c r="L23">
        <f>COUNTIFS(L2:L17,TRUE)</f>
        <v>7</v>
      </c>
    </row>
  </sheetData>
  <conditionalFormatting sqref="A2:A23 F1:F23">
    <cfRule type="duplicateValues" dxfId="71" priority="4"/>
  </conditionalFormatting>
  <conditionalFormatting sqref="L23 L2:L17">
    <cfRule type="cellIs" dxfId="70" priority="2" operator="greaterThan">
      <formula>FALSE</formula>
    </cfRule>
  </conditionalFormatting>
  <conditionalFormatting sqref="K23 K2:K17">
    <cfRule type="cellIs" dxfId="69" priority="3" operator="greaterThan">
      <formula>FALSE</formula>
    </cfRule>
  </conditionalFormatting>
  <conditionalFormatting sqref="A1">
    <cfRule type="duplicateValues" dxfId="68" priority="1"/>
  </conditionalFormatting>
  <dataValidations count="1">
    <dataValidation type="list" allowBlank="1" showInputMessage="1" showErrorMessage="1" sqref="J2:J17" xr:uid="{8A1772CF-C6D7-4DB2-AED8-6D9070FDBBF8}">
      <formula1>"anger,contempt,disgust,fear,happiness,neutral,sadness,surprise"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E0D6A-D7FC-4599-B70D-5615C58565A8}">
  <sheetPr codeName="Sheet11"/>
  <dimension ref="A1:L39"/>
  <sheetViews>
    <sheetView workbookViewId="0">
      <selection sqref="A1:L39"/>
    </sheetView>
  </sheetViews>
  <sheetFormatPr defaultRowHeight="14.4" x14ac:dyDescent="0.3"/>
  <cols>
    <col min="1" max="1" width="29.44140625" customWidth="1"/>
    <col min="10" max="10" width="23" customWidth="1"/>
    <col min="11" max="11" width="24.6640625" customWidth="1"/>
    <col min="12" max="12" width="34.33203125" customWidth="1"/>
  </cols>
  <sheetData>
    <row r="1" spans="1:12" x14ac:dyDescent="0.3">
      <c r="A1" s="7" t="s">
        <v>56</v>
      </c>
      <c r="B1" s="7">
        <v>2</v>
      </c>
      <c r="C1" s="7">
        <v>3</v>
      </c>
      <c r="D1" s="7">
        <v>4</v>
      </c>
      <c r="F1">
        <v>1</v>
      </c>
      <c r="G1">
        <v>2</v>
      </c>
      <c r="H1">
        <v>3</v>
      </c>
      <c r="I1">
        <v>4</v>
      </c>
      <c r="J1" s="9" t="s">
        <v>58</v>
      </c>
      <c r="K1" s="10" t="s">
        <v>59</v>
      </c>
      <c r="L1" s="10" t="s">
        <v>60</v>
      </c>
    </row>
    <row r="2" spans="1:12" x14ac:dyDescent="0.3">
      <c r="A2" t="s">
        <v>270</v>
      </c>
      <c r="B2">
        <v>29</v>
      </c>
      <c r="C2" t="s">
        <v>143</v>
      </c>
      <c r="D2" t="s">
        <v>62</v>
      </c>
      <c r="F2" t="s">
        <v>271</v>
      </c>
      <c r="G2">
        <v>24.1</v>
      </c>
      <c r="H2" t="s">
        <v>144</v>
      </c>
      <c r="I2" t="s">
        <v>27</v>
      </c>
      <c r="J2" t="s">
        <v>62</v>
      </c>
      <c r="K2" t="b">
        <f>AND(EXACT(D2,J2))</f>
        <v>1</v>
      </c>
      <c r="L2" t="b">
        <f>AND(EXACT(I2,J2))</f>
        <v>0</v>
      </c>
    </row>
    <row r="3" spans="1:12" x14ac:dyDescent="0.3">
      <c r="A3" t="s">
        <v>272</v>
      </c>
      <c r="B3">
        <v>26</v>
      </c>
      <c r="C3" t="s">
        <v>143</v>
      </c>
      <c r="D3" t="s">
        <v>62</v>
      </c>
      <c r="F3" t="s">
        <v>273</v>
      </c>
      <c r="G3">
        <v>29</v>
      </c>
      <c r="H3" t="s">
        <v>144</v>
      </c>
      <c r="I3" s="7" t="s">
        <v>66</v>
      </c>
      <c r="J3" t="s">
        <v>66</v>
      </c>
      <c r="K3" t="b">
        <f t="shared" ref="K3:K33" si="0">AND(EXACT(D3,J3))</f>
        <v>0</v>
      </c>
      <c r="L3" t="b">
        <f t="shared" ref="L3:L33" si="1">AND(EXACT(I3,J3))</f>
        <v>1</v>
      </c>
    </row>
    <row r="4" spans="1:12" x14ac:dyDescent="0.3">
      <c r="A4" t="s">
        <v>274</v>
      </c>
      <c r="B4">
        <v>28</v>
      </c>
      <c r="C4" t="s">
        <v>143</v>
      </c>
      <c r="D4" t="s">
        <v>62</v>
      </c>
      <c r="F4" t="s">
        <v>275</v>
      </c>
      <c r="G4">
        <v>30.6</v>
      </c>
      <c r="H4" t="s">
        <v>144</v>
      </c>
      <c r="I4" s="7" t="s">
        <v>66</v>
      </c>
      <c r="J4" t="s">
        <v>65</v>
      </c>
      <c r="K4" t="b">
        <f t="shared" si="0"/>
        <v>0</v>
      </c>
      <c r="L4" t="b">
        <f t="shared" si="1"/>
        <v>0</v>
      </c>
    </row>
    <row r="5" spans="1:12" x14ac:dyDescent="0.3">
      <c r="A5" t="s">
        <v>275</v>
      </c>
      <c r="B5">
        <v>33</v>
      </c>
      <c r="C5" t="s">
        <v>143</v>
      </c>
      <c r="D5" t="s">
        <v>62</v>
      </c>
      <c r="F5" t="s">
        <v>276</v>
      </c>
      <c r="G5">
        <v>30.5</v>
      </c>
      <c r="H5" t="s">
        <v>144</v>
      </c>
      <c r="I5" s="7" t="s">
        <v>65</v>
      </c>
      <c r="J5" t="s">
        <v>65</v>
      </c>
      <c r="K5" t="b">
        <f t="shared" si="0"/>
        <v>0</v>
      </c>
      <c r="L5" t="b">
        <f t="shared" si="1"/>
        <v>1</v>
      </c>
    </row>
    <row r="6" spans="1:12" x14ac:dyDescent="0.3">
      <c r="A6" t="s">
        <v>277</v>
      </c>
      <c r="B6">
        <v>26</v>
      </c>
      <c r="C6" t="s">
        <v>143</v>
      </c>
      <c r="D6" t="s">
        <v>62</v>
      </c>
      <c r="F6" t="s">
        <v>277</v>
      </c>
      <c r="G6">
        <v>31.1</v>
      </c>
      <c r="H6" t="s">
        <v>144</v>
      </c>
      <c r="I6" s="7" t="s">
        <v>66</v>
      </c>
      <c r="J6" t="s">
        <v>62</v>
      </c>
      <c r="K6" t="b">
        <f t="shared" si="0"/>
        <v>1</v>
      </c>
      <c r="L6" t="b">
        <f t="shared" si="1"/>
        <v>0</v>
      </c>
    </row>
    <row r="7" spans="1:12" x14ac:dyDescent="0.3">
      <c r="A7" t="s">
        <v>278</v>
      </c>
      <c r="B7">
        <v>29</v>
      </c>
      <c r="C7" t="s">
        <v>143</v>
      </c>
      <c r="D7" t="s">
        <v>62</v>
      </c>
      <c r="F7" t="s">
        <v>279</v>
      </c>
      <c r="G7">
        <v>29.8</v>
      </c>
      <c r="H7" t="s">
        <v>144</v>
      </c>
      <c r="I7" s="7" t="s">
        <v>66</v>
      </c>
      <c r="J7" t="s">
        <v>62</v>
      </c>
      <c r="K7" t="b">
        <f t="shared" si="0"/>
        <v>1</v>
      </c>
      <c r="L7" t="b">
        <f t="shared" si="1"/>
        <v>0</v>
      </c>
    </row>
    <row r="8" spans="1:12" x14ac:dyDescent="0.3">
      <c r="A8" t="s">
        <v>279</v>
      </c>
      <c r="B8">
        <v>29</v>
      </c>
      <c r="C8" t="s">
        <v>143</v>
      </c>
      <c r="D8" t="s">
        <v>62</v>
      </c>
      <c r="F8" t="s">
        <v>280</v>
      </c>
      <c r="G8">
        <v>32.9</v>
      </c>
      <c r="H8" t="s">
        <v>144</v>
      </c>
      <c r="I8" s="7" t="s">
        <v>62</v>
      </c>
      <c r="J8" t="s">
        <v>62</v>
      </c>
      <c r="K8" t="b">
        <f t="shared" si="0"/>
        <v>1</v>
      </c>
      <c r="L8" t="b">
        <f t="shared" si="1"/>
        <v>1</v>
      </c>
    </row>
    <row r="9" spans="1:12" x14ac:dyDescent="0.3">
      <c r="A9" t="s">
        <v>271</v>
      </c>
      <c r="B9">
        <v>28</v>
      </c>
      <c r="C9" t="s">
        <v>143</v>
      </c>
      <c r="D9" t="s">
        <v>27</v>
      </c>
      <c r="F9" t="s">
        <v>281</v>
      </c>
      <c r="G9">
        <v>32.5</v>
      </c>
      <c r="H9" t="s">
        <v>144</v>
      </c>
      <c r="I9" t="s">
        <v>66</v>
      </c>
      <c r="J9" t="s">
        <v>62</v>
      </c>
      <c r="K9" t="b">
        <f t="shared" si="0"/>
        <v>0</v>
      </c>
      <c r="L9" t="b">
        <f t="shared" si="1"/>
        <v>0</v>
      </c>
    </row>
    <row r="10" spans="1:12" x14ac:dyDescent="0.3">
      <c r="A10" t="s">
        <v>282</v>
      </c>
      <c r="B10">
        <v>31</v>
      </c>
      <c r="C10" t="s">
        <v>143</v>
      </c>
      <c r="D10" t="s">
        <v>62</v>
      </c>
      <c r="F10" t="s">
        <v>283</v>
      </c>
      <c r="G10">
        <v>28.4</v>
      </c>
      <c r="H10" t="s">
        <v>144</v>
      </c>
      <c r="I10" t="s">
        <v>66</v>
      </c>
      <c r="J10" t="s">
        <v>62</v>
      </c>
      <c r="K10" t="b">
        <f t="shared" si="0"/>
        <v>1</v>
      </c>
      <c r="L10" t="b">
        <f t="shared" si="1"/>
        <v>0</v>
      </c>
    </row>
    <row r="11" spans="1:12" x14ac:dyDescent="0.3">
      <c r="A11" t="s">
        <v>284</v>
      </c>
      <c r="B11">
        <v>30</v>
      </c>
      <c r="C11" t="s">
        <v>143</v>
      </c>
      <c r="D11" t="s">
        <v>27</v>
      </c>
      <c r="F11" t="s">
        <v>285</v>
      </c>
      <c r="G11">
        <v>30.1</v>
      </c>
      <c r="H11" t="s">
        <v>144</v>
      </c>
      <c r="I11" t="s">
        <v>62</v>
      </c>
      <c r="J11" t="s">
        <v>27</v>
      </c>
      <c r="K11" t="b">
        <f t="shared" si="0"/>
        <v>1</v>
      </c>
      <c r="L11" t="b">
        <f t="shared" si="1"/>
        <v>0</v>
      </c>
    </row>
    <row r="12" spans="1:12" x14ac:dyDescent="0.3">
      <c r="A12" t="s">
        <v>286</v>
      </c>
      <c r="B12">
        <v>31</v>
      </c>
      <c r="C12" t="s">
        <v>143</v>
      </c>
      <c r="D12" t="s">
        <v>62</v>
      </c>
      <c r="F12" t="s">
        <v>287</v>
      </c>
      <c r="G12">
        <v>28</v>
      </c>
      <c r="H12" t="s">
        <v>144</v>
      </c>
      <c r="I12" s="7" t="s">
        <v>27</v>
      </c>
      <c r="J12" t="s">
        <v>62</v>
      </c>
      <c r="K12" t="b">
        <f t="shared" si="0"/>
        <v>1</v>
      </c>
      <c r="L12" t="b">
        <f t="shared" si="1"/>
        <v>0</v>
      </c>
    </row>
    <row r="13" spans="1:12" x14ac:dyDescent="0.3">
      <c r="A13" t="s">
        <v>285</v>
      </c>
      <c r="B13">
        <v>32</v>
      </c>
      <c r="C13" t="s">
        <v>143</v>
      </c>
      <c r="D13" t="s">
        <v>27</v>
      </c>
      <c r="F13" t="s">
        <v>288</v>
      </c>
      <c r="G13">
        <v>26.4</v>
      </c>
      <c r="H13" t="s">
        <v>144</v>
      </c>
      <c r="I13" t="s">
        <v>83</v>
      </c>
      <c r="J13" t="s">
        <v>62</v>
      </c>
      <c r="K13" t="b">
        <f t="shared" si="0"/>
        <v>0</v>
      </c>
      <c r="L13" t="b">
        <f t="shared" si="1"/>
        <v>0</v>
      </c>
    </row>
    <row r="14" spans="1:12" x14ac:dyDescent="0.3">
      <c r="A14" t="s">
        <v>289</v>
      </c>
      <c r="B14">
        <v>31</v>
      </c>
      <c r="C14" t="s">
        <v>143</v>
      </c>
      <c r="D14" t="s">
        <v>62</v>
      </c>
      <c r="F14" t="s">
        <v>290</v>
      </c>
      <c r="G14">
        <v>31.9</v>
      </c>
      <c r="H14" t="s">
        <v>144</v>
      </c>
      <c r="I14" t="s">
        <v>66</v>
      </c>
      <c r="J14" t="s">
        <v>27</v>
      </c>
      <c r="K14" t="b">
        <f t="shared" si="0"/>
        <v>0</v>
      </c>
      <c r="L14" t="b">
        <f t="shared" si="1"/>
        <v>0</v>
      </c>
    </row>
    <row r="15" spans="1:12" x14ac:dyDescent="0.3">
      <c r="A15" t="s">
        <v>290</v>
      </c>
      <c r="B15">
        <v>29</v>
      </c>
      <c r="C15" t="s">
        <v>143</v>
      </c>
      <c r="D15" t="s">
        <v>27</v>
      </c>
      <c r="F15" t="s">
        <v>291</v>
      </c>
      <c r="G15">
        <v>31.4</v>
      </c>
      <c r="H15" t="s">
        <v>144</v>
      </c>
      <c r="I15" t="s">
        <v>66</v>
      </c>
      <c r="J15" t="s">
        <v>27</v>
      </c>
      <c r="K15" t="b">
        <f t="shared" si="0"/>
        <v>1</v>
      </c>
      <c r="L15" t="b">
        <f t="shared" si="1"/>
        <v>0</v>
      </c>
    </row>
    <row r="16" spans="1:12" x14ac:dyDescent="0.3">
      <c r="A16" t="s">
        <v>276</v>
      </c>
      <c r="B16">
        <v>32</v>
      </c>
      <c r="C16" t="s">
        <v>143</v>
      </c>
      <c r="D16" t="s">
        <v>27</v>
      </c>
      <c r="F16" t="s">
        <v>292</v>
      </c>
      <c r="G16">
        <v>31.2</v>
      </c>
      <c r="H16" t="s">
        <v>144</v>
      </c>
      <c r="I16" s="7" t="s">
        <v>66</v>
      </c>
      <c r="J16" t="s">
        <v>65</v>
      </c>
      <c r="K16" t="b">
        <f t="shared" si="0"/>
        <v>0</v>
      </c>
      <c r="L16" t="b">
        <f t="shared" si="1"/>
        <v>0</v>
      </c>
    </row>
    <row r="17" spans="1:12" x14ac:dyDescent="0.3">
      <c r="A17" t="s">
        <v>273</v>
      </c>
      <c r="B17">
        <v>27</v>
      </c>
      <c r="C17" t="s">
        <v>143</v>
      </c>
      <c r="D17" t="s">
        <v>62</v>
      </c>
      <c r="F17" t="s">
        <v>282</v>
      </c>
      <c r="G17">
        <v>29.6</v>
      </c>
      <c r="H17" t="s">
        <v>144</v>
      </c>
      <c r="I17" s="7" t="s">
        <v>66</v>
      </c>
      <c r="J17" t="s">
        <v>62</v>
      </c>
      <c r="K17" t="b">
        <f t="shared" si="0"/>
        <v>1</v>
      </c>
      <c r="L17" t="b">
        <f t="shared" si="1"/>
        <v>0</v>
      </c>
    </row>
    <row r="18" spans="1:12" x14ac:dyDescent="0.3">
      <c r="A18" t="s">
        <v>293</v>
      </c>
      <c r="B18">
        <v>28</v>
      </c>
      <c r="C18" t="s">
        <v>143</v>
      </c>
      <c r="D18" t="s">
        <v>62</v>
      </c>
      <c r="F18" t="s">
        <v>294</v>
      </c>
      <c r="G18">
        <v>29.5</v>
      </c>
      <c r="H18" t="s">
        <v>144</v>
      </c>
      <c r="I18" s="7" t="s">
        <v>66</v>
      </c>
      <c r="J18" t="s">
        <v>66</v>
      </c>
      <c r="K18" t="b">
        <f t="shared" si="0"/>
        <v>0</v>
      </c>
      <c r="L18" t="b">
        <f t="shared" si="1"/>
        <v>1</v>
      </c>
    </row>
    <row r="19" spans="1:12" x14ac:dyDescent="0.3">
      <c r="A19" t="s">
        <v>292</v>
      </c>
      <c r="B19">
        <v>31</v>
      </c>
      <c r="C19" t="s">
        <v>143</v>
      </c>
      <c r="D19" t="s">
        <v>62</v>
      </c>
      <c r="F19" t="s">
        <v>295</v>
      </c>
      <c r="G19">
        <v>24.6</v>
      </c>
      <c r="H19" t="s">
        <v>63</v>
      </c>
      <c r="I19" s="7" t="s">
        <v>62</v>
      </c>
      <c r="J19" t="s">
        <v>62</v>
      </c>
      <c r="K19" t="b">
        <f t="shared" si="0"/>
        <v>1</v>
      </c>
      <c r="L19" t="b">
        <f t="shared" si="1"/>
        <v>1</v>
      </c>
    </row>
    <row r="20" spans="1:12" x14ac:dyDescent="0.3">
      <c r="A20" t="s">
        <v>295</v>
      </c>
      <c r="B20">
        <v>29</v>
      </c>
      <c r="C20" t="s">
        <v>143</v>
      </c>
      <c r="D20" t="s">
        <v>62</v>
      </c>
      <c r="F20" t="s">
        <v>284</v>
      </c>
      <c r="G20">
        <v>25.8</v>
      </c>
      <c r="H20" t="s">
        <v>63</v>
      </c>
      <c r="I20" s="7" t="s">
        <v>27</v>
      </c>
      <c r="J20" t="s">
        <v>66</v>
      </c>
      <c r="K20" t="b">
        <f t="shared" si="0"/>
        <v>0</v>
      </c>
      <c r="L20" t="b">
        <f t="shared" si="1"/>
        <v>0</v>
      </c>
    </row>
    <row r="21" spans="1:12" x14ac:dyDescent="0.3">
      <c r="A21" t="s">
        <v>296</v>
      </c>
      <c r="B21">
        <v>29</v>
      </c>
      <c r="C21" t="s">
        <v>143</v>
      </c>
      <c r="D21" t="s">
        <v>62</v>
      </c>
      <c r="F21" t="s">
        <v>286</v>
      </c>
      <c r="G21">
        <v>24.8</v>
      </c>
      <c r="H21" t="s">
        <v>63</v>
      </c>
      <c r="I21" s="7" t="s">
        <v>65</v>
      </c>
      <c r="J21" t="s">
        <v>65</v>
      </c>
      <c r="K21" t="b">
        <f t="shared" si="0"/>
        <v>0</v>
      </c>
      <c r="L21" t="b">
        <f t="shared" si="1"/>
        <v>1</v>
      </c>
    </row>
    <row r="22" spans="1:12" x14ac:dyDescent="0.3">
      <c r="A22" t="s">
        <v>297</v>
      </c>
      <c r="B22">
        <v>30</v>
      </c>
      <c r="C22" t="s">
        <v>143</v>
      </c>
      <c r="D22" t="s">
        <v>62</v>
      </c>
      <c r="F22" t="s">
        <v>289</v>
      </c>
      <c r="G22">
        <v>25.7</v>
      </c>
      <c r="H22" t="s">
        <v>63</v>
      </c>
      <c r="I22" s="7" t="s">
        <v>65</v>
      </c>
      <c r="J22" t="s">
        <v>65</v>
      </c>
      <c r="K22" t="b">
        <f t="shared" si="0"/>
        <v>0</v>
      </c>
      <c r="L22" t="b">
        <f t="shared" si="1"/>
        <v>1</v>
      </c>
    </row>
    <row r="23" spans="1:12" x14ac:dyDescent="0.3">
      <c r="A23" t="s">
        <v>298</v>
      </c>
      <c r="B23">
        <v>31</v>
      </c>
      <c r="C23" t="s">
        <v>143</v>
      </c>
      <c r="D23" t="s">
        <v>62</v>
      </c>
      <c r="F23" t="s">
        <v>298</v>
      </c>
      <c r="G23">
        <v>25.6</v>
      </c>
      <c r="H23" t="s">
        <v>63</v>
      </c>
      <c r="I23" s="7" t="s">
        <v>62</v>
      </c>
      <c r="J23" t="s">
        <v>62</v>
      </c>
      <c r="K23" t="b">
        <f t="shared" si="0"/>
        <v>1</v>
      </c>
      <c r="L23" t="b">
        <f t="shared" si="1"/>
        <v>1</v>
      </c>
    </row>
    <row r="24" spans="1:12" x14ac:dyDescent="0.3">
      <c r="A24" t="s">
        <v>288</v>
      </c>
      <c r="B24">
        <v>28</v>
      </c>
      <c r="C24" t="s">
        <v>143</v>
      </c>
      <c r="D24" t="s">
        <v>62</v>
      </c>
      <c r="F24" t="s">
        <v>278</v>
      </c>
      <c r="G24">
        <v>28.3</v>
      </c>
      <c r="H24" t="s">
        <v>63</v>
      </c>
      <c r="I24" s="7" t="s">
        <v>62</v>
      </c>
      <c r="J24" t="s">
        <v>62</v>
      </c>
      <c r="K24" t="b">
        <f t="shared" si="0"/>
        <v>1</v>
      </c>
      <c r="L24" t="b">
        <f t="shared" si="1"/>
        <v>1</v>
      </c>
    </row>
    <row r="25" spans="1:12" x14ac:dyDescent="0.3">
      <c r="A25" t="s">
        <v>299</v>
      </c>
      <c r="B25">
        <v>24</v>
      </c>
      <c r="C25" t="s">
        <v>143</v>
      </c>
      <c r="D25" t="s">
        <v>27</v>
      </c>
      <c r="F25" t="s">
        <v>270</v>
      </c>
      <c r="G25">
        <v>23.3</v>
      </c>
      <c r="H25" t="s">
        <v>63</v>
      </c>
      <c r="I25" s="7" t="s">
        <v>62</v>
      </c>
      <c r="J25" t="s">
        <v>62</v>
      </c>
      <c r="K25" t="b">
        <f t="shared" si="0"/>
        <v>0</v>
      </c>
      <c r="L25" t="b">
        <f t="shared" si="1"/>
        <v>1</v>
      </c>
    </row>
    <row r="26" spans="1:12" x14ac:dyDescent="0.3">
      <c r="A26" t="s">
        <v>281</v>
      </c>
      <c r="B26">
        <v>28</v>
      </c>
      <c r="C26" t="s">
        <v>143</v>
      </c>
      <c r="D26" t="s">
        <v>62</v>
      </c>
      <c r="F26" t="s">
        <v>296</v>
      </c>
      <c r="G26">
        <v>26.8</v>
      </c>
      <c r="H26" t="s">
        <v>63</v>
      </c>
      <c r="I26" s="7" t="s">
        <v>62</v>
      </c>
      <c r="J26" t="s">
        <v>62</v>
      </c>
      <c r="K26" t="b">
        <f t="shared" si="0"/>
        <v>1</v>
      </c>
      <c r="L26" t="b">
        <f t="shared" si="1"/>
        <v>1</v>
      </c>
    </row>
    <row r="27" spans="1:12" x14ac:dyDescent="0.3">
      <c r="A27" t="s">
        <v>287</v>
      </c>
      <c r="B27">
        <v>28</v>
      </c>
      <c r="C27" t="s">
        <v>143</v>
      </c>
      <c r="D27" t="s">
        <v>62</v>
      </c>
      <c r="F27" t="s">
        <v>297</v>
      </c>
      <c r="G27">
        <v>29.1</v>
      </c>
      <c r="H27" t="s">
        <v>63</v>
      </c>
      <c r="I27" s="7" t="s">
        <v>66</v>
      </c>
      <c r="J27" t="s">
        <v>62</v>
      </c>
      <c r="K27" t="b">
        <f t="shared" si="0"/>
        <v>1</v>
      </c>
      <c r="L27" t="b">
        <f t="shared" si="1"/>
        <v>0</v>
      </c>
    </row>
    <row r="28" spans="1:12" x14ac:dyDescent="0.3">
      <c r="A28" t="s">
        <v>300</v>
      </c>
      <c r="B28">
        <v>30</v>
      </c>
      <c r="C28" t="s">
        <v>143</v>
      </c>
      <c r="D28" t="s">
        <v>62</v>
      </c>
      <c r="F28" t="s">
        <v>300</v>
      </c>
      <c r="G28">
        <v>23.8</v>
      </c>
      <c r="H28" t="s">
        <v>63</v>
      </c>
      <c r="I28" s="7" t="s">
        <v>65</v>
      </c>
      <c r="J28" t="s">
        <v>65</v>
      </c>
      <c r="K28" t="b">
        <f t="shared" si="0"/>
        <v>0</v>
      </c>
      <c r="L28" t="b">
        <f t="shared" si="1"/>
        <v>1</v>
      </c>
    </row>
    <row r="29" spans="1:12" x14ac:dyDescent="0.3">
      <c r="A29" t="s">
        <v>283</v>
      </c>
      <c r="B29">
        <v>25</v>
      </c>
      <c r="C29" t="s">
        <v>143</v>
      </c>
      <c r="D29" t="s">
        <v>62</v>
      </c>
      <c r="F29" t="s">
        <v>301</v>
      </c>
      <c r="G29">
        <v>26.4</v>
      </c>
      <c r="H29" t="s">
        <v>63</v>
      </c>
      <c r="I29" s="7" t="s">
        <v>27</v>
      </c>
      <c r="J29" t="s">
        <v>27</v>
      </c>
      <c r="K29" t="b">
        <f t="shared" si="0"/>
        <v>0</v>
      </c>
      <c r="L29" t="b">
        <f t="shared" si="1"/>
        <v>1</v>
      </c>
    </row>
    <row r="30" spans="1:12" x14ac:dyDescent="0.3">
      <c r="A30" t="s">
        <v>294</v>
      </c>
      <c r="B30">
        <v>32</v>
      </c>
      <c r="C30" t="s">
        <v>143</v>
      </c>
      <c r="D30" t="s">
        <v>62</v>
      </c>
      <c r="F30" t="s">
        <v>274</v>
      </c>
      <c r="G30">
        <v>23.1</v>
      </c>
      <c r="H30" t="s">
        <v>63</v>
      </c>
      <c r="I30" s="7" t="s">
        <v>66</v>
      </c>
      <c r="J30" t="s">
        <v>66</v>
      </c>
      <c r="K30" t="b">
        <f t="shared" si="0"/>
        <v>0</v>
      </c>
      <c r="L30" t="b">
        <f t="shared" si="1"/>
        <v>1</v>
      </c>
    </row>
    <row r="31" spans="1:12" x14ac:dyDescent="0.3">
      <c r="A31" t="s">
        <v>291</v>
      </c>
      <c r="B31">
        <v>32</v>
      </c>
      <c r="C31" t="s">
        <v>143</v>
      </c>
      <c r="D31" t="s">
        <v>27</v>
      </c>
      <c r="F31" t="s">
        <v>272</v>
      </c>
      <c r="G31">
        <v>25.3</v>
      </c>
      <c r="H31" t="s">
        <v>63</v>
      </c>
      <c r="I31" t="s">
        <v>66</v>
      </c>
      <c r="J31" t="s">
        <v>65</v>
      </c>
      <c r="K31" t="b">
        <f t="shared" si="0"/>
        <v>0</v>
      </c>
      <c r="L31" t="b">
        <f t="shared" si="1"/>
        <v>0</v>
      </c>
    </row>
    <row r="32" spans="1:12" x14ac:dyDescent="0.3">
      <c r="A32" t="s">
        <v>301</v>
      </c>
      <c r="B32">
        <v>31</v>
      </c>
      <c r="C32" t="s">
        <v>143</v>
      </c>
      <c r="D32" t="s">
        <v>27</v>
      </c>
      <c r="F32" t="s">
        <v>293</v>
      </c>
      <c r="G32">
        <v>24.1</v>
      </c>
      <c r="H32" t="s">
        <v>63</v>
      </c>
      <c r="I32" t="s">
        <v>65</v>
      </c>
      <c r="J32" t="s">
        <v>66</v>
      </c>
      <c r="K32" t="b">
        <f t="shared" si="0"/>
        <v>0</v>
      </c>
      <c r="L32" t="b">
        <f t="shared" si="1"/>
        <v>0</v>
      </c>
    </row>
    <row r="33" spans="1:12" x14ac:dyDescent="0.3">
      <c r="A33" t="s">
        <v>280</v>
      </c>
      <c r="B33">
        <v>30</v>
      </c>
      <c r="C33" t="s">
        <v>143</v>
      </c>
      <c r="D33" t="s">
        <v>62</v>
      </c>
      <c r="F33" t="s">
        <v>299</v>
      </c>
      <c r="G33">
        <v>25.5</v>
      </c>
      <c r="H33" t="s">
        <v>63</v>
      </c>
      <c r="I33" s="7" t="s">
        <v>66</v>
      </c>
      <c r="J33" t="s">
        <v>62</v>
      </c>
      <c r="K33" t="b">
        <f t="shared" si="0"/>
        <v>1</v>
      </c>
      <c r="L33" t="b">
        <f t="shared" si="1"/>
        <v>0</v>
      </c>
    </row>
    <row r="34" spans="1:12" x14ac:dyDescent="0.3">
      <c r="B34" s="8">
        <f>AVERAGE(B2:B33)</f>
        <v>29.28125</v>
      </c>
      <c r="G34" s="8">
        <f>AVERAGE(G2:G33)</f>
        <v>27.787499999999994</v>
      </c>
    </row>
    <row r="39" spans="1:12" x14ac:dyDescent="0.3">
      <c r="K39">
        <f>COUNTIFS(K2:K33,TRUE)</f>
        <v>15</v>
      </c>
      <c r="L39">
        <f>COUNTIFS(L2:L33,TRUE)</f>
        <v>14</v>
      </c>
    </row>
  </sheetData>
  <conditionalFormatting sqref="A2:A39 F1:F39">
    <cfRule type="duplicateValues" dxfId="67" priority="6"/>
  </conditionalFormatting>
  <conditionalFormatting sqref="L39">
    <cfRule type="cellIs" dxfId="66" priority="4" operator="greaterThan">
      <formula>FALSE</formula>
    </cfRule>
  </conditionalFormatting>
  <conditionalFormatting sqref="K39">
    <cfRule type="cellIs" dxfId="65" priority="5" operator="greaterThan">
      <formula>FALSE</formula>
    </cfRule>
  </conditionalFormatting>
  <conditionalFormatting sqref="L2:L33">
    <cfRule type="cellIs" dxfId="64" priority="2" operator="greaterThan">
      <formula>FALSE</formula>
    </cfRule>
  </conditionalFormatting>
  <conditionalFormatting sqref="K2:K33">
    <cfRule type="cellIs" dxfId="63" priority="3" operator="greaterThan">
      <formula>FALSE</formula>
    </cfRule>
  </conditionalFormatting>
  <conditionalFormatting sqref="A1">
    <cfRule type="duplicateValues" dxfId="62" priority="1"/>
  </conditionalFormatting>
  <dataValidations count="1">
    <dataValidation type="list" allowBlank="1" showInputMessage="1" showErrorMessage="1" sqref="J2:J31" xr:uid="{CB30CE49-66E9-48AC-9D4E-BC8AC55F05A0}">
      <formula1>"anger,contempt,disgust,fear,happiness,neutral,sadness,surprise"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1D792-76C6-429D-990C-E765DB25E3B0}">
  <sheetPr codeName="Sheet12"/>
  <dimension ref="A1:L26"/>
  <sheetViews>
    <sheetView workbookViewId="0">
      <selection activeCell="I24" sqref="I24"/>
    </sheetView>
  </sheetViews>
  <sheetFormatPr defaultRowHeight="14.4" x14ac:dyDescent="0.3"/>
  <cols>
    <col min="1" max="1" width="18.88671875" customWidth="1"/>
    <col min="10" max="11" width="16.88671875" customWidth="1"/>
    <col min="12" max="12" width="25.109375" customWidth="1"/>
  </cols>
  <sheetData>
    <row r="1" spans="1:12" x14ac:dyDescent="0.3">
      <c r="A1" s="7" t="s">
        <v>56</v>
      </c>
      <c r="B1" s="7">
        <v>2</v>
      </c>
      <c r="C1" s="7">
        <v>3</v>
      </c>
      <c r="D1" s="7">
        <v>4</v>
      </c>
      <c r="F1">
        <v>1</v>
      </c>
      <c r="G1">
        <v>2</v>
      </c>
      <c r="H1">
        <v>3</v>
      </c>
      <c r="I1" t="s">
        <v>302</v>
      </c>
      <c r="J1" s="9" t="s">
        <v>58</v>
      </c>
      <c r="K1" s="10" t="s">
        <v>59</v>
      </c>
      <c r="L1" s="10" t="s">
        <v>60</v>
      </c>
    </row>
    <row r="2" spans="1:12" x14ac:dyDescent="0.3">
      <c r="A2" t="s">
        <v>303</v>
      </c>
      <c r="B2">
        <v>32</v>
      </c>
      <c r="C2" t="s">
        <v>143</v>
      </c>
      <c r="D2" t="s">
        <v>27</v>
      </c>
      <c r="F2" t="s">
        <v>303</v>
      </c>
      <c r="G2">
        <v>28.8</v>
      </c>
      <c r="H2" t="s">
        <v>63</v>
      </c>
      <c r="I2" t="s">
        <v>65</v>
      </c>
      <c r="J2" t="s">
        <v>27</v>
      </c>
      <c r="K2" t="b">
        <f>AND(EXACT(D2,J2))</f>
        <v>1</v>
      </c>
      <c r="L2" t="b">
        <f>AND(EXACT(I2,J2))</f>
        <v>0</v>
      </c>
    </row>
    <row r="3" spans="1:12" x14ac:dyDescent="0.3">
      <c r="A3" t="s">
        <v>304</v>
      </c>
      <c r="B3">
        <v>33</v>
      </c>
      <c r="C3" t="s">
        <v>61</v>
      </c>
      <c r="D3" t="s">
        <v>27</v>
      </c>
      <c r="F3" t="s">
        <v>304</v>
      </c>
      <c r="G3">
        <v>28.5</v>
      </c>
      <c r="H3" t="s">
        <v>63</v>
      </c>
      <c r="I3" t="s">
        <v>62</v>
      </c>
      <c r="J3" t="s">
        <v>62</v>
      </c>
      <c r="K3" t="b">
        <f t="shared" ref="K3:K20" si="0">AND(EXACT(D3,J3))</f>
        <v>0</v>
      </c>
      <c r="L3" t="b">
        <f t="shared" ref="L3:L20" si="1">AND(EXACT(I3,J3))</f>
        <v>1</v>
      </c>
    </row>
    <row r="4" spans="1:12" x14ac:dyDescent="0.3">
      <c r="A4" t="s">
        <v>305</v>
      </c>
      <c r="B4">
        <v>40</v>
      </c>
      <c r="C4" t="s">
        <v>143</v>
      </c>
      <c r="D4" t="s">
        <v>27</v>
      </c>
      <c r="F4" t="s">
        <v>305</v>
      </c>
      <c r="G4">
        <v>36.6</v>
      </c>
      <c r="H4" t="s">
        <v>63</v>
      </c>
      <c r="I4" s="7" t="s">
        <v>27</v>
      </c>
      <c r="J4" t="s">
        <v>27</v>
      </c>
      <c r="K4" t="b">
        <f t="shared" si="0"/>
        <v>1</v>
      </c>
      <c r="L4" t="b">
        <f t="shared" si="1"/>
        <v>1</v>
      </c>
    </row>
    <row r="5" spans="1:12" x14ac:dyDescent="0.3">
      <c r="A5" t="s">
        <v>306</v>
      </c>
      <c r="B5">
        <v>33</v>
      </c>
      <c r="C5" t="s">
        <v>143</v>
      </c>
      <c r="D5" t="s">
        <v>62</v>
      </c>
      <c r="F5" t="s">
        <v>306</v>
      </c>
      <c r="G5">
        <v>28.4</v>
      </c>
      <c r="H5" t="s">
        <v>63</v>
      </c>
      <c r="I5" t="s">
        <v>62</v>
      </c>
      <c r="J5" t="s">
        <v>66</v>
      </c>
      <c r="K5" t="b">
        <f t="shared" si="0"/>
        <v>0</v>
      </c>
      <c r="L5" t="b">
        <f t="shared" si="1"/>
        <v>0</v>
      </c>
    </row>
    <row r="6" spans="1:12" x14ac:dyDescent="0.3">
      <c r="A6" t="s">
        <v>307</v>
      </c>
      <c r="B6">
        <v>26</v>
      </c>
      <c r="C6" t="s">
        <v>143</v>
      </c>
      <c r="D6" t="s">
        <v>62</v>
      </c>
      <c r="F6" t="s">
        <v>307</v>
      </c>
      <c r="G6">
        <v>33.799999999999997</v>
      </c>
      <c r="H6" t="s">
        <v>63</v>
      </c>
      <c r="I6" t="s">
        <v>27</v>
      </c>
      <c r="J6" t="s">
        <v>62</v>
      </c>
      <c r="K6" t="b">
        <f t="shared" si="0"/>
        <v>1</v>
      </c>
      <c r="L6" t="b">
        <f t="shared" si="1"/>
        <v>0</v>
      </c>
    </row>
    <row r="7" spans="1:12" x14ac:dyDescent="0.3">
      <c r="A7" t="s">
        <v>308</v>
      </c>
      <c r="B7">
        <v>30</v>
      </c>
      <c r="C7" t="s">
        <v>143</v>
      </c>
      <c r="D7" t="s">
        <v>62</v>
      </c>
      <c r="F7" t="s">
        <v>308</v>
      </c>
      <c r="G7">
        <v>37.700000000000003</v>
      </c>
      <c r="H7" t="s">
        <v>63</v>
      </c>
      <c r="I7" t="s">
        <v>27</v>
      </c>
      <c r="J7" t="s">
        <v>66</v>
      </c>
      <c r="K7" t="b">
        <f t="shared" si="0"/>
        <v>0</v>
      </c>
      <c r="L7" t="b">
        <f t="shared" si="1"/>
        <v>0</v>
      </c>
    </row>
    <row r="8" spans="1:12" x14ac:dyDescent="0.3">
      <c r="A8" t="s">
        <v>309</v>
      </c>
      <c r="B8">
        <v>22</v>
      </c>
      <c r="C8" t="s">
        <v>143</v>
      </c>
      <c r="D8" t="s">
        <v>62</v>
      </c>
      <c r="F8" t="s">
        <v>309</v>
      </c>
      <c r="G8">
        <v>35</v>
      </c>
      <c r="H8" t="s">
        <v>63</v>
      </c>
      <c r="I8" t="s">
        <v>66</v>
      </c>
      <c r="J8" t="s">
        <v>62</v>
      </c>
      <c r="K8" t="b">
        <f t="shared" si="0"/>
        <v>1</v>
      </c>
      <c r="L8" t="b">
        <f t="shared" si="1"/>
        <v>0</v>
      </c>
    </row>
    <row r="9" spans="1:12" x14ac:dyDescent="0.3">
      <c r="A9" t="s">
        <v>310</v>
      </c>
      <c r="B9">
        <v>30</v>
      </c>
      <c r="C9" t="s">
        <v>143</v>
      </c>
      <c r="D9" t="s">
        <v>62</v>
      </c>
      <c r="F9" t="s">
        <v>310</v>
      </c>
      <c r="G9">
        <v>37.700000000000003</v>
      </c>
      <c r="H9" t="s">
        <v>63</v>
      </c>
      <c r="I9" t="s">
        <v>27</v>
      </c>
      <c r="J9" t="s">
        <v>66</v>
      </c>
      <c r="K9" t="b">
        <f t="shared" si="0"/>
        <v>0</v>
      </c>
      <c r="L9" t="b">
        <f t="shared" si="1"/>
        <v>0</v>
      </c>
    </row>
    <row r="10" spans="1:12" x14ac:dyDescent="0.3">
      <c r="A10" t="s">
        <v>311</v>
      </c>
      <c r="B10">
        <v>23</v>
      </c>
      <c r="C10" t="s">
        <v>143</v>
      </c>
      <c r="D10" t="s">
        <v>62</v>
      </c>
      <c r="F10" t="s">
        <v>311</v>
      </c>
      <c r="G10">
        <v>27.4</v>
      </c>
      <c r="H10" t="s">
        <v>63</v>
      </c>
      <c r="I10" s="7" t="s">
        <v>62</v>
      </c>
      <c r="J10" t="s">
        <v>62</v>
      </c>
      <c r="K10" t="b">
        <f t="shared" si="0"/>
        <v>1</v>
      </c>
      <c r="L10" t="b">
        <f t="shared" si="1"/>
        <v>1</v>
      </c>
    </row>
    <row r="11" spans="1:12" x14ac:dyDescent="0.3">
      <c r="A11" t="s">
        <v>312</v>
      </c>
      <c r="B11">
        <v>23</v>
      </c>
      <c r="C11" t="s">
        <v>143</v>
      </c>
      <c r="D11" t="s">
        <v>62</v>
      </c>
      <c r="F11" t="s">
        <v>312</v>
      </c>
      <c r="G11">
        <v>29.5</v>
      </c>
      <c r="H11" t="s">
        <v>63</v>
      </c>
      <c r="I11" t="s">
        <v>27</v>
      </c>
      <c r="J11" t="s">
        <v>62</v>
      </c>
      <c r="K11" t="b">
        <f t="shared" si="0"/>
        <v>1</v>
      </c>
      <c r="L11" t="b">
        <f t="shared" si="1"/>
        <v>0</v>
      </c>
    </row>
    <row r="12" spans="1:12" x14ac:dyDescent="0.3">
      <c r="A12" t="s">
        <v>313</v>
      </c>
      <c r="B12">
        <v>25</v>
      </c>
      <c r="C12" t="s">
        <v>143</v>
      </c>
      <c r="D12" t="s">
        <v>62</v>
      </c>
      <c r="F12" t="s">
        <v>313</v>
      </c>
      <c r="G12">
        <v>26.9</v>
      </c>
      <c r="H12" t="s">
        <v>144</v>
      </c>
      <c r="I12" t="s">
        <v>66</v>
      </c>
      <c r="J12" t="s">
        <v>145</v>
      </c>
      <c r="K12" t="b">
        <f t="shared" si="0"/>
        <v>0</v>
      </c>
      <c r="L12" t="b">
        <f t="shared" si="1"/>
        <v>0</v>
      </c>
    </row>
    <row r="13" spans="1:12" x14ac:dyDescent="0.3">
      <c r="A13" t="s">
        <v>314</v>
      </c>
      <c r="B13">
        <v>20</v>
      </c>
      <c r="C13" t="s">
        <v>61</v>
      </c>
      <c r="D13" t="s">
        <v>62</v>
      </c>
      <c r="F13" t="s">
        <v>314</v>
      </c>
      <c r="G13">
        <v>31.5</v>
      </c>
      <c r="H13" t="s">
        <v>144</v>
      </c>
      <c r="I13" t="s">
        <v>65</v>
      </c>
      <c r="J13" t="s">
        <v>62</v>
      </c>
      <c r="K13" t="b">
        <f t="shared" si="0"/>
        <v>1</v>
      </c>
      <c r="L13" t="b">
        <f t="shared" si="1"/>
        <v>0</v>
      </c>
    </row>
    <row r="14" spans="1:12" x14ac:dyDescent="0.3">
      <c r="A14" t="s">
        <v>315</v>
      </c>
      <c r="B14">
        <v>22</v>
      </c>
      <c r="C14" t="s">
        <v>143</v>
      </c>
      <c r="D14" t="s">
        <v>62</v>
      </c>
      <c r="F14" t="s">
        <v>315</v>
      </c>
      <c r="G14">
        <v>42.2</v>
      </c>
      <c r="H14" t="s">
        <v>63</v>
      </c>
      <c r="I14" t="s">
        <v>66</v>
      </c>
      <c r="J14" t="s">
        <v>62</v>
      </c>
      <c r="K14" t="b">
        <f t="shared" si="0"/>
        <v>1</v>
      </c>
      <c r="L14" t="b">
        <f t="shared" si="1"/>
        <v>0</v>
      </c>
    </row>
    <row r="15" spans="1:12" x14ac:dyDescent="0.3">
      <c r="A15" t="s">
        <v>316</v>
      </c>
      <c r="B15">
        <v>22</v>
      </c>
      <c r="C15" t="s">
        <v>143</v>
      </c>
      <c r="D15" t="s">
        <v>62</v>
      </c>
      <c r="F15" t="s">
        <v>316</v>
      </c>
      <c r="G15">
        <v>31.2</v>
      </c>
      <c r="H15" t="s">
        <v>63</v>
      </c>
      <c r="I15" s="7" t="s">
        <v>62</v>
      </c>
      <c r="J15" t="s">
        <v>62</v>
      </c>
      <c r="K15" t="b">
        <f t="shared" si="0"/>
        <v>1</v>
      </c>
      <c r="L15" t="b">
        <f t="shared" si="1"/>
        <v>1</v>
      </c>
    </row>
    <row r="16" spans="1:12" x14ac:dyDescent="0.3">
      <c r="A16" t="s">
        <v>317</v>
      </c>
      <c r="B16">
        <v>21</v>
      </c>
      <c r="C16" t="s">
        <v>143</v>
      </c>
      <c r="D16" t="s">
        <v>62</v>
      </c>
      <c r="F16" t="s">
        <v>317</v>
      </c>
      <c r="G16">
        <v>33.799999999999997</v>
      </c>
      <c r="H16" t="s">
        <v>63</v>
      </c>
      <c r="I16" t="s">
        <v>27</v>
      </c>
      <c r="J16" t="s">
        <v>62</v>
      </c>
      <c r="K16" t="b">
        <f t="shared" si="0"/>
        <v>1</v>
      </c>
      <c r="L16" t="b">
        <f t="shared" si="1"/>
        <v>0</v>
      </c>
    </row>
    <row r="17" spans="1:12" x14ac:dyDescent="0.3">
      <c r="A17" t="s">
        <v>318</v>
      </c>
      <c r="B17">
        <v>20</v>
      </c>
      <c r="C17" t="s">
        <v>143</v>
      </c>
      <c r="D17" t="s">
        <v>62</v>
      </c>
      <c r="F17" t="s">
        <v>318</v>
      </c>
      <c r="G17">
        <v>27.4</v>
      </c>
      <c r="H17" t="s">
        <v>63</v>
      </c>
      <c r="I17" t="s">
        <v>27</v>
      </c>
      <c r="J17" t="s">
        <v>62</v>
      </c>
      <c r="K17" t="b">
        <f t="shared" si="0"/>
        <v>1</v>
      </c>
      <c r="L17" t="b">
        <f t="shared" si="1"/>
        <v>0</v>
      </c>
    </row>
    <row r="18" spans="1:12" x14ac:dyDescent="0.3">
      <c r="A18" t="s">
        <v>319</v>
      </c>
      <c r="B18">
        <v>24</v>
      </c>
      <c r="C18" t="s">
        <v>143</v>
      </c>
      <c r="D18" t="s">
        <v>27</v>
      </c>
      <c r="F18" t="s">
        <v>319</v>
      </c>
      <c r="G18">
        <v>30.5</v>
      </c>
      <c r="H18" t="s">
        <v>63</v>
      </c>
      <c r="I18" t="s">
        <v>66</v>
      </c>
      <c r="J18" t="s">
        <v>27</v>
      </c>
      <c r="K18" t="b">
        <f t="shared" si="0"/>
        <v>1</v>
      </c>
      <c r="L18" t="b">
        <f t="shared" si="1"/>
        <v>0</v>
      </c>
    </row>
    <row r="19" spans="1:12" x14ac:dyDescent="0.3">
      <c r="A19" t="s">
        <v>320</v>
      </c>
      <c r="B19">
        <v>25</v>
      </c>
      <c r="C19" t="s">
        <v>143</v>
      </c>
      <c r="D19" t="s">
        <v>62</v>
      </c>
      <c r="F19" t="s">
        <v>320</v>
      </c>
      <c r="G19">
        <v>30.4</v>
      </c>
      <c r="H19" t="s">
        <v>63</v>
      </c>
      <c r="I19" t="s">
        <v>27</v>
      </c>
      <c r="J19" t="s">
        <v>66</v>
      </c>
      <c r="K19" t="b">
        <f t="shared" si="0"/>
        <v>0</v>
      </c>
      <c r="L19" t="b">
        <f t="shared" si="1"/>
        <v>0</v>
      </c>
    </row>
    <row r="20" spans="1:12" x14ac:dyDescent="0.3">
      <c r="A20" t="s">
        <v>321</v>
      </c>
      <c r="B20">
        <v>20</v>
      </c>
      <c r="C20" t="s">
        <v>143</v>
      </c>
      <c r="D20" t="s">
        <v>62</v>
      </c>
      <c r="F20" t="s">
        <v>321</v>
      </c>
      <c r="G20">
        <v>26.7</v>
      </c>
      <c r="H20" t="s">
        <v>63</v>
      </c>
      <c r="I20" t="s">
        <v>65</v>
      </c>
      <c r="J20" t="s">
        <v>62</v>
      </c>
      <c r="K20" t="b">
        <f t="shared" si="0"/>
        <v>1</v>
      </c>
      <c r="L20" t="b">
        <f t="shared" si="1"/>
        <v>0</v>
      </c>
    </row>
    <row r="21" spans="1:12" x14ac:dyDescent="0.3">
      <c r="B21" s="8">
        <f>AVERAGE(B2:B20)</f>
        <v>25.842105263157894</v>
      </c>
      <c r="G21" s="8">
        <f>AVERAGE(G2:G20)</f>
        <v>31.789473684210527</v>
      </c>
    </row>
    <row r="26" spans="1:12" x14ac:dyDescent="0.3">
      <c r="K26">
        <f>COUNTIFS(K2:K20,TRUE)</f>
        <v>13</v>
      </c>
      <c r="L26">
        <f>COUNTIFS(L2:L20,TRUE)</f>
        <v>4</v>
      </c>
    </row>
  </sheetData>
  <conditionalFormatting sqref="A2:A26 F1:F26">
    <cfRule type="duplicateValues" dxfId="61" priority="6"/>
  </conditionalFormatting>
  <conditionalFormatting sqref="L26">
    <cfRule type="cellIs" dxfId="60" priority="4" operator="greaterThan">
      <formula>FALSE</formula>
    </cfRule>
  </conditionalFormatting>
  <conditionalFormatting sqref="K26">
    <cfRule type="cellIs" dxfId="59" priority="5" operator="greaterThan">
      <formula>FALSE</formula>
    </cfRule>
  </conditionalFormatting>
  <conditionalFormatting sqref="L2:L20">
    <cfRule type="cellIs" dxfId="58" priority="2" operator="greaterThan">
      <formula>FALSE</formula>
    </cfRule>
  </conditionalFormatting>
  <conditionalFormatting sqref="K2:K20">
    <cfRule type="cellIs" dxfId="57" priority="3" operator="greaterThan">
      <formula>FALSE</formula>
    </cfRule>
  </conditionalFormatting>
  <conditionalFormatting sqref="A1">
    <cfRule type="duplicateValues" dxfId="56" priority="1"/>
  </conditionalFormatting>
  <dataValidations count="1">
    <dataValidation type="list" allowBlank="1" showInputMessage="1" showErrorMessage="1" sqref="J2:J20" xr:uid="{29E6942F-7836-4D42-ABF5-031EA3663DDC}">
      <formula1>"anger,contempt,disgust,fear,happiness,neutral,sadness,surprise"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26A5-40C5-4BAA-B440-6304A1A7F6D0}">
  <sheetPr codeName="Sheet13"/>
  <dimension ref="A1:L33"/>
  <sheetViews>
    <sheetView workbookViewId="0">
      <selection sqref="A1:L33"/>
    </sheetView>
  </sheetViews>
  <sheetFormatPr defaultRowHeight="14.4" x14ac:dyDescent="0.3"/>
  <cols>
    <col min="1" max="1" width="21.77734375" customWidth="1"/>
  </cols>
  <sheetData>
    <row r="1" spans="1:12" x14ac:dyDescent="0.3">
      <c r="A1" s="7" t="s">
        <v>56</v>
      </c>
      <c r="B1" s="7">
        <v>2</v>
      </c>
      <c r="C1" s="7">
        <v>3</v>
      </c>
      <c r="D1" s="7">
        <v>4</v>
      </c>
      <c r="F1">
        <v>1</v>
      </c>
      <c r="G1">
        <v>2</v>
      </c>
      <c r="H1">
        <v>3</v>
      </c>
      <c r="I1">
        <v>4</v>
      </c>
      <c r="J1" s="9" t="s">
        <v>58</v>
      </c>
      <c r="K1" s="10" t="s">
        <v>59</v>
      </c>
      <c r="L1" s="10" t="s">
        <v>60</v>
      </c>
    </row>
    <row r="2" spans="1:12" x14ac:dyDescent="0.3">
      <c r="A2" t="s">
        <v>322</v>
      </c>
      <c r="B2">
        <v>33</v>
      </c>
      <c r="C2" t="s">
        <v>61</v>
      </c>
      <c r="D2" t="s">
        <v>27</v>
      </c>
      <c r="F2" t="s">
        <v>323</v>
      </c>
      <c r="G2">
        <v>29.8</v>
      </c>
      <c r="H2" t="s">
        <v>63</v>
      </c>
      <c r="I2" t="s">
        <v>27</v>
      </c>
      <c r="J2" t="s">
        <v>68</v>
      </c>
      <c r="K2" t="b">
        <f>AND(EXACT(D2,J2))</f>
        <v>0</v>
      </c>
      <c r="L2" t="b">
        <f>AND(EXACT(I2,J2))</f>
        <v>0</v>
      </c>
    </row>
    <row r="3" spans="1:12" x14ac:dyDescent="0.3">
      <c r="A3" t="s">
        <v>324</v>
      </c>
      <c r="B3">
        <v>37</v>
      </c>
      <c r="C3" t="s">
        <v>61</v>
      </c>
      <c r="D3" t="s">
        <v>27</v>
      </c>
      <c r="F3" t="s">
        <v>325</v>
      </c>
      <c r="G3">
        <v>29.5</v>
      </c>
      <c r="H3" t="s">
        <v>63</v>
      </c>
      <c r="I3">
        <v>3</v>
      </c>
      <c r="J3" t="s">
        <v>27</v>
      </c>
      <c r="K3" t="b">
        <f t="shared" ref="K3:K27" si="0">AND(EXACT(D3,J3))</f>
        <v>1</v>
      </c>
      <c r="L3" t="b">
        <f t="shared" ref="L3:L27" si="1">AND(EXACT(I3,J3))</f>
        <v>0</v>
      </c>
    </row>
    <row r="4" spans="1:12" x14ac:dyDescent="0.3">
      <c r="A4" t="s">
        <v>326</v>
      </c>
      <c r="B4">
        <v>37</v>
      </c>
      <c r="C4" t="s">
        <v>61</v>
      </c>
      <c r="D4" t="s">
        <v>66</v>
      </c>
      <c r="F4" t="s">
        <v>327</v>
      </c>
      <c r="G4">
        <v>27.5</v>
      </c>
      <c r="H4" t="s">
        <v>63</v>
      </c>
      <c r="I4" t="s">
        <v>68</v>
      </c>
      <c r="J4" t="s">
        <v>27</v>
      </c>
      <c r="K4" t="b">
        <f t="shared" si="0"/>
        <v>0</v>
      </c>
      <c r="L4" t="b">
        <f t="shared" si="1"/>
        <v>0</v>
      </c>
    </row>
    <row r="5" spans="1:12" x14ac:dyDescent="0.3">
      <c r="A5" t="s">
        <v>328</v>
      </c>
      <c r="B5">
        <v>33</v>
      </c>
      <c r="C5" t="s">
        <v>61</v>
      </c>
      <c r="D5" t="s">
        <v>62</v>
      </c>
      <c r="F5" t="s">
        <v>329</v>
      </c>
      <c r="G5">
        <v>24.9</v>
      </c>
      <c r="H5" t="s">
        <v>63</v>
      </c>
      <c r="I5" t="s">
        <v>65</v>
      </c>
      <c r="J5" t="s">
        <v>65</v>
      </c>
      <c r="K5" t="b">
        <f t="shared" si="0"/>
        <v>0</v>
      </c>
      <c r="L5" t="b">
        <f t="shared" si="1"/>
        <v>1</v>
      </c>
    </row>
    <row r="6" spans="1:12" x14ac:dyDescent="0.3">
      <c r="A6" t="s">
        <v>330</v>
      </c>
      <c r="B6">
        <v>32</v>
      </c>
      <c r="C6" t="s">
        <v>61</v>
      </c>
      <c r="D6" t="s">
        <v>68</v>
      </c>
      <c r="F6" t="s">
        <v>331</v>
      </c>
      <c r="G6">
        <v>28.9</v>
      </c>
      <c r="H6" t="s">
        <v>63</v>
      </c>
      <c r="I6" t="s">
        <v>62</v>
      </c>
      <c r="J6" t="s">
        <v>66</v>
      </c>
      <c r="K6" t="b">
        <f t="shared" si="0"/>
        <v>0</v>
      </c>
      <c r="L6" t="b">
        <f t="shared" si="1"/>
        <v>0</v>
      </c>
    </row>
    <row r="7" spans="1:12" x14ac:dyDescent="0.3">
      <c r="A7" t="s">
        <v>332</v>
      </c>
      <c r="B7">
        <v>34</v>
      </c>
      <c r="C7" t="s">
        <v>61</v>
      </c>
      <c r="D7" t="s">
        <v>62</v>
      </c>
      <c r="F7" t="s">
        <v>333</v>
      </c>
      <c r="G7">
        <v>26.4</v>
      </c>
      <c r="H7" t="s">
        <v>63</v>
      </c>
      <c r="I7" t="s">
        <v>27</v>
      </c>
      <c r="J7" t="s">
        <v>27</v>
      </c>
      <c r="K7" t="b">
        <f t="shared" si="0"/>
        <v>0</v>
      </c>
      <c r="L7" t="b">
        <f t="shared" si="1"/>
        <v>1</v>
      </c>
    </row>
    <row r="8" spans="1:12" x14ac:dyDescent="0.3">
      <c r="A8" t="s">
        <v>329</v>
      </c>
      <c r="B8">
        <v>32</v>
      </c>
      <c r="C8" t="s">
        <v>61</v>
      </c>
      <c r="D8" t="s">
        <v>66</v>
      </c>
      <c r="F8" t="s">
        <v>332</v>
      </c>
      <c r="G8">
        <v>30</v>
      </c>
      <c r="H8" t="s">
        <v>63</v>
      </c>
      <c r="I8" t="s">
        <v>27</v>
      </c>
      <c r="J8" t="s">
        <v>85</v>
      </c>
      <c r="K8" t="b">
        <f t="shared" si="0"/>
        <v>0</v>
      </c>
      <c r="L8" t="b">
        <f t="shared" si="1"/>
        <v>0</v>
      </c>
    </row>
    <row r="9" spans="1:12" x14ac:dyDescent="0.3">
      <c r="A9" t="s">
        <v>334</v>
      </c>
      <c r="B9">
        <v>31</v>
      </c>
      <c r="C9" t="s">
        <v>61</v>
      </c>
      <c r="D9" t="s">
        <v>27</v>
      </c>
      <c r="F9" t="s">
        <v>324</v>
      </c>
      <c r="G9">
        <v>27.7</v>
      </c>
      <c r="H9" t="s">
        <v>63</v>
      </c>
      <c r="I9" t="s">
        <v>62</v>
      </c>
      <c r="J9" t="s">
        <v>145</v>
      </c>
      <c r="K9" t="b">
        <f t="shared" si="0"/>
        <v>0</v>
      </c>
      <c r="L9" t="b">
        <f t="shared" si="1"/>
        <v>0</v>
      </c>
    </row>
    <row r="10" spans="1:12" x14ac:dyDescent="0.3">
      <c r="A10" t="s">
        <v>335</v>
      </c>
      <c r="B10">
        <v>31</v>
      </c>
      <c r="C10" t="s">
        <v>61</v>
      </c>
      <c r="D10" t="s">
        <v>27</v>
      </c>
      <c r="F10" t="s">
        <v>336</v>
      </c>
      <c r="G10">
        <v>26.7</v>
      </c>
      <c r="H10" t="s">
        <v>63</v>
      </c>
      <c r="I10" t="s">
        <v>62</v>
      </c>
      <c r="J10" t="s">
        <v>85</v>
      </c>
      <c r="K10" t="b">
        <f t="shared" si="0"/>
        <v>0</v>
      </c>
      <c r="L10" t="b">
        <f t="shared" si="1"/>
        <v>0</v>
      </c>
    </row>
    <row r="11" spans="1:12" x14ac:dyDescent="0.3">
      <c r="A11" t="s">
        <v>331</v>
      </c>
      <c r="B11">
        <v>31</v>
      </c>
      <c r="C11" t="s">
        <v>61</v>
      </c>
      <c r="D11" t="s">
        <v>66</v>
      </c>
      <c r="F11" t="s">
        <v>326</v>
      </c>
      <c r="G11">
        <v>27.8</v>
      </c>
      <c r="H11" t="s">
        <v>63</v>
      </c>
      <c r="I11" t="s">
        <v>68</v>
      </c>
      <c r="J11" t="s">
        <v>145</v>
      </c>
      <c r="K11" t="b">
        <f t="shared" si="0"/>
        <v>0</v>
      </c>
      <c r="L11" t="b">
        <f t="shared" si="1"/>
        <v>0</v>
      </c>
    </row>
    <row r="12" spans="1:12" x14ac:dyDescent="0.3">
      <c r="A12" t="s">
        <v>337</v>
      </c>
      <c r="B12">
        <v>33</v>
      </c>
      <c r="C12" t="s">
        <v>61</v>
      </c>
      <c r="D12" t="s">
        <v>66</v>
      </c>
      <c r="F12" t="s">
        <v>338</v>
      </c>
      <c r="G12">
        <v>30.2</v>
      </c>
      <c r="H12" t="s">
        <v>63</v>
      </c>
      <c r="I12" t="s">
        <v>62</v>
      </c>
      <c r="J12" t="s">
        <v>145</v>
      </c>
      <c r="K12" t="b">
        <f t="shared" si="0"/>
        <v>0</v>
      </c>
      <c r="L12" t="b">
        <f t="shared" si="1"/>
        <v>0</v>
      </c>
    </row>
    <row r="13" spans="1:12" x14ac:dyDescent="0.3">
      <c r="A13" t="s">
        <v>323</v>
      </c>
      <c r="B13">
        <v>32</v>
      </c>
      <c r="C13" t="s">
        <v>61</v>
      </c>
      <c r="D13" t="s">
        <v>68</v>
      </c>
      <c r="F13" t="s">
        <v>328</v>
      </c>
      <c r="G13">
        <v>31.4</v>
      </c>
      <c r="H13" t="s">
        <v>63</v>
      </c>
      <c r="I13" t="s">
        <v>62</v>
      </c>
      <c r="J13" t="s">
        <v>62</v>
      </c>
      <c r="K13" t="b">
        <f t="shared" si="0"/>
        <v>0</v>
      </c>
      <c r="L13" t="b">
        <f t="shared" si="1"/>
        <v>1</v>
      </c>
    </row>
    <row r="14" spans="1:12" x14ac:dyDescent="0.3">
      <c r="A14" t="s">
        <v>339</v>
      </c>
      <c r="B14">
        <v>31</v>
      </c>
      <c r="C14" t="s">
        <v>61</v>
      </c>
      <c r="D14" t="s">
        <v>62</v>
      </c>
      <c r="F14" t="s">
        <v>334</v>
      </c>
      <c r="G14">
        <v>30.6</v>
      </c>
      <c r="H14" t="s">
        <v>63</v>
      </c>
      <c r="I14" t="s">
        <v>27</v>
      </c>
      <c r="J14" t="s">
        <v>27</v>
      </c>
      <c r="K14" t="b">
        <f t="shared" si="0"/>
        <v>0</v>
      </c>
      <c r="L14" t="b">
        <f t="shared" si="1"/>
        <v>1</v>
      </c>
    </row>
    <row r="15" spans="1:12" x14ac:dyDescent="0.3">
      <c r="A15" t="s">
        <v>340</v>
      </c>
      <c r="B15">
        <v>32</v>
      </c>
      <c r="C15" t="s">
        <v>61</v>
      </c>
      <c r="D15" t="s">
        <v>66</v>
      </c>
      <c r="F15" t="s">
        <v>341</v>
      </c>
      <c r="G15">
        <v>29.1</v>
      </c>
      <c r="H15" t="s">
        <v>63</v>
      </c>
      <c r="I15" t="s">
        <v>66</v>
      </c>
      <c r="J15" t="s">
        <v>145</v>
      </c>
      <c r="K15" t="b">
        <f t="shared" si="0"/>
        <v>0</v>
      </c>
      <c r="L15" t="b">
        <f t="shared" si="1"/>
        <v>0</v>
      </c>
    </row>
    <row r="16" spans="1:12" x14ac:dyDescent="0.3">
      <c r="A16" t="s">
        <v>333</v>
      </c>
      <c r="B16">
        <v>37</v>
      </c>
      <c r="C16" t="s">
        <v>61</v>
      </c>
      <c r="D16" t="s">
        <v>27</v>
      </c>
      <c r="F16" t="s">
        <v>342</v>
      </c>
      <c r="G16">
        <v>27</v>
      </c>
      <c r="H16" t="s">
        <v>63</v>
      </c>
      <c r="I16" t="s">
        <v>27</v>
      </c>
      <c r="J16" t="s">
        <v>68</v>
      </c>
      <c r="K16" t="b">
        <f t="shared" si="0"/>
        <v>0</v>
      </c>
      <c r="L16" t="b">
        <f t="shared" si="1"/>
        <v>0</v>
      </c>
    </row>
    <row r="17" spans="1:12" x14ac:dyDescent="0.3">
      <c r="A17" t="s">
        <v>341</v>
      </c>
      <c r="B17">
        <v>32</v>
      </c>
      <c r="C17" t="s">
        <v>61</v>
      </c>
      <c r="D17" t="s">
        <v>66</v>
      </c>
      <c r="F17" t="s">
        <v>343</v>
      </c>
      <c r="G17">
        <v>27.7</v>
      </c>
      <c r="H17" t="s">
        <v>63</v>
      </c>
      <c r="I17" t="s">
        <v>62</v>
      </c>
      <c r="J17" t="s">
        <v>62</v>
      </c>
      <c r="K17" t="b">
        <f t="shared" si="0"/>
        <v>0</v>
      </c>
      <c r="L17" t="b">
        <f t="shared" si="1"/>
        <v>1</v>
      </c>
    </row>
    <row r="18" spans="1:12" x14ac:dyDescent="0.3">
      <c r="A18" t="s">
        <v>325</v>
      </c>
      <c r="B18">
        <v>33</v>
      </c>
      <c r="C18" t="s">
        <v>61</v>
      </c>
      <c r="D18" t="s">
        <v>27</v>
      </c>
      <c r="F18" t="s">
        <v>335</v>
      </c>
      <c r="G18">
        <v>33.700000000000003</v>
      </c>
      <c r="H18" t="s">
        <v>63</v>
      </c>
      <c r="I18" t="s">
        <v>66</v>
      </c>
      <c r="J18" t="s">
        <v>27</v>
      </c>
      <c r="K18" t="b">
        <f t="shared" si="0"/>
        <v>1</v>
      </c>
      <c r="L18" t="b">
        <f t="shared" si="1"/>
        <v>0</v>
      </c>
    </row>
    <row r="19" spans="1:12" x14ac:dyDescent="0.3">
      <c r="A19" t="s">
        <v>344</v>
      </c>
      <c r="B19">
        <v>32</v>
      </c>
      <c r="C19" t="s">
        <v>61</v>
      </c>
      <c r="D19" t="s">
        <v>62</v>
      </c>
      <c r="F19" t="s">
        <v>345</v>
      </c>
      <c r="G19">
        <v>29.2</v>
      </c>
      <c r="H19" t="s">
        <v>63</v>
      </c>
      <c r="I19" t="s">
        <v>27</v>
      </c>
      <c r="J19" t="s">
        <v>62</v>
      </c>
      <c r="K19" t="b">
        <f t="shared" si="0"/>
        <v>1</v>
      </c>
      <c r="L19" t="b">
        <f t="shared" si="1"/>
        <v>0</v>
      </c>
    </row>
    <row r="20" spans="1:12" x14ac:dyDescent="0.3">
      <c r="A20" t="s">
        <v>346</v>
      </c>
      <c r="B20">
        <v>32</v>
      </c>
      <c r="C20" t="s">
        <v>61</v>
      </c>
      <c r="D20" t="s">
        <v>68</v>
      </c>
      <c r="F20" t="s">
        <v>347</v>
      </c>
      <c r="G20">
        <v>32.1</v>
      </c>
      <c r="H20" t="s">
        <v>63</v>
      </c>
      <c r="I20" t="s">
        <v>65</v>
      </c>
      <c r="J20" t="s">
        <v>66</v>
      </c>
      <c r="K20" t="b">
        <f t="shared" si="0"/>
        <v>0</v>
      </c>
      <c r="L20" t="b">
        <f t="shared" si="1"/>
        <v>0</v>
      </c>
    </row>
    <row r="21" spans="1:12" x14ac:dyDescent="0.3">
      <c r="A21" t="s">
        <v>336</v>
      </c>
      <c r="B21">
        <v>33</v>
      </c>
      <c r="C21" t="s">
        <v>61</v>
      </c>
      <c r="D21" t="s">
        <v>62</v>
      </c>
      <c r="F21" t="s">
        <v>339</v>
      </c>
      <c r="G21">
        <v>27.3</v>
      </c>
      <c r="H21" t="s">
        <v>63</v>
      </c>
      <c r="I21" t="s">
        <v>27</v>
      </c>
      <c r="J21" t="s">
        <v>62</v>
      </c>
      <c r="K21" t="b">
        <f t="shared" si="0"/>
        <v>1</v>
      </c>
      <c r="L21" t="b">
        <f t="shared" si="1"/>
        <v>0</v>
      </c>
    </row>
    <row r="22" spans="1:12" x14ac:dyDescent="0.3">
      <c r="A22" t="s">
        <v>347</v>
      </c>
      <c r="B22">
        <v>38</v>
      </c>
      <c r="C22" t="s">
        <v>61</v>
      </c>
      <c r="D22" t="s">
        <v>66</v>
      </c>
      <c r="F22" t="s">
        <v>344</v>
      </c>
      <c r="G22">
        <v>29.1</v>
      </c>
      <c r="H22" t="s">
        <v>63</v>
      </c>
      <c r="I22" t="s">
        <v>27</v>
      </c>
      <c r="J22" t="s">
        <v>27</v>
      </c>
      <c r="K22" t="b">
        <f t="shared" si="0"/>
        <v>0</v>
      </c>
      <c r="L22" t="b">
        <f t="shared" si="1"/>
        <v>1</v>
      </c>
    </row>
    <row r="23" spans="1:12" x14ac:dyDescent="0.3">
      <c r="A23" t="s">
        <v>342</v>
      </c>
      <c r="B23">
        <v>35</v>
      </c>
      <c r="C23" t="s">
        <v>61</v>
      </c>
      <c r="D23" t="s">
        <v>62</v>
      </c>
      <c r="F23" t="s">
        <v>322</v>
      </c>
      <c r="G23">
        <v>28.5</v>
      </c>
      <c r="H23" t="s">
        <v>63</v>
      </c>
      <c r="I23" t="s">
        <v>27</v>
      </c>
      <c r="J23" t="s">
        <v>62</v>
      </c>
      <c r="K23" t="b">
        <f t="shared" si="0"/>
        <v>1</v>
      </c>
      <c r="L23" t="b">
        <f t="shared" si="1"/>
        <v>0</v>
      </c>
    </row>
    <row r="24" spans="1:12" x14ac:dyDescent="0.3">
      <c r="A24" t="s">
        <v>327</v>
      </c>
      <c r="B24">
        <v>32</v>
      </c>
      <c r="C24" t="s">
        <v>61</v>
      </c>
      <c r="D24" t="s">
        <v>62</v>
      </c>
      <c r="F24" t="s">
        <v>337</v>
      </c>
      <c r="G24">
        <v>31.7</v>
      </c>
      <c r="H24" t="s">
        <v>63</v>
      </c>
      <c r="I24" t="s">
        <v>27</v>
      </c>
      <c r="J24" t="s">
        <v>66</v>
      </c>
      <c r="K24" t="b">
        <f t="shared" si="0"/>
        <v>0</v>
      </c>
      <c r="L24" t="b">
        <f t="shared" si="1"/>
        <v>0</v>
      </c>
    </row>
    <row r="25" spans="1:12" x14ac:dyDescent="0.3">
      <c r="A25" t="s">
        <v>338</v>
      </c>
      <c r="B25">
        <v>33</v>
      </c>
      <c r="C25" t="s">
        <v>61</v>
      </c>
      <c r="D25" t="s">
        <v>66</v>
      </c>
      <c r="F25" t="s">
        <v>340</v>
      </c>
      <c r="G25">
        <v>29.1</v>
      </c>
      <c r="H25" t="s">
        <v>63</v>
      </c>
      <c r="I25" t="s">
        <v>27</v>
      </c>
      <c r="J25" t="s">
        <v>66</v>
      </c>
      <c r="K25" t="b">
        <f t="shared" si="0"/>
        <v>1</v>
      </c>
      <c r="L25" t="b">
        <f t="shared" si="1"/>
        <v>0</v>
      </c>
    </row>
    <row r="26" spans="1:12" x14ac:dyDescent="0.3">
      <c r="A26" t="s">
        <v>343</v>
      </c>
      <c r="B26">
        <v>33</v>
      </c>
      <c r="C26" t="s">
        <v>61</v>
      </c>
      <c r="D26" t="s">
        <v>62</v>
      </c>
      <c r="F26" t="s">
        <v>346</v>
      </c>
      <c r="G26">
        <v>27.9</v>
      </c>
      <c r="H26" t="s">
        <v>63</v>
      </c>
      <c r="I26" t="s">
        <v>27</v>
      </c>
      <c r="J26" t="s">
        <v>68</v>
      </c>
      <c r="K26" t="b">
        <f t="shared" si="0"/>
        <v>0</v>
      </c>
      <c r="L26" t="b">
        <f t="shared" si="1"/>
        <v>0</v>
      </c>
    </row>
    <row r="27" spans="1:12" x14ac:dyDescent="0.3">
      <c r="A27" t="s">
        <v>345</v>
      </c>
      <c r="B27">
        <v>32</v>
      </c>
      <c r="C27" t="s">
        <v>61</v>
      </c>
      <c r="D27" t="s">
        <v>62</v>
      </c>
      <c r="F27" t="s">
        <v>330</v>
      </c>
      <c r="G27">
        <v>27.7</v>
      </c>
      <c r="H27" t="s">
        <v>63</v>
      </c>
      <c r="I27" t="s">
        <v>68</v>
      </c>
      <c r="J27" t="s">
        <v>68</v>
      </c>
      <c r="K27" t="b">
        <f t="shared" si="0"/>
        <v>0</v>
      </c>
      <c r="L27" t="b">
        <f t="shared" si="1"/>
        <v>1</v>
      </c>
    </row>
    <row r="28" spans="1:12" x14ac:dyDescent="0.3">
      <c r="B28" s="8">
        <f>AVERAGE(B2:B27)</f>
        <v>33.115384615384613</v>
      </c>
      <c r="G28" s="8">
        <f>AVERAGE(G2:G27)</f>
        <v>28.903846153846157</v>
      </c>
    </row>
    <row r="33" spans="11:12" x14ac:dyDescent="0.3">
      <c r="K33">
        <f>COUNTIFS(K2:K27,TRUE)</f>
        <v>6</v>
      </c>
      <c r="L33">
        <f>COUNTIFS(L2:L27,TRUE)</f>
        <v>7</v>
      </c>
    </row>
  </sheetData>
  <conditionalFormatting sqref="I2:I27">
    <cfRule type="containsText" dxfId="55" priority="5" operator="containsText" text="happy">
      <formula>NOT(ISERROR(SEARCH("happy",I2)))</formula>
    </cfRule>
  </conditionalFormatting>
  <conditionalFormatting sqref="A2:A33 F1:F33">
    <cfRule type="duplicateValues" dxfId="54" priority="4"/>
  </conditionalFormatting>
  <conditionalFormatting sqref="L33 L2:L27">
    <cfRule type="cellIs" dxfId="53" priority="2" operator="greaterThan">
      <formula>FALSE</formula>
    </cfRule>
  </conditionalFormatting>
  <conditionalFormatting sqref="K33 K2:K27">
    <cfRule type="cellIs" dxfId="52" priority="3" operator="greaterThan">
      <formula>FALSE</formula>
    </cfRule>
  </conditionalFormatting>
  <conditionalFormatting sqref="A1">
    <cfRule type="duplicateValues" dxfId="51" priority="1"/>
  </conditionalFormatting>
  <dataValidations count="1">
    <dataValidation type="list" allowBlank="1" showInputMessage="1" showErrorMessage="1" sqref="J2:J27" xr:uid="{885F4448-D439-4DFE-9E48-19E1C09E6955}">
      <formula1>"anger,contempt,disgust,fear,happiness,neutral,sadness,surprise"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7EB1-08CA-466E-BB22-21D45B5E693B}">
  <sheetPr codeName="Sheet14"/>
  <dimension ref="A1:L33"/>
  <sheetViews>
    <sheetView workbookViewId="0">
      <selection sqref="A1:L33"/>
    </sheetView>
  </sheetViews>
  <sheetFormatPr defaultRowHeight="14.4" x14ac:dyDescent="0.3"/>
  <cols>
    <col min="1" max="1" width="15.109375" customWidth="1"/>
    <col min="10" max="10" width="20.21875" customWidth="1"/>
    <col min="11" max="11" width="19.5546875" customWidth="1"/>
    <col min="12" max="12" width="18.21875" customWidth="1"/>
  </cols>
  <sheetData>
    <row r="1" spans="1:12" x14ac:dyDescent="0.3">
      <c r="A1" s="7" t="s">
        <v>56</v>
      </c>
      <c r="B1" s="7">
        <v>2</v>
      </c>
      <c r="C1" s="7">
        <v>3</v>
      </c>
      <c r="D1" s="7">
        <v>4</v>
      </c>
      <c r="F1">
        <v>1</v>
      </c>
      <c r="G1">
        <v>2</v>
      </c>
      <c r="H1">
        <v>3</v>
      </c>
      <c r="I1">
        <v>4</v>
      </c>
      <c r="J1" s="9" t="s">
        <v>58</v>
      </c>
      <c r="K1" s="10" t="s">
        <v>59</v>
      </c>
      <c r="L1" s="10" t="s">
        <v>60</v>
      </c>
    </row>
    <row r="2" spans="1:12" x14ac:dyDescent="0.3">
      <c r="A2" t="s">
        <v>348</v>
      </c>
      <c r="B2">
        <v>47</v>
      </c>
      <c r="C2" t="s">
        <v>143</v>
      </c>
      <c r="D2" t="s">
        <v>62</v>
      </c>
      <c r="F2" t="s">
        <v>348</v>
      </c>
      <c r="G2">
        <v>30.5</v>
      </c>
      <c r="H2" t="s">
        <v>144</v>
      </c>
      <c r="I2" t="s">
        <v>27</v>
      </c>
      <c r="J2" t="s">
        <v>62</v>
      </c>
      <c r="K2" t="b">
        <f>AND(EXACT(D2,J2))</f>
        <v>1</v>
      </c>
      <c r="L2" t="b">
        <f>AND(EXACT(I2,J2))</f>
        <v>0</v>
      </c>
    </row>
    <row r="3" spans="1:12" x14ac:dyDescent="0.3">
      <c r="A3" t="s">
        <v>349</v>
      </c>
      <c r="B3">
        <v>44</v>
      </c>
      <c r="C3" t="s">
        <v>143</v>
      </c>
      <c r="D3" t="s">
        <v>27</v>
      </c>
      <c r="F3" t="s">
        <v>349</v>
      </c>
      <c r="G3">
        <v>25.9</v>
      </c>
      <c r="H3" t="s">
        <v>63</v>
      </c>
      <c r="I3" t="s">
        <v>27</v>
      </c>
      <c r="J3" t="s">
        <v>27</v>
      </c>
      <c r="K3" t="b">
        <f t="shared" ref="K3:K30" si="0">AND(EXACT(D3,J3))</f>
        <v>1</v>
      </c>
      <c r="L3" t="b">
        <f t="shared" ref="L3:L30" si="1">AND(EXACT(I3,J3))</f>
        <v>1</v>
      </c>
    </row>
    <row r="4" spans="1:12" x14ac:dyDescent="0.3">
      <c r="A4" t="s">
        <v>350</v>
      </c>
      <c r="B4">
        <v>41</v>
      </c>
      <c r="C4" t="s">
        <v>143</v>
      </c>
      <c r="D4" t="s">
        <v>27</v>
      </c>
      <c r="F4" t="s">
        <v>350</v>
      </c>
      <c r="G4">
        <v>26.2</v>
      </c>
      <c r="H4" t="s">
        <v>63</v>
      </c>
      <c r="I4" t="s">
        <v>27</v>
      </c>
      <c r="J4" t="s">
        <v>27</v>
      </c>
      <c r="K4" t="b">
        <f t="shared" si="0"/>
        <v>1</v>
      </c>
      <c r="L4" t="b">
        <f t="shared" si="1"/>
        <v>1</v>
      </c>
    </row>
    <row r="5" spans="1:12" x14ac:dyDescent="0.3">
      <c r="A5" t="s">
        <v>351</v>
      </c>
      <c r="B5">
        <v>47</v>
      </c>
      <c r="C5" t="s">
        <v>143</v>
      </c>
      <c r="D5" t="s">
        <v>27</v>
      </c>
      <c r="F5" t="s">
        <v>351</v>
      </c>
      <c r="G5">
        <v>25.2</v>
      </c>
      <c r="H5" t="s">
        <v>63</v>
      </c>
      <c r="I5" t="s">
        <v>27</v>
      </c>
      <c r="J5" t="s">
        <v>27</v>
      </c>
      <c r="K5" t="b">
        <f t="shared" si="0"/>
        <v>1</v>
      </c>
      <c r="L5" t="b">
        <f t="shared" si="1"/>
        <v>1</v>
      </c>
    </row>
    <row r="6" spans="1:12" x14ac:dyDescent="0.3">
      <c r="A6" t="s">
        <v>352</v>
      </c>
      <c r="B6">
        <v>50</v>
      </c>
      <c r="C6" t="s">
        <v>143</v>
      </c>
      <c r="D6" t="s">
        <v>27</v>
      </c>
      <c r="F6" t="s">
        <v>352</v>
      </c>
      <c r="G6">
        <v>30.2</v>
      </c>
      <c r="H6" t="s">
        <v>63</v>
      </c>
      <c r="I6" t="s">
        <v>27</v>
      </c>
      <c r="J6" t="s">
        <v>27</v>
      </c>
      <c r="K6" t="b">
        <f t="shared" si="0"/>
        <v>1</v>
      </c>
      <c r="L6" t="b">
        <f t="shared" si="1"/>
        <v>1</v>
      </c>
    </row>
    <row r="7" spans="1:12" x14ac:dyDescent="0.3">
      <c r="A7" t="s">
        <v>353</v>
      </c>
      <c r="B7">
        <v>47</v>
      </c>
      <c r="C7" t="s">
        <v>143</v>
      </c>
      <c r="D7" t="s">
        <v>27</v>
      </c>
      <c r="F7" t="s">
        <v>353</v>
      </c>
      <c r="G7">
        <v>32.1</v>
      </c>
      <c r="H7" t="s">
        <v>63</v>
      </c>
      <c r="I7" t="s">
        <v>27</v>
      </c>
      <c r="J7" t="s">
        <v>62</v>
      </c>
      <c r="K7" t="b">
        <f t="shared" si="0"/>
        <v>0</v>
      </c>
      <c r="L7" t="b">
        <f t="shared" si="1"/>
        <v>0</v>
      </c>
    </row>
    <row r="8" spans="1:12" x14ac:dyDescent="0.3">
      <c r="A8" t="s">
        <v>354</v>
      </c>
      <c r="B8">
        <v>50</v>
      </c>
      <c r="C8" t="s">
        <v>143</v>
      </c>
      <c r="D8" t="s">
        <v>27</v>
      </c>
      <c r="F8" t="s">
        <v>354</v>
      </c>
      <c r="G8">
        <v>26</v>
      </c>
      <c r="H8" t="s">
        <v>63</v>
      </c>
      <c r="I8" t="s">
        <v>27</v>
      </c>
      <c r="J8" t="s">
        <v>27</v>
      </c>
      <c r="K8" t="b">
        <f t="shared" si="0"/>
        <v>1</v>
      </c>
      <c r="L8" t="b">
        <f t="shared" si="1"/>
        <v>1</v>
      </c>
    </row>
    <row r="9" spans="1:12" x14ac:dyDescent="0.3">
      <c r="A9" t="s">
        <v>355</v>
      </c>
      <c r="B9">
        <v>51</v>
      </c>
      <c r="C9" t="s">
        <v>143</v>
      </c>
      <c r="D9" t="s">
        <v>27</v>
      </c>
      <c r="F9" t="s">
        <v>355</v>
      </c>
      <c r="G9">
        <v>30</v>
      </c>
      <c r="H9" t="s">
        <v>63</v>
      </c>
      <c r="I9" t="s">
        <v>27</v>
      </c>
      <c r="J9" t="s">
        <v>27</v>
      </c>
      <c r="K9" t="b">
        <f t="shared" si="0"/>
        <v>1</v>
      </c>
      <c r="L9" t="b">
        <f t="shared" si="1"/>
        <v>1</v>
      </c>
    </row>
    <row r="10" spans="1:12" x14ac:dyDescent="0.3">
      <c r="A10" t="s">
        <v>356</v>
      </c>
      <c r="B10">
        <v>50</v>
      </c>
      <c r="C10" t="s">
        <v>143</v>
      </c>
      <c r="D10" t="s">
        <v>27</v>
      </c>
      <c r="F10" t="s">
        <v>356</v>
      </c>
      <c r="G10">
        <v>27</v>
      </c>
      <c r="H10" t="s">
        <v>63</v>
      </c>
      <c r="I10" t="s">
        <v>83</v>
      </c>
      <c r="J10" t="s">
        <v>62</v>
      </c>
      <c r="K10" t="b">
        <f t="shared" si="0"/>
        <v>0</v>
      </c>
      <c r="L10" t="b">
        <f t="shared" si="1"/>
        <v>0</v>
      </c>
    </row>
    <row r="11" spans="1:12" x14ac:dyDescent="0.3">
      <c r="A11" t="s">
        <v>357</v>
      </c>
      <c r="B11">
        <v>44</v>
      </c>
      <c r="C11" t="s">
        <v>143</v>
      </c>
      <c r="D11" t="s">
        <v>27</v>
      </c>
      <c r="F11" t="s">
        <v>357</v>
      </c>
      <c r="G11">
        <v>33.1</v>
      </c>
      <c r="H11" t="s">
        <v>63</v>
      </c>
      <c r="I11" t="s">
        <v>27</v>
      </c>
      <c r="J11" t="s">
        <v>27</v>
      </c>
      <c r="K11" t="b">
        <f t="shared" si="0"/>
        <v>1</v>
      </c>
      <c r="L11" t="b">
        <f t="shared" si="1"/>
        <v>1</v>
      </c>
    </row>
    <row r="12" spans="1:12" x14ac:dyDescent="0.3">
      <c r="A12" t="s">
        <v>358</v>
      </c>
      <c r="B12">
        <v>47</v>
      </c>
      <c r="C12" t="s">
        <v>143</v>
      </c>
      <c r="D12" t="s">
        <v>27</v>
      </c>
      <c r="F12" t="s">
        <v>358</v>
      </c>
      <c r="G12">
        <v>29</v>
      </c>
      <c r="H12" t="s">
        <v>63</v>
      </c>
      <c r="I12" t="s">
        <v>27</v>
      </c>
      <c r="J12" t="s">
        <v>85</v>
      </c>
      <c r="K12" t="b">
        <f t="shared" si="0"/>
        <v>0</v>
      </c>
      <c r="L12" t="b">
        <f t="shared" si="1"/>
        <v>0</v>
      </c>
    </row>
    <row r="13" spans="1:12" x14ac:dyDescent="0.3">
      <c r="A13" t="s">
        <v>359</v>
      </c>
      <c r="B13">
        <v>49</v>
      </c>
      <c r="C13" t="s">
        <v>143</v>
      </c>
      <c r="D13" t="s">
        <v>27</v>
      </c>
      <c r="F13" t="s">
        <v>359</v>
      </c>
      <c r="G13">
        <v>26.8</v>
      </c>
      <c r="H13" t="s">
        <v>63</v>
      </c>
      <c r="I13" t="s">
        <v>27</v>
      </c>
      <c r="J13" t="s">
        <v>62</v>
      </c>
      <c r="K13" t="b">
        <f t="shared" si="0"/>
        <v>0</v>
      </c>
      <c r="L13" t="b">
        <f t="shared" si="1"/>
        <v>0</v>
      </c>
    </row>
    <row r="14" spans="1:12" x14ac:dyDescent="0.3">
      <c r="A14" t="s">
        <v>360</v>
      </c>
      <c r="B14">
        <v>46</v>
      </c>
      <c r="C14" t="s">
        <v>143</v>
      </c>
      <c r="D14" t="s">
        <v>27</v>
      </c>
      <c r="F14" t="s">
        <v>360</v>
      </c>
      <c r="G14">
        <v>27.6</v>
      </c>
      <c r="H14" t="s">
        <v>63</v>
      </c>
      <c r="I14" t="s">
        <v>27</v>
      </c>
      <c r="J14" t="s">
        <v>27</v>
      </c>
      <c r="K14" t="b">
        <f t="shared" si="0"/>
        <v>1</v>
      </c>
      <c r="L14" t="b">
        <f t="shared" si="1"/>
        <v>1</v>
      </c>
    </row>
    <row r="15" spans="1:12" x14ac:dyDescent="0.3">
      <c r="A15" t="s">
        <v>361</v>
      </c>
      <c r="B15">
        <v>51</v>
      </c>
      <c r="C15" t="s">
        <v>143</v>
      </c>
      <c r="D15" t="s">
        <v>27</v>
      </c>
      <c r="F15" t="s">
        <v>361</v>
      </c>
      <c r="G15">
        <v>32.5</v>
      </c>
      <c r="H15" t="s">
        <v>63</v>
      </c>
      <c r="I15" t="s">
        <v>83</v>
      </c>
      <c r="J15" t="s">
        <v>65</v>
      </c>
      <c r="K15" t="b">
        <f t="shared" si="0"/>
        <v>0</v>
      </c>
      <c r="L15" t="b">
        <f t="shared" si="1"/>
        <v>0</v>
      </c>
    </row>
    <row r="16" spans="1:12" x14ac:dyDescent="0.3">
      <c r="A16" t="s">
        <v>362</v>
      </c>
      <c r="B16">
        <v>45</v>
      </c>
      <c r="C16" t="s">
        <v>143</v>
      </c>
      <c r="D16" t="s">
        <v>27</v>
      </c>
      <c r="F16" t="s">
        <v>362</v>
      </c>
      <c r="G16">
        <v>30.2</v>
      </c>
      <c r="H16" t="s">
        <v>63</v>
      </c>
      <c r="I16" t="s">
        <v>27</v>
      </c>
      <c r="J16" t="s">
        <v>62</v>
      </c>
      <c r="K16" t="b">
        <f t="shared" si="0"/>
        <v>0</v>
      </c>
      <c r="L16" t="b">
        <f t="shared" si="1"/>
        <v>0</v>
      </c>
    </row>
    <row r="17" spans="1:12" x14ac:dyDescent="0.3">
      <c r="A17" t="s">
        <v>363</v>
      </c>
      <c r="B17">
        <v>52</v>
      </c>
      <c r="C17" t="s">
        <v>143</v>
      </c>
      <c r="D17" t="s">
        <v>62</v>
      </c>
      <c r="F17" t="s">
        <v>363</v>
      </c>
      <c r="G17">
        <v>27.5</v>
      </c>
      <c r="H17" t="s">
        <v>63</v>
      </c>
      <c r="I17" t="s">
        <v>27</v>
      </c>
      <c r="J17" t="s">
        <v>65</v>
      </c>
      <c r="K17" t="b">
        <f t="shared" si="0"/>
        <v>0</v>
      </c>
      <c r="L17" t="b">
        <f t="shared" si="1"/>
        <v>0</v>
      </c>
    </row>
    <row r="18" spans="1:12" x14ac:dyDescent="0.3">
      <c r="A18" t="s">
        <v>364</v>
      </c>
      <c r="B18">
        <v>44</v>
      </c>
      <c r="C18" t="s">
        <v>143</v>
      </c>
      <c r="D18" t="s">
        <v>27</v>
      </c>
      <c r="F18" t="s">
        <v>364</v>
      </c>
      <c r="G18">
        <v>25.9</v>
      </c>
      <c r="H18" t="s">
        <v>63</v>
      </c>
      <c r="I18" t="s">
        <v>27</v>
      </c>
      <c r="J18" t="s">
        <v>68</v>
      </c>
      <c r="K18" t="b">
        <f t="shared" si="0"/>
        <v>0</v>
      </c>
      <c r="L18" t="b">
        <f t="shared" si="1"/>
        <v>0</v>
      </c>
    </row>
    <row r="19" spans="1:12" x14ac:dyDescent="0.3">
      <c r="A19" t="s">
        <v>365</v>
      </c>
      <c r="B19">
        <v>46</v>
      </c>
      <c r="C19" t="s">
        <v>143</v>
      </c>
      <c r="D19" t="s">
        <v>27</v>
      </c>
      <c r="F19" t="s">
        <v>365</v>
      </c>
      <c r="G19">
        <v>27.5</v>
      </c>
      <c r="H19" t="s">
        <v>63</v>
      </c>
      <c r="I19" t="s">
        <v>145</v>
      </c>
      <c r="J19" t="s">
        <v>27</v>
      </c>
      <c r="K19" t="b">
        <f t="shared" si="0"/>
        <v>1</v>
      </c>
      <c r="L19" t="b">
        <f t="shared" si="1"/>
        <v>0</v>
      </c>
    </row>
    <row r="20" spans="1:12" x14ac:dyDescent="0.3">
      <c r="A20" t="s">
        <v>366</v>
      </c>
      <c r="B20">
        <v>50</v>
      </c>
      <c r="C20" t="s">
        <v>143</v>
      </c>
      <c r="D20" t="s">
        <v>27</v>
      </c>
      <c r="F20" t="s">
        <v>366</v>
      </c>
      <c r="G20">
        <v>29.1</v>
      </c>
      <c r="H20" t="s">
        <v>63</v>
      </c>
      <c r="I20" t="s">
        <v>62</v>
      </c>
      <c r="J20" t="s">
        <v>85</v>
      </c>
      <c r="K20" t="b">
        <f t="shared" si="0"/>
        <v>0</v>
      </c>
      <c r="L20" t="b">
        <f t="shared" si="1"/>
        <v>0</v>
      </c>
    </row>
    <row r="21" spans="1:12" x14ac:dyDescent="0.3">
      <c r="A21" t="s">
        <v>367</v>
      </c>
      <c r="B21">
        <v>52</v>
      </c>
      <c r="C21" t="s">
        <v>143</v>
      </c>
      <c r="D21" t="s">
        <v>27</v>
      </c>
      <c r="F21" t="s">
        <v>367</v>
      </c>
      <c r="G21">
        <v>29.2</v>
      </c>
      <c r="H21" t="s">
        <v>63</v>
      </c>
      <c r="I21" t="s">
        <v>66</v>
      </c>
      <c r="J21" t="s">
        <v>85</v>
      </c>
      <c r="K21" t="b">
        <f t="shared" si="0"/>
        <v>0</v>
      </c>
      <c r="L21" t="b">
        <f t="shared" si="1"/>
        <v>0</v>
      </c>
    </row>
    <row r="22" spans="1:12" x14ac:dyDescent="0.3">
      <c r="A22" t="s">
        <v>368</v>
      </c>
      <c r="B22">
        <v>43</v>
      </c>
      <c r="C22" t="s">
        <v>143</v>
      </c>
      <c r="D22" t="s">
        <v>27</v>
      </c>
      <c r="F22" t="s">
        <v>368</v>
      </c>
      <c r="G22">
        <v>29.6</v>
      </c>
      <c r="H22" t="s">
        <v>63</v>
      </c>
      <c r="I22" t="s">
        <v>27</v>
      </c>
      <c r="J22" t="s">
        <v>27</v>
      </c>
      <c r="K22" t="b">
        <f t="shared" si="0"/>
        <v>1</v>
      </c>
      <c r="L22" t="b">
        <f t="shared" si="1"/>
        <v>1</v>
      </c>
    </row>
    <row r="23" spans="1:12" x14ac:dyDescent="0.3">
      <c r="A23" t="s">
        <v>369</v>
      </c>
      <c r="B23">
        <v>49</v>
      </c>
      <c r="C23" t="s">
        <v>143</v>
      </c>
      <c r="D23" t="s">
        <v>27</v>
      </c>
      <c r="F23" t="s">
        <v>369</v>
      </c>
      <c r="G23">
        <v>25.6</v>
      </c>
      <c r="H23" t="s">
        <v>63</v>
      </c>
      <c r="I23" t="s">
        <v>65</v>
      </c>
      <c r="J23" t="s">
        <v>27</v>
      </c>
      <c r="K23" t="b">
        <f t="shared" si="0"/>
        <v>1</v>
      </c>
      <c r="L23" t="b">
        <f t="shared" si="1"/>
        <v>0</v>
      </c>
    </row>
    <row r="24" spans="1:12" x14ac:dyDescent="0.3">
      <c r="A24" t="s">
        <v>370</v>
      </c>
      <c r="B24">
        <v>44</v>
      </c>
      <c r="C24" t="s">
        <v>143</v>
      </c>
      <c r="D24" t="s">
        <v>145</v>
      </c>
      <c r="F24" t="s">
        <v>370</v>
      </c>
      <c r="G24">
        <v>25.8</v>
      </c>
      <c r="H24" t="s">
        <v>63</v>
      </c>
      <c r="I24" t="s">
        <v>65</v>
      </c>
      <c r="J24" t="s">
        <v>145</v>
      </c>
      <c r="K24" t="b">
        <f t="shared" si="0"/>
        <v>1</v>
      </c>
      <c r="L24" t="b">
        <f t="shared" si="1"/>
        <v>0</v>
      </c>
    </row>
    <row r="25" spans="1:12" x14ac:dyDescent="0.3">
      <c r="A25" t="s">
        <v>371</v>
      </c>
      <c r="B25">
        <v>41</v>
      </c>
      <c r="C25" t="s">
        <v>143</v>
      </c>
      <c r="D25" t="s">
        <v>27</v>
      </c>
      <c r="F25" t="s">
        <v>371</v>
      </c>
      <c r="G25">
        <v>31.7</v>
      </c>
      <c r="H25" t="s">
        <v>144</v>
      </c>
      <c r="I25" t="s">
        <v>27</v>
      </c>
      <c r="J25" t="s">
        <v>27</v>
      </c>
      <c r="K25" t="b">
        <f t="shared" si="0"/>
        <v>1</v>
      </c>
      <c r="L25" t="b">
        <f t="shared" si="1"/>
        <v>1</v>
      </c>
    </row>
    <row r="26" spans="1:12" x14ac:dyDescent="0.3">
      <c r="A26" t="s">
        <v>372</v>
      </c>
      <c r="B26">
        <v>50</v>
      </c>
      <c r="C26" t="s">
        <v>143</v>
      </c>
      <c r="D26" t="s">
        <v>27</v>
      </c>
      <c r="F26" t="s">
        <v>372</v>
      </c>
      <c r="G26">
        <v>30.1</v>
      </c>
      <c r="H26" t="s">
        <v>144</v>
      </c>
      <c r="I26" t="s">
        <v>83</v>
      </c>
      <c r="J26" t="s">
        <v>85</v>
      </c>
      <c r="K26" t="b">
        <f t="shared" si="0"/>
        <v>0</v>
      </c>
      <c r="L26" t="b">
        <f t="shared" si="1"/>
        <v>0</v>
      </c>
    </row>
    <row r="27" spans="1:12" x14ac:dyDescent="0.3">
      <c r="A27" t="s">
        <v>373</v>
      </c>
      <c r="B27">
        <v>46</v>
      </c>
      <c r="C27" t="s">
        <v>143</v>
      </c>
      <c r="D27" t="s">
        <v>27</v>
      </c>
      <c r="F27" t="s">
        <v>373</v>
      </c>
      <c r="G27">
        <v>26.7</v>
      </c>
      <c r="H27" t="s">
        <v>144</v>
      </c>
      <c r="I27" t="s">
        <v>62</v>
      </c>
      <c r="J27" t="s">
        <v>27</v>
      </c>
      <c r="K27" t="b">
        <f t="shared" si="0"/>
        <v>1</v>
      </c>
      <c r="L27" t="b">
        <f t="shared" si="1"/>
        <v>0</v>
      </c>
    </row>
    <row r="28" spans="1:12" x14ac:dyDescent="0.3">
      <c r="A28" t="s">
        <v>374</v>
      </c>
      <c r="B28">
        <v>44</v>
      </c>
      <c r="C28" t="s">
        <v>143</v>
      </c>
      <c r="D28" t="s">
        <v>27</v>
      </c>
      <c r="F28" t="s">
        <v>374</v>
      </c>
      <c r="G28">
        <v>29.3</v>
      </c>
      <c r="H28" t="s">
        <v>144</v>
      </c>
      <c r="I28" t="s">
        <v>27</v>
      </c>
      <c r="J28" t="s">
        <v>27</v>
      </c>
      <c r="K28" t="b">
        <f t="shared" si="0"/>
        <v>1</v>
      </c>
      <c r="L28" t="b">
        <f t="shared" si="1"/>
        <v>1</v>
      </c>
    </row>
    <row r="29" spans="1:12" x14ac:dyDescent="0.3">
      <c r="A29" t="s">
        <v>375</v>
      </c>
      <c r="B29">
        <v>49</v>
      </c>
      <c r="C29" t="s">
        <v>143</v>
      </c>
      <c r="D29" t="s">
        <v>27</v>
      </c>
      <c r="F29" t="s">
        <v>375</v>
      </c>
      <c r="G29">
        <v>32.200000000000003</v>
      </c>
      <c r="H29" t="s">
        <v>144</v>
      </c>
      <c r="I29" t="s">
        <v>27</v>
      </c>
      <c r="J29" t="s">
        <v>27</v>
      </c>
      <c r="K29" t="b">
        <f t="shared" si="0"/>
        <v>1</v>
      </c>
      <c r="L29" t="b">
        <f t="shared" si="1"/>
        <v>1</v>
      </c>
    </row>
    <row r="30" spans="1:12" x14ac:dyDescent="0.3">
      <c r="A30" t="s">
        <v>376</v>
      </c>
      <c r="B30">
        <v>45</v>
      </c>
      <c r="C30" t="s">
        <v>143</v>
      </c>
      <c r="D30" t="s">
        <v>62</v>
      </c>
      <c r="F30" t="s">
        <v>376</v>
      </c>
      <c r="G30">
        <v>28.4</v>
      </c>
      <c r="H30" t="s">
        <v>144</v>
      </c>
      <c r="I30" t="s">
        <v>27</v>
      </c>
      <c r="J30" t="s">
        <v>27</v>
      </c>
      <c r="K30" t="b">
        <f t="shared" si="0"/>
        <v>0</v>
      </c>
      <c r="L30" t="b">
        <f t="shared" si="1"/>
        <v>1</v>
      </c>
    </row>
    <row r="31" spans="1:12" x14ac:dyDescent="0.3">
      <c r="B31" s="8">
        <f>AVERAGE(B2:B30)</f>
        <v>47.03448275862069</v>
      </c>
      <c r="G31" s="8">
        <f>AVERAGE(G2:G30)</f>
        <v>28.651724137931041</v>
      </c>
      <c r="J31" t="s">
        <v>27</v>
      </c>
    </row>
    <row r="33" spans="11:12" x14ac:dyDescent="0.3">
      <c r="K33">
        <f>COUNTIFS(K2:K30,TRUE)</f>
        <v>17</v>
      </c>
      <c r="L33">
        <f>COUNTIFS(L2:L30,TRUE)</f>
        <v>13</v>
      </c>
    </row>
  </sheetData>
  <conditionalFormatting sqref="I2:I30">
    <cfRule type="containsText" dxfId="50" priority="4" operator="containsText" text="happy">
      <formula>NOT(ISERROR(SEARCH("happy",I2)))</formula>
    </cfRule>
  </conditionalFormatting>
  <conditionalFormatting sqref="A2:A30 F2:F30">
    <cfRule type="duplicateValues" dxfId="49" priority="5"/>
  </conditionalFormatting>
  <conditionalFormatting sqref="L33 L2:L30">
    <cfRule type="cellIs" dxfId="48" priority="2" operator="greaterThan">
      <formula>FALSE</formula>
    </cfRule>
  </conditionalFormatting>
  <conditionalFormatting sqref="K33 K2:K30">
    <cfRule type="cellIs" dxfId="47" priority="3" operator="greaterThan">
      <formula>FALSE</formula>
    </cfRule>
  </conditionalFormatting>
  <conditionalFormatting sqref="A1">
    <cfRule type="duplicateValues" dxfId="46" priority="1"/>
  </conditionalFormatting>
  <dataValidations count="1">
    <dataValidation type="list" allowBlank="1" showInputMessage="1" showErrorMessage="1" sqref="J2:J31" xr:uid="{598FFEDF-2F6B-45A2-84F1-CD98EEABA0B9}">
      <formula1>"anger,contempt,disgust,fear,happiness,neutral,sadness,surprise"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B94A-610F-4DD4-B6AD-EA80E7EB6F84}">
  <sheetPr codeName="Sheet15"/>
  <dimension ref="A1:L12"/>
  <sheetViews>
    <sheetView workbookViewId="0">
      <selection sqref="A1:L12"/>
    </sheetView>
  </sheetViews>
  <sheetFormatPr defaultRowHeight="14.4" x14ac:dyDescent="0.3"/>
  <cols>
    <col min="1" max="1" width="23" customWidth="1"/>
    <col min="10" max="10" width="16.44140625" customWidth="1"/>
    <col min="11" max="11" width="20.88671875" customWidth="1"/>
    <col min="12" max="12" width="16.88671875" customWidth="1"/>
  </cols>
  <sheetData>
    <row r="1" spans="1:12" x14ac:dyDescent="0.3">
      <c r="A1" s="7" t="s">
        <v>56</v>
      </c>
      <c r="B1" s="7">
        <v>2</v>
      </c>
      <c r="C1" s="7">
        <v>3</v>
      </c>
      <c r="D1" s="7">
        <v>4</v>
      </c>
      <c r="F1">
        <v>1</v>
      </c>
      <c r="G1">
        <v>2</v>
      </c>
      <c r="H1">
        <v>3</v>
      </c>
      <c r="I1">
        <v>4</v>
      </c>
      <c r="J1" s="9" t="s">
        <v>58</v>
      </c>
      <c r="K1" s="10" t="s">
        <v>59</v>
      </c>
      <c r="L1" s="10" t="s">
        <v>60</v>
      </c>
    </row>
    <row r="2" spans="1:12" x14ac:dyDescent="0.3">
      <c r="A2" t="s">
        <v>377</v>
      </c>
      <c r="B2">
        <v>34</v>
      </c>
      <c r="C2" t="s">
        <v>143</v>
      </c>
      <c r="D2" t="s">
        <v>27</v>
      </c>
      <c r="F2" t="s">
        <v>377</v>
      </c>
      <c r="G2">
        <v>33</v>
      </c>
      <c r="H2" t="s">
        <v>144</v>
      </c>
      <c r="I2" s="7" t="s">
        <v>27</v>
      </c>
      <c r="J2" t="s">
        <v>27</v>
      </c>
      <c r="K2" t="b">
        <f>AND(EXACT(D2,J2))</f>
        <v>1</v>
      </c>
      <c r="L2" t="b">
        <f>AND(EXACT(I2,J2))</f>
        <v>1</v>
      </c>
    </row>
    <row r="3" spans="1:12" x14ac:dyDescent="0.3">
      <c r="A3" t="s">
        <v>378</v>
      </c>
      <c r="B3">
        <v>38</v>
      </c>
      <c r="C3" t="s">
        <v>143</v>
      </c>
      <c r="D3" t="s">
        <v>62</v>
      </c>
      <c r="F3" t="s">
        <v>378</v>
      </c>
      <c r="G3">
        <v>32.9</v>
      </c>
      <c r="H3" t="s">
        <v>144</v>
      </c>
      <c r="I3" s="7" t="s">
        <v>65</v>
      </c>
      <c r="J3" t="s">
        <v>84</v>
      </c>
      <c r="K3" t="b">
        <f t="shared" ref="K3:K9" si="0">AND(EXACT(D3,J3))</f>
        <v>0</v>
      </c>
      <c r="L3" t="b">
        <f t="shared" ref="L3:L9" si="1">AND(EXACT(I3,J3))</f>
        <v>0</v>
      </c>
    </row>
    <row r="4" spans="1:12" x14ac:dyDescent="0.3">
      <c r="A4" t="s">
        <v>379</v>
      </c>
      <c r="B4">
        <v>31</v>
      </c>
      <c r="C4" t="s">
        <v>143</v>
      </c>
      <c r="D4" t="s">
        <v>62</v>
      </c>
      <c r="F4" t="s">
        <v>379</v>
      </c>
      <c r="G4">
        <v>32.4</v>
      </c>
      <c r="H4" t="s">
        <v>144</v>
      </c>
      <c r="I4" s="7" t="s">
        <v>65</v>
      </c>
      <c r="J4" t="s">
        <v>65</v>
      </c>
      <c r="K4" t="b">
        <f t="shared" si="0"/>
        <v>0</v>
      </c>
      <c r="L4" t="b">
        <f t="shared" si="1"/>
        <v>1</v>
      </c>
    </row>
    <row r="5" spans="1:12" x14ac:dyDescent="0.3">
      <c r="A5" t="s">
        <v>380</v>
      </c>
      <c r="B5">
        <v>35</v>
      </c>
      <c r="C5" t="s">
        <v>143</v>
      </c>
      <c r="D5" t="s">
        <v>62</v>
      </c>
      <c r="F5" t="s">
        <v>380</v>
      </c>
      <c r="G5">
        <v>32.9</v>
      </c>
      <c r="H5" t="s">
        <v>63</v>
      </c>
      <c r="I5" s="7" t="s">
        <v>65</v>
      </c>
      <c r="J5" t="s">
        <v>65</v>
      </c>
      <c r="K5" t="b">
        <f t="shared" si="0"/>
        <v>0</v>
      </c>
      <c r="L5" t="b">
        <f t="shared" si="1"/>
        <v>1</v>
      </c>
    </row>
    <row r="6" spans="1:12" x14ac:dyDescent="0.3">
      <c r="A6" t="s">
        <v>381</v>
      </c>
      <c r="B6">
        <v>35</v>
      </c>
      <c r="C6" t="s">
        <v>143</v>
      </c>
      <c r="D6" t="s">
        <v>27</v>
      </c>
      <c r="F6" t="s">
        <v>381</v>
      </c>
      <c r="G6">
        <v>33.299999999999997</v>
      </c>
      <c r="H6" t="s">
        <v>144</v>
      </c>
      <c r="I6" s="7" t="s">
        <v>66</v>
      </c>
      <c r="J6" t="s">
        <v>27</v>
      </c>
      <c r="K6" t="b">
        <f t="shared" si="0"/>
        <v>1</v>
      </c>
      <c r="L6" t="b">
        <f t="shared" si="1"/>
        <v>0</v>
      </c>
    </row>
    <row r="7" spans="1:12" x14ac:dyDescent="0.3">
      <c r="A7" t="s">
        <v>382</v>
      </c>
      <c r="B7">
        <v>29</v>
      </c>
      <c r="C7" t="s">
        <v>143</v>
      </c>
      <c r="D7" t="s">
        <v>62</v>
      </c>
      <c r="F7" t="s">
        <v>382</v>
      </c>
      <c r="G7">
        <v>32.700000000000003</v>
      </c>
      <c r="H7" t="s">
        <v>144</v>
      </c>
      <c r="I7" s="7" t="s">
        <v>62</v>
      </c>
      <c r="J7" t="s">
        <v>62</v>
      </c>
      <c r="K7" t="b">
        <f t="shared" si="0"/>
        <v>1</v>
      </c>
      <c r="L7" t="b">
        <f t="shared" si="1"/>
        <v>1</v>
      </c>
    </row>
    <row r="8" spans="1:12" x14ac:dyDescent="0.3">
      <c r="A8" t="s">
        <v>383</v>
      </c>
      <c r="B8">
        <v>33</v>
      </c>
      <c r="C8" t="s">
        <v>143</v>
      </c>
      <c r="D8" t="s">
        <v>62</v>
      </c>
      <c r="F8" t="s">
        <v>383</v>
      </c>
      <c r="G8">
        <v>32.9</v>
      </c>
      <c r="H8" t="s">
        <v>144</v>
      </c>
      <c r="I8" s="7" t="s">
        <v>27</v>
      </c>
      <c r="J8" t="s">
        <v>62</v>
      </c>
      <c r="K8" t="b">
        <f t="shared" si="0"/>
        <v>1</v>
      </c>
      <c r="L8" t="b">
        <f t="shared" si="1"/>
        <v>0</v>
      </c>
    </row>
    <row r="9" spans="1:12" x14ac:dyDescent="0.3">
      <c r="A9" t="s">
        <v>384</v>
      </c>
      <c r="B9">
        <v>32</v>
      </c>
      <c r="C9" t="s">
        <v>143</v>
      </c>
      <c r="D9" t="s">
        <v>27</v>
      </c>
      <c r="F9" t="s">
        <v>384</v>
      </c>
      <c r="G9">
        <v>29.2</v>
      </c>
      <c r="H9" t="s">
        <v>144</v>
      </c>
      <c r="I9" t="s">
        <v>66</v>
      </c>
      <c r="J9" t="s">
        <v>68</v>
      </c>
      <c r="K9" t="b">
        <f t="shared" si="0"/>
        <v>0</v>
      </c>
      <c r="L9" t="b">
        <f t="shared" si="1"/>
        <v>0</v>
      </c>
    </row>
    <row r="10" spans="1:12" x14ac:dyDescent="0.3">
      <c r="B10" s="8">
        <f>AVERAGE(B2:B9)</f>
        <v>33.375</v>
      </c>
      <c r="G10" s="8">
        <f>AVERAGE(G2:G9)</f>
        <v>32.412500000000001</v>
      </c>
    </row>
    <row r="12" spans="1:12" x14ac:dyDescent="0.3">
      <c r="K12">
        <f>COUNTIFS(K2:K9,TRUE)</f>
        <v>4</v>
      </c>
      <c r="L12">
        <f>COUNTIFS(L2:L9,TRUE)</f>
        <v>4</v>
      </c>
    </row>
  </sheetData>
  <conditionalFormatting sqref="A2:A9 F2:F9">
    <cfRule type="duplicateValues" dxfId="45" priority="4"/>
  </conditionalFormatting>
  <conditionalFormatting sqref="L12 L2:L9">
    <cfRule type="cellIs" dxfId="44" priority="2" operator="greaterThan">
      <formula>FALSE</formula>
    </cfRule>
  </conditionalFormatting>
  <conditionalFormatting sqref="K12 K2:K9">
    <cfRule type="cellIs" dxfId="43" priority="3" operator="greaterThan">
      <formula>FALSE</formula>
    </cfRule>
  </conditionalFormatting>
  <conditionalFormatting sqref="A1">
    <cfRule type="duplicateValues" dxfId="42" priority="1"/>
  </conditionalFormatting>
  <dataValidations count="1">
    <dataValidation type="list" allowBlank="1" showInputMessage="1" showErrorMessage="1" sqref="J2:J9" xr:uid="{8F9627FF-B743-4A69-BDC1-66BDFBA663F8}">
      <formula1>"anger,contempt,disgust,fear,happiness,neutral,sadness,surprise"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CED9A-AC47-4F99-8984-BBE1D352D056}">
  <sheetPr codeName="Sheet16"/>
  <dimension ref="A1:L38"/>
  <sheetViews>
    <sheetView workbookViewId="0">
      <selection sqref="A1:L38"/>
    </sheetView>
  </sheetViews>
  <sheetFormatPr defaultRowHeight="14.4" x14ac:dyDescent="0.3"/>
  <sheetData>
    <row r="1" spans="1:12" x14ac:dyDescent="0.3">
      <c r="A1" s="7" t="s">
        <v>56</v>
      </c>
      <c r="B1" s="7">
        <v>2</v>
      </c>
      <c r="C1" s="7">
        <v>3</v>
      </c>
      <c r="D1" s="7">
        <v>4</v>
      </c>
      <c r="F1">
        <v>1</v>
      </c>
      <c r="G1">
        <v>2</v>
      </c>
      <c r="H1">
        <v>3</v>
      </c>
      <c r="I1" t="s">
        <v>302</v>
      </c>
      <c r="J1" s="9" t="s">
        <v>58</v>
      </c>
      <c r="K1" s="10" t="s">
        <v>59</v>
      </c>
      <c r="L1" s="10" t="s">
        <v>60</v>
      </c>
    </row>
    <row r="2" spans="1:12" x14ac:dyDescent="0.3">
      <c r="A2" t="s">
        <v>385</v>
      </c>
      <c r="B2">
        <v>28</v>
      </c>
      <c r="C2" t="s">
        <v>61</v>
      </c>
      <c r="D2" t="s">
        <v>62</v>
      </c>
      <c r="F2" t="s">
        <v>385</v>
      </c>
      <c r="G2">
        <v>28.7</v>
      </c>
      <c r="H2" t="s">
        <v>63</v>
      </c>
      <c r="I2" s="7" t="s">
        <v>83</v>
      </c>
      <c r="J2" t="s">
        <v>62</v>
      </c>
      <c r="K2" t="b">
        <f>AND(EXACT(D2,J2))</f>
        <v>1</v>
      </c>
      <c r="L2" t="b">
        <f>AND(EXACT(I2,J2))</f>
        <v>0</v>
      </c>
    </row>
    <row r="3" spans="1:12" x14ac:dyDescent="0.3">
      <c r="A3" t="s">
        <v>386</v>
      </c>
      <c r="B3">
        <v>29</v>
      </c>
      <c r="C3" t="s">
        <v>61</v>
      </c>
      <c r="D3" t="s">
        <v>62</v>
      </c>
      <c r="F3" t="s">
        <v>386</v>
      </c>
      <c r="G3">
        <v>26.5</v>
      </c>
      <c r="H3" t="s">
        <v>63</v>
      </c>
      <c r="I3" t="s">
        <v>66</v>
      </c>
      <c r="J3" t="s">
        <v>84</v>
      </c>
      <c r="K3" t="b">
        <f t="shared" ref="K3:K34" si="0">AND(EXACT(D3,J3))</f>
        <v>0</v>
      </c>
      <c r="L3" t="b">
        <f t="shared" ref="L3:L34" si="1">AND(EXACT(I3,J3))</f>
        <v>0</v>
      </c>
    </row>
    <row r="4" spans="1:12" x14ac:dyDescent="0.3">
      <c r="A4" t="s">
        <v>387</v>
      </c>
      <c r="B4">
        <v>31</v>
      </c>
      <c r="C4" t="s">
        <v>61</v>
      </c>
      <c r="D4" t="s">
        <v>62</v>
      </c>
      <c r="F4" t="s">
        <v>387</v>
      </c>
      <c r="G4">
        <v>28</v>
      </c>
      <c r="H4" t="s">
        <v>63</v>
      </c>
      <c r="I4" t="s">
        <v>66</v>
      </c>
      <c r="J4" t="s">
        <v>62</v>
      </c>
      <c r="K4" t="b">
        <f t="shared" si="0"/>
        <v>1</v>
      </c>
      <c r="L4" t="b">
        <f t="shared" si="1"/>
        <v>0</v>
      </c>
    </row>
    <row r="5" spans="1:12" x14ac:dyDescent="0.3">
      <c r="A5" t="s">
        <v>388</v>
      </c>
      <c r="B5">
        <v>34</v>
      </c>
      <c r="C5" t="s">
        <v>61</v>
      </c>
      <c r="D5" t="s">
        <v>27</v>
      </c>
      <c r="F5" t="s">
        <v>388</v>
      </c>
      <c r="G5">
        <v>25.7</v>
      </c>
      <c r="H5" t="s">
        <v>63</v>
      </c>
      <c r="I5" t="s">
        <v>66</v>
      </c>
      <c r="J5" t="s">
        <v>27</v>
      </c>
      <c r="K5" t="b">
        <f t="shared" si="0"/>
        <v>1</v>
      </c>
      <c r="L5" t="b">
        <f t="shared" si="1"/>
        <v>0</v>
      </c>
    </row>
    <row r="6" spans="1:12" x14ac:dyDescent="0.3">
      <c r="A6" t="s">
        <v>389</v>
      </c>
      <c r="B6">
        <v>31</v>
      </c>
      <c r="C6" t="s">
        <v>61</v>
      </c>
      <c r="D6" t="s">
        <v>27</v>
      </c>
      <c r="F6" t="s">
        <v>389</v>
      </c>
      <c r="G6">
        <v>25</v>
      </c>
      <c r="H6" t="s">
        <v>63</v>
      </c>
      <c r="I6" t="s">
        <v>65</v>
      </c>
      <c r="J6" t="s">
        <v>62</v>
      </c>
      <c r="K6" t="b">
        <f t="shared" si="0"/>
        <v>0</v>
      </c>
      <c r="L6" t="b">
        <f t="shared" si="1"/>
        <v>0</v>
      </c>
    </row>
    <row r="7" spans="1:12" x14ac:dyDescent="0.3">
      <c r="A7" t="s">
        <v>390</v>
      </c>
      <c r="B7">
        <v>29</v>
      </c>
      <c r="C7" t="s">
        <v>61</v>
      </c>
      <c r="D7" t="s">
        <v>62</v>
      </c>
      <c r="F7" t="s">
        <v>390</v>
      </c>
      <c r="G7">
        <v>27.2</v>
      </c>
      <c r="H7" t="s">
        <v>63</v>
      </c>
      <c r="I7" s="7" t="s">
        <v>66</v>
      </c>
      <c r="J7" t="s">
        <v>65</v>
      </c>
      <c r="K7" t="b">
        <f t="shared" si="0"/>
        <v>0</v>
      </c>
      <c r="L7" t="b">
        <f t="shared" si="1"/>
        <v>0</v>
      </c>
    </row>
    <row r="8" spans="1:12" x14ac:dyDescent="0.3">
      <c r="A8" t="s">
        <v>391</v>
      </c>
      <c r="B8">
        <v>33</v>
      </c>
      <c r="C8" t="s">
        <v>61</v>
      </c>
      <c r="D8" t="s">
        <v>66</v>
      </c>
      <c r="F8" t="s">
        <v>391</v>
      </c>
      <c r="G8">
        <v>30.4</v>
      </c>
      <c r="H8" t="s">
        <v>63</v>
      </c>
      <c r="I8" s="7" t="s">
        <v>65</v>
      </c>
      <c r="J8" t="s">
        <v>85</v>
      </c>
      <c r="K8" t="b">
        <f t="shared" si="0"/>
        <v>0</v>
      </c>
      <c r="L8" t="b">
        <f t="shared" si="1"/>
        <v>0</v>
      </c>
    </row>
    <row r="9" spans="1:12" x14ac:dyDescent="0.3">
      <c r="A9" t="s">
        <v>392</v>
      </c>
      <c r="B9">
        <v>28</v>
      </c>
      <c r="C9" t="s">
        <v>61</v>
      </c>
      <c r="D9" t="s">
        <v>62</v>
      </c>
      <c r="F9" t="s">
        <v>392</v>
      </c>
      <c r="G9">
        <v>29.2</v>
      </c>
      <c r="H9" t="s">
        <v>63</v>
      </c>
      <c r="I9" s="7" t="s">
        <v>65</v>
      </c>
      <c r="J9" t="s">
        <v>62</v>
      </c>
      <c r="K9" t="b">
        <f t="shared" si="0"/>
        <v>1</v>
      </c>
      <c r="L9" t="b">
        <f t="shared" si="1"/>
        <v>0</v>
      </c>
    </row>
    <row r="10" spans="1:12" x14ac:dyDescent="0.3">
      <c r="A10" t="s">
        <v>393</v>
      </c>
      <c r="B10">
        <v>30</v>
      </c>
      <c r="C10" t="s">
        <v>61</v>
      </c>
      <c r="D10" t="s">
        <v>27</v>
      </c>
      <c r="F10" t="s">
        <v>393</v>
      </c>
      <c r="G10">
        <v>28.7</v>
      </c>
      <c r="H10" t="s">
        <v>63</v>
      </c>
      <c r="I10" s="7" t="s">
        <v>65</v>
      </c>
      <c r="J10" t="s">
        <v>27</v>
      </c>
      <c r="K10" t="b">
        <f t="shared" si="0"/>
        <v>1</v>
      </c>
      <c r="L10" t="b">
        <f t="shared" si="1"/>
        <v>0</v>
      </c>
    </row>
    <row r="11" spans="1:12" x14ac:dyDescent="0.3">
      <c r="A11" t="s">
        <v>394</v>
      </c>
      <c r="B11">
        <v>33</v>
      </c>
      <c r="C11" t="s">
        <v>61</v>
      </c>
      <c r="D11" t="s">
        <v>27</v>
      </c>
      <c r="F11" t="s">
        <v>394</v>
      </c>
      <c r="G11">
        <v>27.1</v>
      </c>
      <c r="H11" t="s">
        <v>63</v>
      </c>
      <c r="I11" s="7" t="s">
        <v>66</v>
      </c>
      <c r="J11" t="s">
        <v>27</v>
      </c>
      <c r="K11" t="b">
        <f t="shared" si="0"/>
        <v>1</v>
      </c>
      <c r="L11" t="b">
        <f t="shared" si="1"/>
        <v>0</v>
      </c>
    </row>
    <row r="12" spans="1:12" x14ac:dyDescent="0.3">
      <c r="A12" t="s">
        <v>395</v>
      </c>
      <c r="B12">
        <v>28</v>
      </c>
      <c r="C12" t="s">
        <v>61</v>
      </c>
      <c r="D12" t="s">
        <v>62</v>
      </c>
      <c r="F12" t="s">
        <v>395</v>
      </c>
      <c r="G12">
        <v>25</v>
      </c>
      <c r="H12" t="s">
        <v>63</v>
      </c>
      <c r="I12" s="7" t="s">
        <v>65</v>
      </c>
      <c r="J12" t="s">
        <v>62</v>
      </c>
      <c r="K12" t="b">
        <f t="shared" si="0"/>
        <v>1</v>
      </c>
      <c r="L12" t="b">
        <f t="shared" si="1"/>
        <v>0</v>
      </c>
    </row>
    <row r="13" spans="1:12" x14ac:dyDescent="0.3">
      <c r="A13" t="s">
        <v>396</v>
      </c>
      <c r="B13">
        <v>26</v>
      </c>
      <c r="C13" t="s">
        <v>61</v>
      </c>
      <c r="D13" t="s">
        <v>62</v>
      </c>
      <c r="F13" t="s">
        <v>396</v>
      </c>
      <c r="G13">
        <v>27.2</v>
      </c>
      <c r="H13" t="s">
        <v>63</v>
      </c>
      <c r="I13" t="s">
        <v>66</v>
      </c>
      <c r="J13" t="s">
        <v>65</v>
      </c>
      <c r="K13" t="b">
        <f t="shared" si="0"/>
        <v>0</v>
      </c>
      <c r="L13" t="b">
        <f t="shared" si="1"/>
        <v>0</v>
      </c>
    </row>
    <row r="14" spans="1:12" x14ac:dyDescent="0.3">
      <c r="A14" t="s">
        <v>397</v>
      </c>
      <c r="B14">
        <v>26</v>
      </c>
      <c r="C14" t="s">
        <v>61</v>
      </c>
      <c r="D14" t="s">
        <v>62</v>
      </c>
      <c r="F14" t="s">
        <v>397</v>
      </c>
      <c r="G14">
        <v>23.5</v>
      </c>
      <c r="H14" t="s">
        <v>63</v>
      </c>
      <c r="I14" s="7" t="s">
        <v>62</v>
      </c>
      <c r="J14" t="s">
        <v>65</v>
      </c>
      <c r="K14" t="b">
        <f t="shared" si="0"/>
        <v>0</v>
      </c>
      <c r="L14" t="b">
        <f t="shared" si="1"/>
        <v>0</v>
      </c>
    </row>
    <row r="15" spans="1:12" x14ac:dyDescent="0.3">
      <c r="A15" t="s">
        <v>398</v>
      </c>
      <c r="B15">
        <v>27</v>
      </c>
      <c r="C15" t="s">
        <v>61</v>
      </c>
      <c r="D15" t="s">
        <v>62</v>
      </c>
      <c r="F15" t="s">
        <v>398</v>
      </c>
      <c r="G15">
        <v>29.2</v>
      </c>
      <c r="H15" t="s">
        <v>63</v>
      </c>
      <c r="I15" t="s">
        <v>65</v>
      </c>
      <c r="J15" t="s">
        <v>62</v>
      </c>
      <c r="K15" t="b">
        <f t="shared" si="0"/>
        <v>1</v>
      </c>
      <c r="L15" t="b">
        <f t="shared" si="1"/>
        <v>0</v>
      </c>
    </row>
    <row r="16" spans="1:12" x14ac:dyDescent="0.3">
      <c r="A16" t="s">
        <v>399</v>
      </c>
      <c r="B16">
        <v>26</v>
      </c>
      <c r="C16" t="s">
        <v>61</v>
      </c>
      <c r="D16" t="s">
        <v>62</v>
      </c>
      <c r="F16" t="s">
        <v>399</v>
      </c>
      <c r="G16">
        <v>28.7</v>
      </c>
      <c r="H16" t="s">
        <v>63</v>
      </c>
      <c r="I16" s="7" t="s">
        <v>65</v>
      </c>
      <c r="J16" t="s">
        <v>62</v>
      </c>
      <c r="K16" t="b">
        <f t="shared" si="0"/>
        <v>1</v>
      </c>
      <c r="L16" t="b">
        <f t="shared" si="1"/>
        <v>0</v>
      </c>
    </row>
    <row r="17" spans="1:12" x14ac:dyDescent="0.3">
      <c r="A17" t="s">
        <v>400</v>
      </c>
      <c r="B17">
        <v>27</v>
      </c>
      <c r="C17" t="s">
        <v>61</v>
      </c>
      <c r="D17" t="s">
        <v>62</v>
      </c>
      <c r="F17" t="s">
        <v>400</v>
      </c>
      <c r="G17">
        <v>27.1</v>
      </c>
      <c r="H17" t="s">
        <v>63</v>
      </c>
      <c r="I17" t="s">
        <v>66</v>
      </c>
      <c r="J17" t="s">
        <v>62</v>
      </c>
      <c r="K17" t="b">
        <f t="shared" si="0"/>
        <v>1</v>
      </c>
      <c r="L17" t="b">
        <f t="shared" si="1"/>
        <v>0</v>
      </c>
    </row>
    <row r="18" spans="1:12" x14ac:dyDescent="0.3">
      <c r="A18" t="s">
        <v>401</v>
      </c>
      <c r="B18">
        <v>29</v>
      </c>
      <c r="C18" t="s">
        <v>61</v>
      </c>
      <c r="D18" t="s">
        <v>62</v>
      </c>
      <c r="F18" t="s">
        <v>401</v>
      </c>
      <c r="G18">
        <v>23.3</v>
      </c>
      <c r="H18" t="s">
        <v>63</v>
      </c>
      <c r="I18" s="7" t="s">
        <v>62</v>
      </c>
      <c r="J18" t="s">
        <v>62</v>
      </c>
      <c r="K18" t="b">
        <f t="shared" si="0"/>
        <v>1</v>
      </c>
      <c r="L18" t="b">
        <f t="shared" si="1"/>
        <v>1</v>
      </c>
    </row>
    <row r="19" spans="1:12" x14ac:dyDescent="0.3">
      <c r="A19" t="s">
        <v>402</v>
      </c>
      <c r="B19">
        <v>32</v>
      </c>
      <c r="C19" t="s">
        <v>61</v>
      </c>
      <c r="D19" t="s">
        <v>62</v>
      </c>
      <c r="F19" t="s">
        <v>402</v>
      </c>
      <c r="G19">
        <v>25.7</v>
      </c>
      <c r="H19" t="s">
        <v>63</v>
      </c>
      <c r="I19" t="s">
        <v>62</v>
      </c>
      <c r="J19" t="s">
        <v>85</v>
      </c>
      <c r="K19" t="b">
        <f t="shared" si="0"/>
        <v>0</v>
      </c>
      <c r="L19" t="b">
        <f t="shared" si="1"/>
        <v>0</v>
      </c>
    </row>
    <row r="20" spans="1:12" x14ac:dyDescent="0.3">
      <c r="A20" t="s">
        <v>403</v>
      </c>
      <c r="B20">
        <v>24</v>
      </c>
      <c r="C20" t="s">
        <v>61</v>
      </c>
      <c r="D20" t="s">
        <v>62</v>
      </c>
      <c r="F20" t="s">
        <v>403</v>
      </c>
      <c r="G20">
        <v>28.7</v>
      </c>
      <c r="H20" t="s">
        <v>63</v>
      </c>
      <c r="I20" t="s">
        <v>83</v>
      </c>
      <c r="J20" t="s">
        <v>66</v>
      </c>
      <c r="K20" t="b">
        <f t="shared" si="0"/>
        <v>0</v>
      </c>
      <c r="L20" t="b">
        <f t="shared" si="1"/>
        <v>0</v>
      </c>
    </row>
    <row r="21" spans="1:12" x14ac:dyDescent="0.3">
      <c r="A21" t="s">
        <v>404</v>
      </c>
      <c r="B21">
        <v>32</v>
      </c>
      <c r="C21" t="s">
        <v>61</v>
      </c>
      <c r="D21" t="s">
        <v>62</v>
      </c>
      <c r="F21" t="s">
        <v>404</v>
      </c>
      <c r="G21">
        <v>27.6</v>
      </c>
      <c r="H21" t="s">
        <v>63</v>
      </c>
      <c r="I21" s="7" t="s">
        <v>65</v>
      </c>
      <c r="J21" t="s">
        <v>65</v>
      </c>
      <c r="K21" t="b">
        <f t="shared" si="0"/>
        <v>0</v>
      </c>
      <c r="L21" t="b">
        <f t="shared" si="1"/>
        <v>1</v>
      </c>
    </row>
    <row r="22" spans="1:12" x14ac:dyDescent="0.3">
      <c r="A22" t="s">
        <v>405</v>
      </c>
      <c r="B22">
        <v>32</v>
      </c>
      <c r="C22" t="s">
        <v>61</v>
      </c>
      <c r="D22" t="s">
        <v>27</v>
      </c>
      <c r="F22" t="s">
        <v>405</v>
      </c>
      <c r="G22">
        <v>24.1</v>
      </c>
      <c r="H22" t="s">
        <v>63</v>
      </c>
      <c r="I22" t="s">
        <v>62</v>
      </c>
      <c r="J22" t="s">
        <v>27</v>
      </c>
      <c r="K22" t="b">
        <f t="shared" si="0"/>
        <v>1</v>
      </c>
      <c r="L22" t="b">
        <f t="shared" si="1"/>
        <v>0</v>
      </c>
    </row>
    <row r="23" spans="1:12" x14ac:dyDescent="0.3">
      <c r="A23" t="s">
        <v>406</v>
      </c>
      <c r="B23">
        <v>32</v>
      </c>
      <c r="C23" t="s">
        <v>61</v>
      </c>
      <c r="D23" t="s">
        <v>66</v>
      </c>
      <c r="F23" t="s">
        <v>406</v>
      </c>
      <c r="G23">
        <v>25.4</v>
      </c>
      <c r="H23" t="s">
        <v>63</v>
      </c>
      <c r="I23" s="7" t="s">
        <v>65</v>
      </c>
      <c r="J23" t="s">
        <v>65</v>
      </c>
      <c r="K23" t="b">
        <f t="shared" si="0"/>
        <v>0</v>
      </c>
      <c r="L23" t="b">
        <f t="shared" si="1"/>
        <v>1</v>
      </c>
    </row>
    <row r="24" spans="1:12" x14ac:dyDescent="0.3">
      <c r="A24" t="s">
        <v>407</v>
      </c>
      <c r="B24">
        <v>31</v>
      </c>
      <c r="C24" t="s">
        <v>61</v>
      </c>
      <c r="D24" t="s">
        <v>62</v>
      </c>
      <c r="F24" t="s">
        <v>407</v>
      </c>
      <c r="G24">
        <v>24.5</v>
      </c>
      <c r="H24" t="s">
        <v>63</v>
      </c>
      <c r="I24" s="7" t="s">
        <v>65</v>
      </c>
      <c r="J24" t="s">
        <v>62</v>
      </c>
      <c r="K24" t="b">
        <f t="shared" si="0"/>
        <v>1</v>
      </c>
      <c r="L24" t="b">
        <f t="shared" si="1"/>
        <v>0</v>
      </c>
    </row>
    <row r="25" spans="1:12" x14ac:dyDescent="0.3">
      <c r="A25" t="s">
        <v>408</v>
      </c>
      <c r="B25">
        <v>26</v>
      </c>
      <c r="C25" t="s">
        <v>61</v>
      </c>
      <c r="D25" t="s">
        <v>62</v>
      </c>
      <c r="F25" t="s">
        <v>408</v>
      </c>
      <c r="G25">
        <v>24.1</v>
      </c>
      <c r="H25" t="s">
        <v>63</v>
      </c>
      <c r="I25" t="s">
        <v>66</v>
      </c>
      <c r="J25" t="s">
        <v>62</v>
      </c>
      <c r="K25" t="b">
        <f t="shared" si="0"/>
        <v>1</v>
      </c>
      <c r="L25" t="b">
        <f t="shared" si="1"/>
        <v>0</v>
      </c>
    </row>
    <row r="26" spans="1:12" x14ac:dyDescent="0.3">
      <c r="A26" t="s">
        <v>409</v>
      </c>
      <c r="B26">
        <v>26</v>
      </c>
      <c r="C26" t="s">
        <v>61</v>
      </c>
      <c r="D26" t="s">
        <v>62</v>
      </c>
      <c r="F26" t="s">
        <v>409</v>
      </c>
      <c r="G26">
        <v>29.4</v>
      </c>
      <c r="H26" t="s">
        <v>63</v>
      </c>
      <c r="I26" s="7" t="s">
        <v>27</v>
      </c>
      <c r="J26" t="s">
        <v>62</v>
      </c>
      <c r="K26" t="b">
        <f t="shared" si="0"/>
        <v>1</v>
      </c>
      <c r="L26" t="b">
        <f t="shared" si="1"/>
        <v>0</v>
      </c>
    </row>
    <row r="27" spans="1:12" x14ac:dyDescent="0.3">
      <c r="A27" t="s">
        <v>410</v>
      </c>
      <c r="B27">
        <v>27</v>
      </c>
      <c r="C27" t="s">
        <v>61</v>
      </c>
      <c r="D27" t="s">
        <v>62</v>
      </c>
      <c r="F27" t="s">
        <v>410</v>
      </c>
      <c r="G27">
        <v>27.6</v>
      </c>
      <c r="H27" t="s">
        <v>63</v>
      </c>
      <c r="I27" t="s">
        <v>65</v>
      </c>
      <c r="J27" t="s">
        <v>65</v>
      </c>
      <c r="K27" t="b">
        <f t="shared" si="0"/>
        <v>0</v>
      </c>
      <c r="L27" t="b">
        <f t="shared" si="1"/>
        <v>1</v>
      </c>
    </row>
    <row r="28" spans="1:12" x14ac:dyDescent="0.3">
      <c r="A28" t="s">
        <v>411</v>
      </c>
      <c r="B28">
        <v>27</v>
      </c>
      <c r="C28" t="s">
        <v>61</v>
      </c>
      <c r="D28" t="s">
        <v>62</v>
      </c>
      <c r="F28" t="s">
        <v>411</v>
      </c>
      <c r="G28">
        <v>24.1</v>
      </c>
      <c r="H28" t="s">
        <v>63</v>
      </c>
      <c r="I28" t="s">
        <v>62</v>
      </c>
      <c r="J28" t="s">
        <v>84</v>
      </c>
      <c r="K28" t="b">
        <f t="shared" si="0"/>
        <v>0</v>
      </c>
      <c r="L28" t="b">
        <f t="shared" si="1"/>
        <v>0</v>
      </c>
    </row>
    <row r="29" spans="1:12" x14ac:dyDescent="0.3">
      <c r="A29" t="s">
        <v>412</v>
      </c>
      <c r="B29">
        <v>28</v>
      </c>
      <c r="C29" t="s">
        <v>61</v>
      </c>
      <c r="D29" t="s">
        <v>62</v>
      </c>
      <c r="F29" t="s">
        <v>412</v>
      </c>
      <c r="G29">
        <v>25.4</v>
      </c>
      <c r="H29" t="s">
        <v>63</v>
      </c>
      <c r="I29" t="s">
        <v>65</v>
      </c>
      <c r="J29" t="s">
        <v>62</v>
      </c>
      <c r="K29" t="b">
        <f t="shared" si="0"/>
        <v>1</v>
      </c>
      <c r="L29" t="b">
        <f t="shared" si="1"/>
        <v>0</v>
      </c>
    </row>
    <row r="30" spans="1:12" x14ac:dyDescent="0.3">
      <c r="A30" t="s">
        <v>413</v>
      </c>
      <c r="B30">
        <v>34</v>
      </c>
      <c r="C30" t="s">
        <v>61</v>
      </c>
      <c r="D30" t="s">
        <v>27</v>
      </c>
      <c r="F30" t="s">
        <v>413</v>
      </c>
      <c r="G30">
        <v>24.5</v>
      </c>
      <c r="H30" t="s">
        <v>63</v>
      </c>
      <c r="I30" s="7" t="s">
        <v>65</v>
      </c>
      <c r="J30" t="s">
        <v>27</v>
      </c>
      <c r="K30" t="b">
        <f t="shared" si="0"/>
        <v>1</v>
      </c>
      <c r="L30" t="b">
        <f t="shared" si="1"/>
        <v>0</v>
      </c>
    </row>
    <row r="31" spans="1:12" x14ac:dyDescent="0.3">
      <c r="A31" t="s">
        <v>414</v>
      </c>
      <c r="B31">
        <v>30</v>
      </c>
      <c r="C31" t="s">
        <v>61</v>
      </c>
      <c r="D31" t="s">
        <v>62</v>
      </c>
      <c r="F31" t="s">
        <v>414</v>
      </c>
      <c r="G31">
        <v>28.8</v>
      </c>
      <c r="H31" t="s">
        <v>63</v>
      </c>
      <c r="I31" s="7" t="s">
        <v>27</v>
      </c>
      <c r="J31" t="s">
        <v>65</v>
      </c>
      <c r="K31" t="b">
        <f t="shared" si="0"/>
        <v>0</v>
      </c>
      <c r="L31" t="b">
        <f t="shared" si="1"/>
        <v>0</v>
      </c>
    </row>
    <row r="32" spans="1:12" x14ac:dyDescent="0.3">
      <c r="A32" t="s">
        <v>415</v>
      </c>
      <c r="B32">
        <v>27</v>
      </c>
      <c r="C32" t="s">
        <v>61</v>
      </c>
      <c r="D32" t="s">
        <v>62</v>
      </c>
      <c r="F32" t="s">
        <v>415</v>
      </c>
      <c r="G32">
        <v>23.8</v>
      </c>
      <c r="H32" t="s">
        <v>63</v>
      </c>
      <c r="I32" s="7" t="s">
        <v>65</v>
      </c>
      <c r="J32" t="s">
        <v>62</v>
      </c>
      <c r="K32" t="b">
        <f t="shared" si="0"/>
        <v>1</v>
      </c>
      <c r="L32" t="b">
        <f t="shared" si="1"/>
        <v>0</v>
      </c>
    </row>
    <row r="33" spans="1:12" x14ac:dyDescent="0.3">
      <c r="A33" t="s">
        <v>416</v>
      </c>
      <c r="B33">
        <v>31</v>
      </c>
      <c r="C33" t="s">
        <v>61</v>
      </c>
      <c r="D33" t="s">
        <v>62</v>
      </c>
      <c r="F33" t="s">
        <v>416</v>
      </c>
      <c r="G33">
        <v>25.3</v>
      </c>
      <c r="H33" t="s">
        <v>63</v>
      </c>
      <c r="I33" s="7" t="s">
        <v>66</v>
      </c>
      <c r="J33" t="s">
        <v>85</v>
      </c>
      <c r="K33" t="b">
        <f t="shared" si="0"/>
        <v>0</v>
      </c>
      <c r="L33" t="b">
        <f t="shared" si="1"/>
        <v>0</v>
      </c>
    </row>
    <row r="34" spans="1:12" x14ac:dyDescent="0.3">
      <c r="A34" t="s">
        <v>417</v>
      </c>
      <c r="B34">
        <v>27</v>
      </c>
      <c r="C34" t="s">
        <v>61</v>
      </c>
      <c r="D34" t="s">
        <v>62</v>
      </c>
      <c r="F34" t="s">
        <v>417</v>
      </c>
      <c r="G34">
        <v>25.5</v>
      </c>
      <c r="H34" t="s">
        <v>63</v>
      </c>
      <c r="I34" s="7" t="s">
        <v>62</v>
      </c>
      <c r="J34" t="s">
        <v>62</v>
      </c>
      <c r="K34" t="b">
        <f t="shared" si="0"/>
        <v>1</v>
      </c>
      <c r="L34" t="b">
        <f t="shared" si="1"/>
        <v>1</v>
      </c>
    </row>
    <row r="35" spans="1:12" x14ac:dyDescent="0.3">
      <c r="B35" s="8">
        <f>AVERAGE(B2:B34)</f>
        <v>29.121212121212121</v>
      </c>
      <c r="G35" s="8">
        <f>AVERAGE(G2:G34)</f>
        <v>26.515151515151512</v>
      </c>
    </row>
    <row r="38" spans="1:12" x14ac:dyDescent="0.3">
      <c r="K38">
        <f>COUNTIFS(K2:K34,TRUE)</f>
        <v>19</v>
      </c>
      <c r="L38">
        <f>COUNTIFS(L2:L34,TRUE)</f>
        <v>5</v>
      </c>
    </row>
  </sheetData>
  <conditionalFormatting sqref="A2:A38 F1:F38">
    <cfRule type="duplicateValues" dxfId="41" priority="4"/>
  </conditionalFormatting>
  <conditionalFormatting sqref="L38 L2:L34">
    <cfRule type="cellIs" dxfId="40" priority="2" operator="greaterThan">
      <formula>FALSE</formula>
    </cfRule>
  </conditionalFormatting>
  <conditionalFormatting sqref="K38 K2:K34">
    <cfRule type="cellIs" dxfId="39" priority="3" operator="greaterThan">
      <formula>FALSE</formula>
    </cfRule>
  </conditionalFormatting>
  <conditionalFormatting sqref="A1">
    <cfRule type="duplicateValues" dxfId="38" priority="1"/>
  </conditionalFormatting>
  <dataValidations count="1">
    <dataValidation type="list" allowBlank="1" showInputMessage="1" showErrorMessage="1" sqref="J2:J36" xr:uid="{97CA48F2-E5FB-4F71-8553-DC60AE2E6B24}">
      <formula1>"anger,contempt,disgust,fear,happiness,neutral,sadness,surprise"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C565-7E8C-4B1A-8020-B1DF77E828B8}">
  <sheetPr codeName="Sheet17"/>
  <dimension ref="A1:L34"/>
  <sheetViews>
    <sheetView topLeftCell="A4" workbookViewId="0">
      <selection sqref="A1:L34"/>
    </sheetView>
  </sheetViews>
  <sheetFormatPr defaultRowHeight="14.4" x14ac:dyDescent="0.3"/>
  <cols>
    <col min="1" max="1" width="16.77734375" customWidth="1"/>
    <col min="10" max="10" width="20.88671875" customWidth="1"/>
    <col min="11" max="11" width="19.6640625" customWidth="1"/>
    <col min="12" max="12" width="16.44140625" customWidth="1"/>
  </cols>
  <sheetData>
    <row r="1" spans="1:12" x14ac:dyDescent="0.3">
      <c r="A1" s="7" t="s">
        <v>56</v>
      </c>
      <c r="B1">
        <v>2</v>
      </c>
      <c r="C1">
        <v>3</v>
      </c>
      <c r="D1">
        <v>4</v>
      </c>
      <c r="F1">
        <v>1</v>
      </c>
      <c r="G1">
        <v>2</v>
      </c>
      <c r="H1">
        <v>3</v>
      </c>
      <c r="I1" t="s">
        <v>302</v>
      </c>
      <c r="J1" s="9" t="s">
        <v>58</v>
      </c>
      <c r="K1" s="10" t="s">
        <v>59</v>
      </c>
      <c r="L1" s="10" t="s">
        <v>60</v>
      </c>
    </row>
    <row r="2" spans="1:12" x14ac:dyDescent="0.3">
      <c r="A2" t="s">
        <v>418</v>
      </c>
      <c r="B2">
        <v>34</v>
      </c>
      <c r="C2" t="s">
        <v>143</v>
      </c>
      <c r="D2" t="s">
        <v>66</v>
      </c>
      <c r="F2" t="s">
        <v>418</v>
      </c>
      <c r="G2">
        <v>33.299999999999997</v>
      </c>
      <c r="H2" t="s">
        <v>144</v>
      </c>
      <c r="I2" s="7" t="s">
        <v>65</v>
      </c>
      <c r="J2" t="s">
        <v>62</v>
      </c>
      <c r="K2" t="b">
        <f>AND(EXACT(D2,J2))</f>
        <v>0</v>
      </c>
      <c r="L2" t="b">
        <f>AND(EXACT(I2,J2))</f>
        <v>0</v>
      </c>
    </row>
    <row r="3" spans="1:12" x14ac:dyDescent="0.3">
      <c r="A3" t="s">
        <v>419</v>
      </c>
      <c r="B3">
        <v>38</v>
      </c>
      <c r="C3" t="s">
        <v>143</v>
      </c>
      <c r="D3" t="s">
        <v>62</v>
      </c>
      <c r="F3" t="s">
        <v>419</v>
      </c>
      <c r="G3">
        <v>40.1</v>
      </c>
      <c r="H3" t="s">
        <v>144</v>
      </c>
      <c r="I3" t="s">
        <v>27</v>
      </c>
      <c r="J3" t="s">
        <v>68</v>
      </c>
      <c r="K3" t="b">
        <f t="shared" ref="K3:K30" si="0">AND(EXACT(D3,J3))</f>
        <v>0</v>
      </c>
      <c r="L3" t="b">
        <f t="shared" ref="L3:L30" si="1">AND(EXACT(I3,J3))</f>
        <v>0</v>
      </c>
    </row>
    <row r="4" spans="1:12" x14ac:dyDescent="0.3">
      <c r="A4" t="s">
        <v>420</v>
      </c>
      <c r="B4">
        <v>38</v>
      </c>
      <c r="C4" t="s">
        <v>143</v>
      </c>
      <c r="D4" t="s">
        <v>62</v>
      </c>
      <c r="F4" t="s">
        <v>420</v>
      </c>
      <c r="G4">
        <v>32.5</v>
      </c>
      <c r="H4" t="s">
        <v>144</v>
      </c>
      <c r="I4" t="s">
        <v>62</v>
      </c>
      <c r="J4" t="s">
        <v>27</v>
      </c>
      <c r="K4" t="b">
        <f t="shared" si="0"/>
        <v>0</v>
      </c>
      <c r="L4" t="b">
        <f t="shared" si="1"/>
        <v>0</v>
      </c>
    </row>
    <row r="5" spans="1:12" x14ac:dyDescent="0.3">
      <c r="A5" t="s">
        <v>421</v>
      </c>
      <c r="B5">
        <v>38</v>
      </c>
      <c r="C5" t="s">
        <v>143</v>
      </c>
      <c r="D5" t="s">
        <v>62</v>
      </c>
      <c r="F5" t="s">
        <v>421</v>
      </c>
      <c r="G5">
        <v>39</v>
      </c>
      <c r="H5" t="s">
        <v>144</v>
      </c>
      <c r="I5" s="7" t="s">
        <v>27</v>
      </c>
      <c r="J5" t="s">
        <v>83</v>
      </c>
      <c r="K5" t="b">
        <f t="shared" si="0"/>
        <v>0</v>
      </c>
      <c r="L5" t="b">
        <f t="shared" si="1"/>
        <v>0</v>
      </c>
    </row>
    <row r="6" spans="1:12" x14ac:dyDescent="0.3">
      <c r="A6" t="s">
        <v>422</v>
      </c>
      <c r="B6">
        <v>38</v>
      </c>
      <c r="C6" t="s">
        <v>143</v>
      </c>
      <c r="D6" t="s">
        <v>62</v>
      </c>
      <c r="F6" t="s">
        <v>422</v>
      </c>
      <c r="G6">
        <v>31.5</v>
      </c>
      <c r="H6" t="s">
        <v>144</v>
      </c>
      <c r="I6" s="7" t="s">
        <v>62</v>
      </c>
      <c r="J6" t="s">
        <v>83</v>
      </c>
      <c r="K6" t="b">
        <f t="shared" si="0"/>
        <v>0</v>
      </c>
      <c r="L6" t="b">
        <f t="shared" si="1"/>
        <v>0</v>
      </c>
    </row>
    <row r="7" spans="1:12" x14ac:dyDescent="0.3">
      <c r="A7" t="s">
        <v>423</v>
      </c>
      <c r="B7">
        <v>35</v>
      </c>
      <c r="C7" t="s">
        <v>143</v>
      </c>
      <c r="D7" t="s">
        <v>62</v>
      </c>
      <c r="F7" t="s">
        <v>423</v>
      </c>
      <c r="G7">
        <v>34.299999999999997</v>
      </c>
      <c r="H7" t="s">
        <v>144</v>
      </c>
      <c r="I7" s="7" t="s">
        <v>65</v>
      </c>
      <c r="J7" t="s">
        <v>66</v>
      </c>
      <c r="K7" t="b">
        <f t="shared" si="0"/>
        <v>0</v>
      </c>
      <c r="L7" t="b">
        <f t="shared" si="1"/>
        <v>0</v>
      </c>
    </row>
    <row r="8" spans="1:12" x14ac:dyDescent="0.3">
      <c r="A8" t="s">
        <v>424</v>
      </c>
      <c r="B8">
        <v>38</v>
      </c>
      <c r="C8" t="s">
        <v>143</v>
      </c>
      <c r="D8" t="s">
        <v>62</v>
      </c>
      <c r="F8" t="s">
        <v>424</v>
      </c>
      <c r="G8">
        <v>33.5</v>
      </c>
      <c r="H8" t="s">
        <v>144</v>
      </c>
      <c r="I8" t="s">
        <v>66</v>
      </c>
      <c r="J8" t="s">
        <v>62</v>
      </c>
      <c r="K8" t="b">
        <f t="shared" si="0"/>
        <v>1</v>
      </c>
      <c r="L8" t="b">
        <f t="shared" si="1"/>
        <v>0</v>
      </c>
    </row>
    <row r="9" spans="1:12" x14ac:dyDescent="0.3">
      <c r="A9" t="s">
        <v>425</v>
      </c>
      <c r="B9">
        <v>42</v>
      </c>
      <c r="C9" t="s">
        <v>143</v>
      </c>
      <c r="D9" t="s">
        <v>27</v>
      </c>
      <c r="F9" t="s">
        <v>425</v>
      </c>
      <c r="G9">
        <v>33.299999999999997</v>
      </c>
      <c r="H9" t="s">
        <v>144</v>
      </c>
      <c r="I9" t="s">
        <v>66</v>
      </c>
      <c r="J9" t="s">
        <v>27</v>
      </c>
      <c r="K9" t="b">
        <f t="shared" si="0"/>
        <v>1</v>
      </c>
      <c r="L9" t="b">
        <f t="shared" si="1"/>
        <v>0</v>
      </c>
    </row>
    <row r="10" spans="1:12" x14ac:dyDescent="0.3">
      <c r="A10" t="s">
        <v>426</v>
      </c>
      <c r="B10">
        <v>34</v>
      </c>
      <c r="C10" t="s">
        <v>143</v>
      </c>
      <c r="D10" t="s">
        <v>62</v>
      </c>
      <c r="F10" t="s">
        <v>426</v>
      </c>
      <c r="G10">
        <v>32.6</v>
      </c>
      <c r="H10" t="s">
        <v>144</v>
      </c>
      <c r="I10" s="7" t="s">
        <v>65</v>
      </c>
      <c r="J10" t="s">
        <v>62</v>
      </c>
      <c r="K10" t="b">
        <f t="shared" si="0"/>
        <v>1</v>
      </c>
      <c r="L10" t="b">
        <f t="shared" si="1"/>
        <v>0</v>
      </c>
    </row>
    <row r="11" spans="1:12" x14ac:dyDescent="0.3">
      <c r="A11" t="s">
        <v>427</v>
      </c>
      <c r="B11">
        <v>37</v>
      </c>
      <c r="C11" t="s">
        <v>143</v>
      </c>
      <c r="D11" t="s">
        <v>62</v>
      </c>
      <c r="F11" t="s">
        <v>427</v>
      </c>
      <c r="G11">
        <v>36.200000000000003</v>
      </c>
      <c r="H11" t="s">
        <v>144</v>
      </c>
      <c r="I11" t="s">
        <v>27</v>
      </c>
      <c r="J11" t="s">
        <v>66</v>
      </c>
      <c r="K11" t="b">
        <f t="shared" si="0"/>
        <v>0</v>
      </c>
      <c r="L11" t="b">
        <f t="shared" si="1"/>
        <v>0</v>
      </c>
    </row>
    <row r="12" spans="1:12" x14ac:dyDescent="0.3">
      <c r="A12" t="s">
        <v>428</v>
      </c>
      <c r="B12">
        <v>36</v>
      </c>
      <c r="C12" t="s">
        <v>143</v>
      </c>
      <c r="D12" t="s">
        <v>62</v>
      </c>
      <c r="F12" t="s">
        <v>428</v>
      </c>
      <c r="G12">
        <v>32.1</v>
      </c>
      <c r="H12" t="s">
        <v>144</v>
      </c>
      <c r="I12" t="s">
        <v>66</v>
      </c>
      <c r="J12" t="s">
        <v>62</v>
      </c>
      <c r="K12" t="b">
        <f t="shared" si="0"/>
        <v>1</v>
      </c>
      <c r="L12" t="b">
        <f t="shared" si="1"/>
        <v>0</v>
      </c>
    </row>
    <row r="13" spans="1:12" x14ac:dyDescent="0.3">
      <c r="A13" t="s">
        <v>429</v>
      </c>
      <c r="B13">
        <v>36</v>
      </c>
      <c r="C13" t="s">
        <v>143</v>
      </c>
      <c r="D13" t="s">
        <v>62</v>
      </c>
      <c r="F13" t="s">
        <v>429</v>
      </c>
      <c r="G13">
        <v>30.1</v>
      </c>
      <c r="H13" t="s">
        <v>144</v>
      </c>
      <c r="I13" s="7" t="s">
        <v>65</v>
      </c>
      <c r="J13" t="s">
        <v>83</v>
      </c>
      <c r="K13" t="b">
        <f t="shared" si="0"/>
        <v>0</v>
      </c>
      <c r="L13" t="b">
        <f t="shared" si="1"/>
        <v>0</v>
      </c>
    </row>
    <row r="14" spans="1:12" x14ac:dyDescent="0.3">
      <c r="A14" t="s">
        <v>430</v>
      </c>
      <c r="B14">
        <v>39</v>
      </c>
      <c r="C14" t="s">
        <v>143</v>
      </c>
      <c r="D14" t="s">
        <v>62</v>
      </c>
      <c r="F14" t="s">
        <v>430</v>
      </c>
      <c r="G14">
        <v>32.799999999999997</v>
      </c>
      <c r="H14" t="s">
        <v>144</v>
      </c>
      <c r="I14" s="7" t="s">
        <v>66</v>
      </c>
      <c r="J14" t="s">
        <v>62</v>
      </c>
      <c r="K14" t="b">
        <f t="shared" si="0"/>
        <v>1</v>
      </c>
      <c r="L14" t="b">
        <f t="shared" si="1"/>
        <v>0</v>
      </c>
    </row>
    <row r="15" spans="1:12" x14ac:dyDescent="0.3">
      <c r="A15" t="s">
        <v>431</v>
      </c>
      <c r="B15">
        <v>38</v>
      </c>
      <c r="C15" t="s">
        <v>143</v>
      </c>
      <c r="D15" t="s">
        <v>62</v>
      </c>
      <c r="F15" t="s">
        <v>431</v>
      </c>
      <c r="G15">
        <v>31.7</v>
      </c>
      <c r="H15" t="s">
        <v>144</v>
      </c>
      <c r="I15" s="7" t="s">
        <v>65</v>
      </c>
      <c r="J15" t="s">
        <v>62</v>
      </c>
      <c r="K15" t="b">
        <f t="shared" si="0"/>
        <v>1</v>
      </c>
      <c r="L15" t="b">
        <f t="shared" si="1"/>
        <v>0</v>
      </c>
    </row>
    <row r="16" spans="1:12" x14ac:dyDescent="0.3">
      <c r="A16" t="s">
        <v>432</v>
      </c>
      <c r="B16">
        <v>38</v>
      </c>
      <c r="C16" t="s">
        <v>143</v>
      </c>
      <c r="D16" t="s">
        <v>62</v>
      </c>
      <c r="F16" t="s">
        <v>432</v>
      </c>
      <c r="G16">
        <v>31.7</v>
      </c>
      <c r="H16" t="s">
        <v>144</v>
      </c>
      <c r="I16" t="s">
        <v>66</v>
      </c>
      <c r="J16" t="s">
        <v>83</v>
      </c>
      <c r="K16" t="b">
        <f t="shared" si="0"/>
        <v>0</v>
      </c>
      <c r="L16" t="b">
        <f t="shared" si="1"/>
        <v>0</v>
      </c>
    </row>
    <row r="17" spans="1:12" x14ac:dyDescent="0.3">
      <c r="A17" t="s">
        <v>433</v>
      </c>
      <c r="B17">
        <v>39</v>
      </c>
      <c r="C17" t="s">
        <v>143</v>
      </c>
      <c r="D17" t="s">
        <v>62</v>
      </c>
      <c r="F17" t="s">
        <v>433</v>
      </c>
      <c r="G17">
        <v>32.6</v>
      </c>
      <c r="H17" t="s">
        <v>144</v>
      </c>
      <c r="I17" t="s">
        <v>65</v>
      </c>
      <c r="J17" t="s">
        <v>83</v>
      </c>
      <c r="K17" t="b">
        <f t="shared" si="0"/>
        <v>0</v>
      </c>
      <c r="L17" t="b">
        <f t="shared" si="1"/>
        <v>0</v>
      </c>
    </row>
    <row r="18" spans="1:12" x14ac:dyDescent="0.3">
      <c r="A18" t="s">
        <v>434</v>
      </c>
      <c r="B18">
        <v>40</v>
      </c>
      <c r="C18" t="s">
        <v>143</v>
      </c>
      <c r="D18" t="s">
        <v>62</v>
      </c>
      <c r="F18" t="s">
        <v>434</v>
      </c>
      <c r="G18">
        <v>31.1</v>
      </c>
      <c r="H18" t="s">
        <v>144</v>
      </c>
      <c r="I18" t="s">
        <v>66</v>
      </c>
      <c r="J18" t="s">
        <v>66</v>
      </c>
      <c r="K18" t="b">
        <f t="shared" si="0"/>
        <v>0</v>
      </c>
      <c r="L18" t="b">
        <f t="shared" si="1"/>
        <v>1</v>
      </c>
    </row>
    <row r="19" spans="1:12" x14ac:dyDescent="0.3">
      <c r="A19" t="s">
        <v>435</v>
      </c>
      <c r="B19">
        <v>36</v>
      </c>
      <c r="C19" t="s">
        <v>143</v>
      </c>
      <c r="D19" t="s">
        <v>62</v>
      </c>
      <c r="F19" t="s">
        <v>435</v>
      </c>
      <c r="G19">
        <v>30.6</v>
      </c>
      <c r="H19" t="s">
        <v>144</v>
      </c>
      <c r="I19" t="s">
        <v>66</v>
      </c>
      <c r="J19" t="s">
        <v>62</v>
      </c>
      <c r="K19" t="b">
        <f t="shared" si="0"/>
        <v>1</v>
      </c>
      <c r="L19" t="b">
        <f t="shared" si="1"/>
        <v>0</v>
      </c>
    </row>
    <row r="20" spans="1:12" x14ac:dyDescent="0.3">
      <c r="A20" t="s">
        <v>436</v>
      </c>
      <c r="B20">
        <v>43</v>
      </c>
      <c r="C20" t="s">
        <v>143</v>
      </c>
      <c r="D20" t="s">
        <v>27</v>
      </c>
      <c r="F20" t="s">
        <v>436</v>
      </c>
      <c r="G20">
        <v>32</v>
      </c>
      <c r="H20" t="s">
        <v>144</v>
      </c>
      <c r="I20" t="s">
        <v>66</v>
      </c>
      <c r="J20" t="s">
        <v>27</v>
      </c>
      <c r="K20" t="b">
        <f t="shared" si="0"/>
        <v>1</v>
      </c>
      <c r="L20" t="b">
        <f t="shared" si="1"/>
        <v>0</v>
      </c>
    </row>
    <row r="21" spans="1:12" x14ac:dyDescent="0.3">
      <c r="A21" t="s">
        <v>437</v>
      </c>
      <c r="B21">
        <v>36</v>
      </c>
      <c r="C21" t="s">
        <v>143</v>
      </c>
      <c r="D21" t="s">
        <v>62</v>
      </c>
      <c r="F21" t="s">
        <v>437</v>
      </c>
      <c r="G21">
        <v>29.8</v>
      </c>
      <c r="H21" t="s">
        <v>144</v>
      </c>
      <c r="I21" t="s">
        <v>66</v>
      </c>
      <c r="J21" t="s">
        <v>62</v>
      </c>
      <c r="K21" t="b">
        <f t="shared" si="0"/>
        <v>1</v>
      </c>
      <c r="L21" t="b">
        <f t="shared" si="1"/>
        <v>0</v>
      </c>
    </row>
    <row r="22" spans="1:12" x14ac:dyDescent="0.3">
      <c r="A22" t="s">
        <v>438</v>
      </c>
      <c r="B22">
        <v>36</v>
      </c>
      <c r="C22" t="s">
        <v>143</v>
      </c>
      <c r="D22" t="s">
        <v>66</v>
      </c>
      <c r="F22" t="s">
        <v>438</v>
      </c>
      <c r="G22">
        <v>31.2</v>
      </c>
      <c r="H22" t="s">
        <v>144</v>
      </c>
      <c r="I22" t="s">
        <v>27</v>
      </c>
      <c r="J22" t="s">
        <v>65</v>
      </c>
      <c r="K22" t="b">
        <f t="shared" si="0"/>
        <v>0</v>
      </c>
      <c r="L22" t="b">
        <f t="shared" si="1"/>
        <v>0</v>
      </c>
    </row>
    <row r="23" spans="1:12" x14ac:dyDescent="0.3">
      <c r="A23" t="s">
        <v>439</v>
      </c>
      <c r="B23">
        <v>36</v>
      </c>
      <c r="C23" t="s">
        <v>143</v>
      </c>
      <c r="D23" t="s">
        <v>62</v>
      </c>
      <c r="F23" t="s">
        <v>439</v>
      </c>
      <c r="G23">
        <v>30.7</v>
      </c>
      <c r="H23" t="s">
        <v>144</v>
      </c>
      <c r="I23" s="7" t="s">
        <v>66</v>
      </c>
      <c r="J23" t="s">
        <v>65</v>
      </c>
      <c r="K23" t="b">
        <f t="shared" si="0"/>
        <v>0</v>
      </c>
      <c r="L23" t="b">
        <f t="shared" si="1"/>
        <v>0</v>
      </c>
    </row>
    <row r="24" spans="1:12" x14ac:dyDescent="0.3">
      <c r="A24" t="s">
        <v>440</v>
      </c>
      <c r="B24">
        <v>37</v>
      </c>
      <c r="C24" t="s">
        <v>143</v>
      </c>
      <c r="D24" t="s">
        <v>62</v>
      </c>
      <c r="F24" t="s">
        <v>440</v>
      </c>
      <c r="G24">
        <v>32.299999999999997</v>
      </c>
      <c r="H24" t="s">
        <v>144</v>
      </c>
      <c r="I24" s="7" t="s">
        <v>66</v>
      </c>
      <c r="J24" t="s">
        <v>62</v>
      </c>
      <c r="K24" t="b">
        <f t="shared" si="0"/>
        <v>1</v>
      </c>
      <c r="L24" t="b">
        <f t="shared" si="1"/>
        <v>0</v>
      </c>
    </row>
    <row r="25" spans="1:12" x14ac:dyDescent="0.3">
      <c r="A25" t="s">
        <v>441</v>
      </c>
      <c r="B25">
        <v>35</v>
      </c>
      <c r="C25" t="s">
        <v>143</v>
      </c>
      <c r="D25" t="s">
        <v>62</v>
      </c>
      <c r="F25" t="s">
        <v>441</v>
      </c>
      <c r="G25">
        <v>32.1</v>
      </c>
      <c r="H25" t="s">
        <v>144</v>
      </c>
      <c r="I25" s="7" t="s">
        <v>66</v>
      </c>
      <c r="J25" t="s">
        <v>62</v>
      </c>
      <c r="K25" t="b">
        <f t="shared" si="0"/>
        <v>1</v>
      </c>
      <c r="L25" t="b">
        <f t="shared" si="1"/>
        <v>0</v>
      </c>
    </row>
    <row r="26" spans="1:12" x14ac:dyDescent="0.3">
      <c r="A26" t="s">
        <v>442</v>
      </c>
      <c r="B26">
        <v>42</v>
      </c>
      <c r="C26" t="s">
        <v>143</v>
      </c>
      <c r="D26" t="s">
        <v>27</v>
      </c>
      <c r="F26" t="s">
        <v>442</v>
      </c>
      <c r="G26">
        <v>32.6</v>
      </c>
      <c r="H26" t="s">
        <v>144</v>
      </c>
      <c r="I26" t="s">
        <v>66</v>
      </c>
      <c r="J26" t="s">
        <v>27</v>
      </c>
      <c r="K26" t="b">
        <f t="shared" si="0"/>
        <v>1</v>
      </c>
      <c r="L26" t="b">
        <f t="shared" si="1"/>
        <v>0</v>
      </c>
    </row>
    <row r="27" spans="1:12" x14ac:dyDescent="0.3">
      <c r="A27" t="s">
        <v>443</v>
      </c>
      <c r="B27">
        <v>33</v>
      </c>
      <c r="C27" t="s">
        <v>143</v>
      </c>
      <c r="D27" t="s">
        <v>62</v>
      </c>
      <c r="F27" t="s">
        <v>443</v>
      </c>
      <c r="G27">
        <v>31.5</v>
      </c>
      <c r="H27" t="s">
        <v>144</v>
      </c>
      <c r="I27" s="7" t="s">
        <v>66</v>
      </c>
      <c r="J27" t="s">
        <v>62</v>
      </c>
      <c r="K27" t="b">
        <f t="shared" si="0"/>
        <v>1</v>
      </c>
      <c r="L27" t="b">
        <f t="shared" si="1"/>
        <v>0</v>
      </c>
    </row>
    <row r="28" spans="1:12" x14ac:dyDescent="0.3">
      <c r="A28" t="s">
        <v>444</v>
      </c>
      <c r="B28">
        <v>41</v>
      </c>
      <c r="C28" t="s">
        <v>143</v>
      </c>
      <c r="D28" t="s">
        <v>27</v>
      </c>
      <c r="F28" t="s">
        <v>444</v>
      </c>
      <c r="G28">
        <v>31.2</v>
      </c>
      <c r="H28" t="s">
        <v>144</v>
      </c>
      <c r="I28" t="s">
        <v>66</v>
      </c>
      <c r="J28" t="s">
        <v>27</v>
      </c>
      <c r="K28" t="b">
        <f t="shared" si="0"/>
        <v>1</v>
      </c>
      <c r="L28" t="b">
        <f t="shared" si="1"/>
        <v>0</v>
      </c>
    </row>
    <row r="29" spans="1:12" x14ac:dyDescent="0.3">
      <c r="A29" t="s">
        <v>445</v>
      </c>
      <c r="B29">
        <v>33</v>
      </c>
      <c r="C29" t="s">
        <v>143</v>
      </c>
      <c r="D29" t="s">
        <v>62</v>
      </c>
      <c r="F29" t="s">
        <v>445</v>
      </c>
      <c r="G29">
        <v>30.7</v>
      </c>
      <c r="H29" t="s">
        <v>144</v>
      </c>
      <c r="I29" t="s">
        <v>27</v>
      </c>
      <c r="J29" t="s">
        <v>62</v>
      </c>
      <c r="K29" t="b">
        <f t="shared" si="0"/>
        <v>1</v>
      </c>
      <c r="L29" t="b">
        <f t="shared" si="1"/>
        <v>0</v>
      </c>
    </row>
    <row r="30" spans="1:12" x14ac:dyDescent="0.3">
      <c r="A30" t="s">
        <v>446</v>
      </c>
      <c r="B30">
        <v>35</v>
      </c>
      <c r="C30" t="s">
        <v>143</v>
      </c>
      <c r="D30" t="s">
        <v>62</v>
      </c>
      <c r="F30" t="s">
        <v>446</v>
      </c>
      <c r="G30">
        <v>31.5</v>
      </c>
      <c r="H30" t="s">
        <v>144</v>
      </c>
      <c r="I30" s="7" t="s">
        <v>66</v>
      </c>
      <c r="J30" t="s">
        <v>85</v>
      </c>
      <c r="K30" t="b">
        <f t="shared" si="0"/>
        <v>0</v>
      </c>
      <c r="L30" t="b">
        <f t="shared" si="1"/>
        <v>0</v>
      </c>
    </row>
    <row r="31" spans="1:12" x14ac:dyDescent="0.3">
      <c r="B31" s="8">
        <f>AVERAGE(B2:B30)</f>
        <v>37.275862068965516</v>
      </c>
      <c r="G31" s="8">
        <f>AVERAGE(G2:G30)</f>
        <v>32.572413793103458</v>
      </c>
    </row>
    <row r="34" spans="11:12" x14ac:dyDescent="0.3">
      <c r="K34">
        <f>COUNTIFS(K2:K30,TRUE)</f>
        <v>15</v>
      </c>
      <c r="L34">
        <f>COUNTIFS(L2:L30,TRUE)</f>
        <v>1</v>
      </c>
    </row>
  </sheetData>
  <conditionalFormatting sqref="A2:A34 F1:F34">
    <cfRule type="duplicateValues" dxfId="37" priority="4"/>
  </conditionalFormatting>
  <conditionalFormatting sqref="L34 L2:L30">
    <cfRule type="cellIs" dxfId="36" priority="2" operator="greaterThan">
      <formula>FALSE</formula>
    </cfRule>
  </conditionalFormatting>
  <conditionalFormatting sqref="K34 K2:K30">
    <cfRule type="cellIs" dxfId="35" priority="3" operator="greaterThan">
      <formula>FALSE</formula>
    </cfRule>
  </conditionalFormatting>
  <conditionalFormatting sqref="A1">
    <cfRule type="duplicateValues" dxfId="34" priority="1"/>
  </conditionalFormatting>
  <dataValidations count="1">
    <dataValidation type="list" allowBlank="1" showInputMessage="1" showErrorMessage="1" sqref="J2:J34" xr:uid="{24EA7559-C714-42B2-B76C-4108CD30253E}">
      <formula1>"anger,contempt,disgust,fear,happiness,neutral,sadness,surprise"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5877-EEB7-48C2-94A8-1216C8E15469}">
  <sheetPr codeName="Sheet18"/>
  <dimension ref="A1:L28"/>
  <sheetViews>
    <sheetView workbookViewId="0">
      <selection sqref="A1:L28"/>
    </sheetView>
  </sheetViews>
  <sheetFormatPr defaultRowHeight="14.4" x14ac:dyDescent="0.3"/>
  <sheetData>
    <row r="1" spans="1:12" x14ac:dyDescent="0.3">
      <c r="A1" s="7" t="s">
        <v>56</v>
      </c>
      <c r="B1" s="7">
        <v>2</v>
      </c>
      <c r="C1" s="7">
        <v>3</v>
      </c>
      <c r="D1" s="7">
        <v>4</v>
      </c>
      <c r="F1">
        <v>1</v>
      </c>
      <c r="G1">
        <v>2</v>
      </c>
      <c r="H1">
        <v>3</v>
      </c>
      <c r="I1" t="s">
        <v>302</v>
      </c>
      <c r="J1" s="9" t="s">
        <v>58</v>
      </c>
      <c r="K1" s="10" t="s">
        <v>59</v>
      </c>
      <c r="L1" s="10" t="s">
        <v>60</v>
      </c>
    </row>
    <row r="2" spans="1:12" x14ac:dyDescent="0.3">
      <c r="A2" t="s">
        <v>447</v>
      </c>
      <c r="B2">
        <v>45</v>
      </c>
      <c r="C2" t="s">
        <v>143</v>
      </c>
      <c r="D2" t="s">
        <v>62</v>
      </c>
      <c r="F2" t="s">
        <v>447</v>
      </c>
      <c r="G2">
        <v>37.700000000000003</v>
      </c>
      <c r="H2" t="s">
        <v>144</v>
      </c>
      <c r="I2" t="s">
        <v>62</v>
      </c>
      <c r="J2" t="s">
        <v>68</v>
      </c>
      <c r="K2" t="b">
        <f>AND(EXACT(D2,J2))</f>
        <v>0</v>
      </c>
      <c r="L2" t="b">
        <f>AND(EXACT(I2,J2))</f>
        <v>0</v>
      </c>
    </row>
    <row r="3" spans="1:12" x14ac:dyDescent="0.3">
      <c r="A3" t="s">
        <v>448</v>
      </c>
      <c r="B3">
        <v>48</v>
      </c>
      <c r="C3" t="s">
        <v>143</v>
      </c>
      <c r="D3" t="s">
        <v>27</v>
      </c>
      <c r="F3" t="s">
        <v>448</v>
      </c>
      <c r="G3">
        <v>37.6</v>
      </c>
      <c r="H3" t="s">
        <v>144</v>
      </c>
      <c r="I3" s="7" t="s">
        <v>27</v>
      </c>
      <c r="J3" t="s">
        <v>27</v>
      </c>
      <c r="K3" t="b">
        <f t="shared" ref="K3:K25" si="0">AND(EXACT(D3,J3))</f>
        <v>1</v>
      </c>
      <c r="L3" t="b">
        <f t="shared" ref="L3:L25" si="1">AND(EXACT(I3,J3))</f>
        <v>1</v>
      </c>
    </row>
    <row r="4" spans="1:12" x14ac:dyDescent="0.3">
      <c r="A4" t="s">
        <v>449</v>
      </c>
      <c r="B4">
        <v>46</v>
      </c>
      <c r="C4" t="s">
        <v>143</v>
      </c>
      <c r="D4" t="s">
        <v>27</v>
      </c>
      <c r="F4" t="s">
        <v>449</v>
      </c>
      <c r="G4">
        <v>40.1</v>
      </c>
      <c r="H4" t="s">
        <v>144</v>
      </c>
      <c r="I4" s="7" t="s">
        <v>27</v>
      </c>
      <c r="J4" t="s">
        <v>62</v>
      </c>
      <c r="K4" t="b">
        <f t="shared" si="0"/>
        <v>0</v>
      </c>
      <c r="L4" t="b">
        <f t="shared" si="1"/>
        <v>0</v>
      </c>
    </row>
    <row r="5" spans="1:12" x14ac:dyDescent="0.3">
      <c r="A5" t="s">
        <v>450</v>
      </c>
      <c r="B5">
        <v>42</v>
      </c>
      <c r="C5" t="s">
        <v>143</v>
      </c>
      <c r="D5" t="s">
        <v>27</v>
      </c>
      <c r="F5" t="s">
        <v>450</v>
      </c>
      <c r="G5">
        <v>33.6</v>
      </c>
      <c r="H5" t="s">
        <v>144</v>
      </c>
      <c r="I5" s="7" t="s">
        <v>27</v>
      </c>
      <c r="J5" t="s">
        <v>27</v>
      </c>
      <c r="K5" t="b">
        <f t="shared" si="0"/>
        <v>1</v>
      </c>
      <c r="L5" t="b">
        <f t="shared" si="1"/>
        <v>1</v>
      </c>
    </row>
    <row r="6" spans="1:12" x14ac:dyDescent="0.3">
      <c r="A6" t="s">
        <v>451</v>
      </c>
      <c r="B6">
        <v>47</v>
      </c>
      <c r="C6" t="s">
        <v>143</v>
      </c>
      <c r="D6" t="s">
        <v>27</v>
      </c>
      <c r="F6" t="s">
        <v>451</v>
      </c>
      <c r="G6">
        <v>41.4</v>
      </c>
      <c r="H6" t="s">
        <v>144</v>
      </c>
      <c r="I6" s="7" t="s">
        <v>27</v>
      </c>
      <c r="J6" t="s">
        <v>27</v>
      </c>
      <c r="K6" t="b">
        <f t="shared" si="0"/>
        <v>1</v>
      </c>
      <c r="L6" t="b">
        <f t="shared" si="1"/>
        <v>1</v>
      </c>
    </row>
    <row r="7" spans="1:12" x14ac:dyDescent="0.3">
      <c r="A7" t="s">
        <v>452</v>
      </c>
      <c r="B7">
        <v>46</v>
      </c>
      <c r="C7" t="s">
        <v>143</v>
      </c>
      <c r="D7" t="s">
        <v>27</v>
      </c>
      <c r="F7" t="s">
        <v>452</v>
      </c>
      <c r="G7">
        <v>36.9</v>
      </c>
      <c r="H7" t="s">
        <v>144</v>
      </c>
      <c r="I7" s="7" t="s">
        <v>27</v>
      </c>
      <c r="J7" t="s">
        <v>27</v>
      </c>
      <c r="K7" t="b">
        <f t="shared" si="0"/>
        <v>1</v>
      </c>
      <c r="L7" t="b">
        <f t="shared" si="1"/>
        <v>1</v>
      </c>
    </row>
    <row r="8" spans="1:12" x14ac:dyDescent="0.3">
      <c r="A8" t="s">
        <v>453</v>
      </c>
      <c r="B8">
        <v>47</v>
      </c>
      <c r="C8" t="s">
        <v>143</v>
      </c>
      <c r="D8" t="s">
        <v>66</v>
      </c>
      <c r="F8" t="s">
        <v>453</v>
      </c>
      <c r="G8">
        <v>39</v>
      </c>
      <c r="H8" t="s">
        <v>144</v>
      </c>
      <c r="I8" t="s">
        <v>27</v>
      </c>
      <c r="J8" t="s">
        <v>66</v>
      </c>
      <c r="K8" t="b">
        <f t="shared" si="0"/>
        <v>1</v>
      </c>
      <c r="L8" t="b">
        <f t="shared" si="1"/>
        <v>0</v>
      </c>
    </row>
    <row r="9" spans="1:12" x14ac:dyDescent="0.3">
      <c r="A9" t="s">
        <v>454</v>
      </c>
      <c r="B9">
        <v>46</v>
      </c>
      <c r="C9" t="s">
        <v>143</v>
      </c>
      <c r="D9" t="s">
        <v>66</v>
      </c>
      <c r="F9" t="s">
        <v>454</v>
      </c>
      <c r="G9">
        <v>32.4</v>
      </c>
      <c r="H9" t="s">
        <v>144</v>
      </c>
      <c r="I9" t="s">
        <v>27</v>
      </c>
      <c r="J9" t="s">
        <v>145</v>
      </c>
      <c r="K9" t="b">
        <f t="shared" si="0"/>
        <v>0</v>
      </c>
      <c r="L9" t="b">
        <f t="shared" si="1"/>
        <v>0</v>
      </c>
    </row>
    <row r="10" spans="1:12" x14ac:dyDescent="0.3">
      <c r="A10" t="s">
        <v>455</v>
      </c>
      <c r="B10">
        <v>47</v>
      </c>
      <c r="C10" t="s">
        <v>143</v>
      </c>
      <c r="D10" t="s">
        <v>62</v>
      </c>
      <c r="F10" t="s">
        <v>455</v>
      </c>
      <c r="G10">
        <v>35.799999999999997</v>
      </c>
      <c r="H10" t="s">
        <v>63</v>
      </c>
      <c r="I10" t="s">
        <v>66</v>
      </c>
      <c r="J10" t="s">
        <v>68</v>
      </c>
      <c r="K10" t="b">
        <f t="shared" si="0"/>
        <v>0</v>
      </c>
      <c r="L10" t="b">
        <f t="shared" si="1"/>
        <v>0</v>
      </c>
    </row>
    <row r="11" spans="1:12" x14ac:dyDescent="0.3">
      <c r="A11" t="s">
        <v>456</v>
      </c>
      <c r="B11">
        <v>48</v>
      </c>
      <c r="C11" t="s">
        <v>143</v>
      </c>
      <c r="D11" t="s">
        <v>27</v>
      </c>
      <c r="F11" t="s">
        <v>456</v>
      </c>
      <c r="G11">
        <v>47.5</v>
      </c>
      <c r="H11" t="s">
        <v>144</v>
      </c>
      <c r="I11" s="7" t="s">
        <v>27</v>
      </c>
      <c r="J11" t="s">
        <v>27</v>
      </c>
      <c r="K11" t="b">
        <f t="shared" si="0"/>
        <v>1</v>
      </c>
      <c r="L11" t="b">
        <f t="shared" si="1"/>
        <v>1</v>
      </c>
    </row>
    <row r="12" spans="1:12" x14ac:dyDescent="0.3">
      <c r="A12" t="s">
        <v>457</v>
      </c>
      <c r="B12">
        <v>47</v>
      </c>
      <c r="C12" t="s">
        <v>143</v>
      </c>
      <c r="D12" t="s">
        <v>27</v>
      </c>
      <c r="F12" t="s">
        <v>457</v>
      </c>
      <c r="G12">
        <v>37.9</v>
      </c>
      <c r="H12" t="s">
        <v>144</v>
      </c>
      <c r="I12" s="7" t="s">
        <v>27</v>
      </c>
      <c r="J12" t="s">
        <v>27</v>
      </c>
      <c r="K12" t="b">
        <f t="shared" si="0"/>
        <v>1</v>
      </c>
      <c r="L12" t="b">
        <f t="shared" si="1"/>
        <v>1</v>
      </c>
    </row>
    <row r="13" spans="1:12" x14ac:dyDescent="0.3">
      <c r="A13" t="s">
        <v>458</v>
      </c>
      <c r="B13">
        <v>49</v>
      </c>
      <c r="C13" t="s">
        <v>143</v>
      </c>
      <c r="D13" t="s">
        <v>27</v>
      </c>
      <c r="F13" t="s">
        <v>458</v>
      </c>
      <c r="G13">
        <v>50.5</v>
      </c>
      <c r="H13" t="s">
        <v>144</v>
      </c>
      <c r="I13" t="s">
        <v>27</v>
      </c>
      <c r="J13" t="s">
        <v>27</v>
      </c>
      <c r="K13" t="b">
        <f t="shared" si="0"/>
        <v>1</v>
      </c>
      <c r="L13" t="b">
        <f t="shared" si="1"/>
        <v>1</v>
      </c>
    </row>
    <row r="14" spans="1:12" x14ac:dyDescent="0.3">
      <c r="A14" t="s">
        <v>459</v>
      </c>
      <c r="B14">
        <v>44</v>
      </c>
      <c r="C14" t="s">
        <v>143</v>
      </c>
      <c r="D14" t="s">
        <v>27</v>
      </c>
      <c r="F14" t="s">
        <v>459</v>
      </c>
      <c r="G14">
        <v>26.6</v>
      </c>
      <c r="H14" t="s">
        <v>144</v>
      </c>
      <c r="I14" s="7" t="s">
        <v>27</v>
      </c>
      <c r="J14" t="s">
        <v>27</v>
      </c>
      <c r="K14" t="b">
        <f t="shared" si="0"/>
        <v>1</v>
      </c>
      <c r="L14" t="b">
        <f t="shared" si="1"/>
        <v>1</v>
      </c>
    </row>
    <row r="15" spans="1:12" x14ac:dyDescent="0.3">
      <c r="A15" t="s">
        <v>460</v>
      </c>
      <c r="B15">
        <v>34</v>
      </c>
      <c r="C15" t="s">
        <v>143</v>
      </c>
      <c r="D15" t="s">
        <v>27</v>
      </c>
      <c r="F15" t="s">
        <v>460</v>
      </c>
      <c r="G15">
        <v>30.7</v>
      </c>
      <c r="H15" t="s">
        <v>144</v>
      </c>
      <c r="I15" s="7" t="s">
        <v>27</v>
      </c>
      <c r="J15" t="s">
        <v>66</v>
      </c>
      <c r="K15" t="b">
        <f t="shared" si="0"/>
        <v>0</v>
      </c>
      <c r="L15" t="b">
        <f t="shared" si="1"/>
        <v>0</v>
      </c>
    </row>
    <row r="16" spans="1:12" x14ac:dyDescent="0.3">
      <c r="A16" t="s">
        <v>461</v>
      </c>
      <c r="B16">
        <v>42</v>
      </c>
      <c r="C16" t="s">
        <v>143</v>
      </c>
      <c r="D16" t="s">
        <v>66</v>
      </c>
      <c r="F16" t="s">
        <v>461</v>
      </c>
      <c r="G16">
        <v>26.2</v>
      </c>
      <c r="H16" t="s">
        <v>144</v>
      </c>
      <c r="I16" s="7" t="s">
        <v>66</v>
      </c>
      <c r="J16" t="s">
        <v>65</v>
      </c>
      <c r="K16" t="b">
        <f t="shared" si="0"/>
        <v>0</v>
      </c>
      <c r="L16" t="b">
        <f t="shared" si="1"/>
        <v>0</v>
      </c>
    </row>
    <row r="17" spans="1:12" x14ac:dyDescent="0.3">
      <c r="A17" t="s">
        <v>462</v>
      </c>
      <c r="B17">
        <v>45</v>
      </c>
      <c r="C17" t="s">
        <v>143</v>
      </c>
      <c r="D17" t="s">
        <v>27</v>
      </c>
      <c r="F17" t="s">
        <v>462</v>
      </c>
      <c r="G17">
        <v>33.299999999999997</v>
      </c>
      <c r="H17" t="s">
        <v>144</v>
      </c>
      <c r="I17" t="s">
        <v>62</v>
      </c>
      <c r="J17" t="s">
        <v>68</v>
      </c>
      <c r="K17" t="b">
        <f t="shared" si="0"/>
        <v>0</v>
      </c>
      <c r="L17" t="b">
        <f t="shared" si="1"/>
        <v>0</v>
      </c>
    </row>
    <row r="18" spans="1:12" x14ac:dyDescent="0.3">
      <c r="A18" t="s">
        <v>463</v>
      </c>
      <c r="B18">
        <v>40</v>
      </c>
      <c r="C18" t="s">
        <v>143</v>
      </c>
      <c r="D18" t="s">
        <v>27</v>
      </c>
      <c r="F18" t="s">
        <v>463</v>
      </c>
      <c r="G18">
        <v>36</v>
      </c>
      <c r="H18" t="s">
        <v>144</v>
      </c>
      <c r="I18" t="s">
        <v>27</v>
      </c>
      <c r="J18" t="s">
        <v>145</v>
      </c>
      <c r="K18" t="b">
        <f t="shared" si="0"/>
        <v>0</v>
      </c>
      <c r="L18" t="b">
        <f t="shared" si="1"/>
        <v>0</v>
      </c>
    </row>
    <row r="19" spans="1:12" x14ac:dyDescent="0.3">
      <c r="A19" t="s">
        <v>464</v>
      </c>
      <c r="B19">
        <v>48</v>
      </c>
      <c r="C19" t="s">
        <v>143</v>
      </c>
      <c r="D19" t="s">
        <v>27</v>
      </c>
      <c r="F19" t="s">
        <v>464</v>
      </c>
      <c r="G19">
        <v>38.1</v>
      </c>
      <c r="H19" t="s">
        <v>144</v>
      </c>
      <c r="I19" t="s">
        <v>62</v>
      </c>
      <c r="J19" t="s">
        <v>27</v>
      </c>
      <c r="K19" t="b">
        <f t="shared" si="0"/>
        <v>1</v>
      </c>
      <c r="L19" t="b">
        <f t="shared" si="1"/>
        <v>0</v>
      </c>
    </row>
    <row r="20" spans="1:12" x14ac:dyDescent="0.3">
      <c r="A20" t="s">
        <v>465</v>
      </c>
      <c r="B20">
        <v>46</v>
      </c>
      <c r="C20" t="s">
        <v>143</v>
      </c>
      <c r="D20" t="s">
        <v>27</v>
      </c>
      <c r="F20" t="s">
        <v>465</v>
      </c>
      <c r="G20">
        <v>35.9</v>
      </c>
      <c r="H20" t="s">
        <v>144</v>
      </c>
      <c r="I20" s="7" t="s">
        <v>27</v>
      </c>
      <c r="J20" t="s">
        <v>27</v>
      </c>
      <c r="K20" t="b">
        <f t="shared" si="0"/>
        <v>1</v>
      </c>
      <c r="L20" t="b">
        <f t="shared" si="1"/>
        <v>1</v>
      </c>
    </row>
    <row r="21" spans="1:12" x14ac:dyDescent="0.3">
      <c r="A21" t="s">
        <v>466</v>
      </c>
      <c r="B21">
        <v>48</v>
      </c>
      <c r="C21" t="s">
        <v>143</v>
      </c>
      <c r="D21" t="s">
        <v>27</v>
      </c>
      <c r="F21" t="s">
        <v>466</v>
      </c>
      <c r="G21">
        <v>37.299999999999997</v>
      </c>
      <c r="H21" t="s">
        <v>144</v>
      </c>
      <c r="I21" s="7" t="s">
        <v>27</v>
      </c>
      <c r="J21" t="s">
        <v>62</v>
      </c>
      <c r="K21" t="b">
        <f t="shared" si="0"/>
        <v>0</v>
      </c>
      <c r="L21" t="b">
        <f t="shared" si="1"/>
        <v>0</v>
      </c>
    </row>
    <row r="22" spans="1:12" x14ac:dyDescent="0.3">
      <c r="A22" t="s">
        <v>467</v>
      </c>
      <c r="B22">
        <v>48</v>
      </c>
      <c r="C22" t="s">
        <v>143</v>
      </c>
      <c r="D22" t="s">
        <v>27</v>
      </c>
      <c r="F22" t="s">
        <v>467</v>
      </c>
      <c r="G22">
        <v>37.9</v>
      </c>
      <c r="H22" t="s">
        <v>144</v>
      </c>
      <c r="I22" s="7" t="s">
        <v>27</v>
      </c>
      <c r="J22" t="s">
        <v>27</v>
      </c>
      <c r="K22" t="b">
        <f t="shared" si="0"/>
        <v>1</v>
      </c>
      <c r="L22" t="b">
        <f t="shared" si="1"/>
        <v>1</v>
      </c>
    </row>
    <row r="23" spans="1:12" x14ac:dyDescent="0.3">
      <c r="A23" t="s">
        <v>468</v>
      </c>
      <c r="B23">
        <v>47</v>
      </c>
      <c r="C23" t="s">
        <v>143</v>
      </c>
      <c r="D23" t="s">
        <v>27</v>
      </c>
      <c r="F23" t="s">
        <v>468</v>
      </c>
      <c r="G23">
        <v>39.700000000000003</v>
      </c>
      <c r="H23" t="s">
        <v>144</v>
      </c>
      <c r="I23" t="s">
        <v>27</v>
      </c>
      <c r="J23" t="s">
        <v>66</v>
      </c>
      <c r="K23" t="b">
        <f t="shared" si="0"/>
        <v>0</v>
      </c>
      <c r="L23" t="b">
        <f t="shared" si="1"/>
        <v>0</v>
      </c>
    </row>
    <row r="24" spans="1:12" x14ac:dyDescent="0.3">
      <c r="A24" t="s">
        <v>469</v>
      </c>
      <c r="B24">
        <v>49</v>
      </c>
      <c r="C24" t="s">
        <v>143</v>
      </c>
      <c r="D24" t="s">
        <v>27</v>
      </c>
      <c r="F24" t="s">
        <v>469</v>
      </c>
      <c r="G24">
        <v>27.7</v>
      </c>
      <c r="H24" t="s">
        <v>144</v>
      </c>
      <c r="I24" t="s">
        <v>66</v>
      </c>
      <c r="J24" t="s">
        <v>62</v>
      </c>
      <c r="K24" t="b">
        <f t="shared" si="0"/>
        <v>0</v>
      </c>
      <c r="L24" t="b">
        <f t="shared" si="1"/>
        <v>0</v>
      </c>
    </row>
    <row r="25" spans="1:12" x14ac:dyDescent="0.3">
      <c r="A25" t="s">
        <v>470</v>
      </c>
      <c r="B25">
        <v>44</v>
      </c>
      <c r="C25" t="s">
        <v>143</v>
      </c>
      <c r="D25" t="s">
        <v>27</v>
      </c>
      <c r="F25" t="s">
        <v>470</v>
      </c>
      <c r="G25">
        <v>38.9</v>
      </c>
      <c r="H25" t="s">
        <v>144</v>
      </c>
      <c r="I25" s="7" t="s">
        <v>27</v>
      </c>
      <c r="J25" t="s">
        <v>27</v>
      </c>
      <c r="K25" t="b">
        <f t="shared" si="0"/>
        <v>1</v>
      </c>
      <c r="L25" t="b">
        <f t="shared" si="1"/>
        <v>1</v>
      </c>
    </row>
    <row r="26" spans="1:12" x14ac:dyDescent="0.3">
      <c r="B26" s="8">
        <f>AVERAGE(B2:B25)</f>
        <v>45.541666666666664</v>
      </c>
      <c r="G26" s="8">
        <f>AVERAGE(G2:G25)</f>
        <v>36.612500000000004</v>
      </c>
    </row>
    <row r="28" spans="1:12" x14ac:dyDescent="0.3">
      <c r="K28">
        <f>COUNTIFS(K2:K25,TRUE)</f>
        <v>13</v>
      </c>
      <c r="L28">
        <f>COUNTIFS(L2:L25,TRUE)</f>
        <v>11</v>
      </c>
    </row>
  </sheetData>
  <conditionalFormatting sqref="A2:A28 F1:F28">
    <cfRule type="duplicateValues" dxfId="33" priority="4"/>
  </conditionalFormatting>
  <conditionalFormatting sqref="L28 L2:L25">
    <cfRule type="cellIs" dxfId="32" priority="2" operator="greaterThan">
      <formula>FALSE</formula>
    </cfRule>
  </conditionalFormatting>
  <conditionalFormatting sqref="K28 K2:K25">
    <cfRule type="cellIs" dxfId="31" priority="3" operator="greaterThan">
      <formula>FALSE</formula>
    </cfRule>
  </conditionalFormatting>
  <conditionalFormatting sqref="A1">
    <cfRule type="duplicateValues" dxfId="30" priority="1"/>
  </conditionalFormatting>
  <dataValidations count="1">
    <dataValidation type="list" allowBlank="1" showInputMessage="1" showErrorMessage="1" sqref="J2:J25" xr:uid="{029F5FBF-00CD-4456-8C29-CFF114FF58AC}">
      <formula1>"anger,contempt,disgust,fear,happiness,neutral,sadness,surprise"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AF0FC-69B5-4A46-B815-EF75D3A61F96}">
  <sheetPr codeName="Sheet19"/>
  <dimension ref="A1:M35"/>
  <sheetViews>
    <sheetView topLeftCell="A13" zoomScale="130" zoomScaleNormal="130" workbookViewId="0">
      <selection activeCell="D9" sqref="D9"/>
    </sheetView>
  </sheetViews>
  <sheetFormatPr defaultRowHeight="14.4" x14ac:dyDescent="0.3"/>
  <sheetData>
    <row r="1" spans="1:13" x14ac:dyDescent="0.3">
      <c r="A1" s="7" t="s">
        <v>56</v>
      </c>
      <c r="B1">
        <v>2</v>
      </c>
      <c r="C1">
        <v>3</v>
      </c>
      <c r="D1">
        <v>4</v>
      </c>
      <c r="F1">
        <v>1</v>
      </c>
      <c r="G1">
        <v>2</v>
      </c>
      <c r="H1">
        <v>3</v>
      </c>
      <c r="I1">
        <v>4</v>
      </c>
      <c r="K1" s="9" t="s">
        <v>58</v>
      </c>
      <c r="L1" s="10" t="s">
        <v>59</v>
      </c>
      <c r="M1" s="10" t="s">
        <v>60</v>
      </c>
    </row>
    <row r="2" spans="1:13" x14ac:dyDescent="0.3">
      <c r="A2" t="s">
        <v>471</v>
      </c>
      <c r="B2">
        <v>40</v>
      </c>
      <c r="C2" t="s">
        <v>143</v>
      </c>
      <c r="D2" t="s">
        <v>27</v>
      </c>
      <c r="F2" t="s">
        <v>471</v>
      </c>
      <c r="G2">
        <v>26</v>
      </c>
      <c r="H2" t="s">
        <v>63</v>
      </c>
      <c r="I2" s="7" t="s">
        <v>27</v>
      </c>
      <c r="K2" t="s">
        <v>27</v>
      </c>
      <c r="L2" t="b">
        <f>AND(EXACT(D2,K2))</f>
        <v>1</v>
      </c>
      <c r="M2" t="b">
        <f>AND(EXACT(I2,K2))</f>
        <v>1</v>
      </c>
    </row>
    <row r="3" spans="1:13" x14ac:dyDescent="0.3">
      <c r="A3" t="s">
        <v>472</v>
      </c>
      <c r="B3">
        <v>21</v>
      </c>
      <c r="C3" t="s">
        <v>143</v>
      </c>
      <c r="D3" t="s">
        <v>27</v>
      </c>
      <c r="F3" t="s">
        <v>472</v>
      </c>
      <c r="G3">
        <v>24.4</v>
      </c>
      <c r="H3" t="s">
        <v>63</v>
      </c>
      <c r="I3" s="7" t="s">
        <v>27</v>
      </c>
      <c r="K3" t="s">
        <v>27</v>
      </c>
      <c r="L3" t="b">
        <f t="shared" ref="L3:L31" si="0">AND(EXACT(D3,K3))</f>
        <v>1</v>
      </c>
      <c r="M3" t="b">
        <f t="shared" ref="M3:M31" si="1">AND(EXACT(I3,K3))</f>
        <v>1</v>
      </c>
    </row>
    <row r="4" spans="1:13" x14ac:dyDescent="0.3">
      <c r="A4" t="s">
        <v>473</v>
      </c>
      <c r="B4">
        <v>24</v>
      </c>
      <c r="C4" t="s">
        <v>143</v>
      </c>
      <c r="D4" t="s">
        <v>62</v>
      </c>
      <c r="F4" t="s">
        <v>473</v>
      </c>
      <c r="G4">
        <v>26.7</v>
      </c>
      <c r="H4" t="s">
        <v>63</v>
      </c>
      <c r="I4" s="7" t="s">
        <v>62</v>
      </c>
      <c r="K4" t="s">
        <v>62</v>
      </c>
      <c r="L4" t="b">
        <f t="shared" si="0"/>
        <v>1</v>
      </c>
      <c r="M4" t="b">
        <f t="shared" si="1"/>
        <v>1</v>
      </c>
    </row>
    <row r="5" spans="1:13" x14ac:dyDescent="0.3">
      <c r="A5" t="s">
        <v>474</v>
      </c>
      <c r="B5">
        <v>24</v>
      </c>
      <c r="C5" t="s">
        <v>143</v>
      </c>
      <c r="D5" t="s">
        <v>62</v>
      </c>
      <c r="F5" t="s">
        <v>474</v>
      </c>
      <c r="G5">
        <v>25.5</v>
      </c>
      <c r="H5" t="s">
        <v>63</v>
      </c>
      <c r="I5" s="7" t="s">
        <v>62</v>
      </c>
      <c r="K5" t="s">
        <v>62</v>
      </c>
      <c r="L5" t="b">
        <f t="shared" si="0"/>
        <v>1</v>
      </c>
      <c r="M5" t="b">
        <f t="shared" si="1"/>
        <v>1</v>
      </c>
    </row>
    <row r="6" spans="1:13" x14ac:dyDescent="0.3">
      <c r="A6" t="s">
        <v>475</v>
      </c>
      <c r="B6">
        <v>21</v>
      </c>
      <c r="C6" t="s">
        <v>143</v>
      </c>
      <c r="D6" t="s">
        <v>62</v>
      </c>
      <c r="F6" t="s">
        <v>475</v>
      </c>
      <c r="G6">
        <v>27.5</v>
      </c>
      <c r="H6" t="s">
        <v>144</v>
      </c>
      <c r="I6" t="s">
        <v>66</v>
      </c>
      <c r="K6" t="s">
        <v>85</v>
      </c>
      <c r="L6" t="b">
        <f t="shared" si="0"/>
        <v>0</v>
      </c>
      <c r="M6" t="b">
        <f t="shared" si="1"/>
        <v>0</v>
      </c>
    </row>
    <row r="7" spans="1:13" x14ac:dyDescent="0.3">
      <c r="A7" t="s">
        <v>476</v>
      </c>
      <c r="B7">
        <v>24</v>
      </c>
      <c r="C7" t="s">
        <v>143</v>
      </c>
      <c r="D7" t="s">
        <v>27</v>
      </c>
      <c r="F7" t="s">
        <v>476</v>
      </c>
      <c r="G7">
        <v>26.1</v>
      </c>
      <c r="H7" t="s">
        <v>144</v>
      </c>
      <c r="I7" s="7" t="s">
        <v>27</v>
      </c>
      <c r="K7" t="s">
        <v>27</v>
      </c>
      <c r="L7" t="b">
        <f t="shared" si="0"/>
        <v>1</v>
      </c>
      <c r="M7" t="b">
        <f t="shared" si="1"/>
        <v>1</v>
      </c>
    </row>
    <row r="8" spans="1:13" x14ac:dyDescent="0.3">
      <c r="A8" t="s">
        <v>477</v>
      </c>
      <c r="B8">
        <v>21</v>
      </c>
      <c r="C8" t="s">
        <v>143</v>
      </c>
      <c r="D8" t="s">
        <v>27</v>
      </c>
      <c r="F8" t="s">
        <v>477</v>
      </c>
      <c r="G8">
        <v>26.5</v>
      </c>
      <c r="H8" t="s">
        <v>144</v>
      </c>
      <c r="I8" s="7" t="s">
        <v>27</v>
      </c>
      <c r="K8" t="s">
        <v>27</v>
      </c>
      <c r="L8" t="b">
        <f t="shared" si="0"/>
        <v>1</v>
      </c>
      <c r="M8" t="b">
        <f t="shared" si="1"/>
        <v>1</v>
      </c>
    </row>
    <row r="9" spans="1:13" x14ac:dyDescent="0.3">
      <c r="A9" t="s">
        <v>478</v>
      </c>
      <c r="B9">
        <v>18</v>
      </c>
      <c r="C9" t="s">
        <v>143</v>
      </c>
      <c r="D9" t="s">
        <v>62</v>
      </c>
      <c r="F9" t="s">
        <v>478</v>
      </c>
      <c r="G9">
        <v>26.6</v>
      </c>
      <c r="H9" t="s">
        <v>63</v>
      </c>
      <c r="I9" t="s">
        <v>66</v>
      </c>
      <c r="K9" t="s">
        <v>62</v>
      </c>
      <c r="L9" t="b">
        <f t="shared" si="0"/>
        <v>1</v>
      </c>
      <c r="M9" t="b">
        <f t="shared" si="1"/>
        <v>0</v>
      </c>
    </row>
    <row r="10" spans="1:13" x14ac:dyDescent="0.3">
      <c r="A10" t="s">
        <v>479</v>
      </c>
      <c r="B10">
        <v>29</v>
      </c>
      <c r="C10" t="s">
        <v>143</v>
      </c>
      <c r="D10" t="s">
        <v>62</v>
      </c>
      <c r="F10" t="s">
        <v>479</v>
      </c>
      <c r="G10">
        <v>24.3</v>
      </c>
      <c r="H10" t="s">
        <v>63</v>
      </c>
      <c r="I10" s="7" t="s">
        <v>62</v>
      </c>
      <c r="K10" t="s">
        <v>66</v>
      </c>
      <c r="L10" t="b">
        <f t="shared" si="0"/>
        <v>0</v>
      </c>
      <c r="M10" t="b">
        <f t="shared" si="1"/>
        <v>0</v>
      </c>
    </row>
    <row r="11" spans="1:13" x14ac:dyDescent="0.3">
      <c r="A11" t="s">
        <v>480</v>
      </c>
      <c r="B11">
        <v>23</v>
      </c>
      <c r="C11" t="s">
        <v>143</v>
      </c>
      <c r="D11" t="s">
        <v>27</v>
      </c>
      <c r="F11" t="s">
        <v>480</v>
      </c>
      <c r="G11">
        <v>25.7</v>
      </c>
      <c r="H11" t="s">
        <v>144</v>
      </c>
      <c r="I11" s="7" t="s">
        <v>27</v>
      </c>
      <c r="K11" t="s">
        <v>27</v>
      </c>
      <c r="L11" t="b">
        <f t="shared" si="0"/>
        <v>1</v>
      </c>
      <c r="M11" t="b">
        <f t="shared" si="1"/>
        <v>1</v>
      </c>
    </row>
    <row r="12" spans="1:13" x14ac:dyDescent="0.3">
      <c r="A12" t="s">
        <v>481</v>
      </c>
      <c r="B12">
        <v>24</v>
      </c>
      <c r="C12" t="s">
        <v>143</v>
      </c>
      <c r="D12" t="s">
        <v>27</v>
      </c>
      <c r="F12" t="s">
        <v>481</v>
      </c>
      <c r="G12">
        <v>26.4</v>
      </c>
      <c r="H12" t="s">
        <v>144</v>
      </c>
      <c r="I12" s="7" t="s">
        <v>27</v>
      </c>
      <c r="K12" t="s">
        <v>27</v>
      </c>
      <c r="L12" t="b">
        <f t="shared" si="0"/>
        <v>1</v>
      </c>
      <c r="M12" t="b">
        <f t="shared" si="1"/>
        <v>1</v>
      </c>
    </row>
    <row r="13" spans="1:13" x14ac:dyDescent="0.3">
      <c r="A13" t="s">
        <v>482</v>
      </c>
      <c r="B13">
        <v>25</v>
      </c>
      <c r="C13" t="s">
        <v>143</v>
      </c>
      <c r="D13" t="s">
        <v>27</v>
      </c>
      <c r="F13" t="s">
        <v>482</v>
      </c>
      <c r="G13">
        <v>27.6</v>
      </c>
      <c r="H13" t="s">
        <v>144</v>
      </c>
      <c r="I13" s="7" t="s">
        <v>27</v>
      </c>
      <c r="K13" t="s">
        <v>27</v>
      </c>
      <c r="L13" t="b">
        <f t="shared" si="0"/>
        <v>1</v>
      </c>
      <c r="M13" t="b">
        <f t="shared" si="1"/>
        <v>1</v>
      </c>
    </row>
    <row r="14" spans="1:13" x14ac:dyDescent="0.3">
      <c r="A14" t="s">
        <v>483</v>
      </c>
      <c r="B14">
        <v>22</v>
      </c>
      <c r="C14" t="s">
        <v>143</v>
      </c>
      <c r="D14" t="s">
        <v>62</v>
      </c>
      <c r="F14" t="s">
        <v>483</v>
      </c>
      <c r="G14">
        <v>25.3</v>
      </c>
      <c r="H14" t="s">
        <v>63</v>
      </c>
      <c r="I14" s="7" t="s">
        <v>65</v>
      </c>
      <c r="K14" t="s">
        <v>65</v>
      </c>
      <c r="L14" t="b">
        <f t="shared" si="0"/>
        <v>0</v>
      </c>
      <c r="M14" t="b">
        <f t="shared" si="1"/>
        <v>1</v>
      </c>
    </row>
    <row r="15" spans="1:13" x14ac:dyDescent="0.3">
      <c r="A15" t="s">
        <v>484</v>
      </c>
      <c r="B15">
        <v>17</v>
      </c>
      <c r="C15" t="s">
        <v>143</v>
      </c>
      <c r="D15" t="s">
        <v>62</v>
      </c>
      <c r="F15" t="s">
        <v>484</v>
      </c>
      <c r="G15">
        <v>23.1</v>
      </c>
      <c r="H15" t="s">
        <v>63</v>
      </c>
      <c r="I15" s="7" t="s">
        <v>66</v>
      </c>
      <c r="K15" t="s">
        <v>66</v>
      </c>
      <c r="L15" t="b">
        <f t="shared" si="0"/>
        <v>0</v>
      </c>
      <c r="M15" t="b">
        <f t="shared" si="1"/>
        <v>1</v>
      </c>
    </row>
    <row r="16" spans="1:13" x14ac:dyDescent="0.3">
      <c r="A16" t="s">
        <v>485</v>
      </c>
      <c r="B16">
        <v>30</v>
      </c>
      <c r="C16" t="s">
        <v>143</v>
      </c>
      <c r="D16" t="s">
        <v>27</v>
      </c>
      <c r="F16" t="s">
        <v>485</v>
      </c>
      <c r="G16">
        <v>26.3</v>
      </c>
      <c r="H16" t="s">
        <v>144</v>
      </c>
      <c r="I16" s="7" t="s">
        <v>27</v>
      </c>
      <c r="K16" t="s">
        <v>27</v>
      </c>
      <c r="L16" t="b">
        <f t="shared" si="0"/>
        <v>1</v>
      </c>
      <c r="M16" t="b">
        <f t="shared" si="1"/>
        <v>1</v>
      </c>
    </row>
    <row r="17" spans="1:13" x14ac:dyDescent="0.3">
      <c r="A17" t="s">
        <v>486</v>
      </c>
      <c r="B17">
        <v>25</v>
      </c>
      <c r="C17" t="s">
        <v>143</v>
      </c>
      <c r="D17" t="s">
        <v>27</v>
      </c>
      <c r="F17" t="s">
        <v>486</v>
      </c>
      <c r="G17">
        <v>25.3</v>
      </c>
      <c r="H17" t="s">
        <v>63</v>
      </c>
      <c r="I17" s="7" t="s">
        <v>27</v>
      </c>
      <c r="K17" t="s">
        <v>27</v>
      </c>
      <c r="L17" t="b">
        <f t="shared" si="0"/>
        <v>1</v>
      </c>
      <c r="M17" t="b">
        <f t="shared" si="1"/>
        <v>1</v>
      </c>
    </row>
    <row r="18" spans="1:13" x14ac:dyDescent="0.3">
      <c r="A18" t="s">
        <v>487</v>
      </c>
      <c r="B18">
        <v>27</v>
      </c>
      <c r="C18" t="s">
        <v>143</v>
      </c>
      <c r="D18" t="s">
        <v>62</v>
      </c>
      <c r="F18" t="s">
        <v>487</v>
      </c>
      <c r="G18">
        <v>24.8</v>
      </c>
      <c r="H18" t="s">
        <v>63</v>
      </c>
      <c r="I18" t="s">
        <v>62</v>
      </c>
      <c r="K18" t="s">
        <v>68</v>
      </c>
      <c r="L18" t="b">
        <f t="shared" si="0"/>
        <v>0</v>
      </c>
      <c r="M18" t="b">
        <f t="shared" si="1"/>
        <v>0</v>
      </c>
    </row>
    <row r="19" spans="1:13" x14ac:dyDescent="0.3">
      <c r="A19" t="s">
        <v>488</v>
      </c>
      <c r="B19">
        <v>18</v>
      </c>
      <c r="C19" t="s">
        <v>143</v>
      </c>
      <c r="D19" t="s">
        <v>27</v>
      </c>
      <c r="F19" t="s">
        <v>488</v>
      </c>
      <c r="G19">
        <v>24.5</v>
      </c>
      <c r="H19" t="s">
        <v>63</v>
      </c>
      <c r="I19" s="7" t="s">
        <v>27</v>
      </c>
      <c r="K19" t="s">
        <v>27</v>
      </c>
      <c r="L19" t="b">
        <f t="shared" si="0"/>
        <v>1</v>
      </c>
      <c r="M19" t="b">
        <f t="shared" si="1"/>
        <v>1</v>
      </c>
    </row>
    <row r="20" spans="1:13" x14ac:dyDescent="0.3">
      <c r="A20" t="s">
        <v>489</v>
      </c>
      <c r="B20">
        <v>25</v>
      </c>
      <c r="C20" t="s">
        <v>143</v>
      </c>
      <c r="D20" t="s">
        <v>62</v>
      </c>
      <c r="F20" t="s">
        <v>489</v>
      </c>
      <c r="G20">
        <v>24.6</v>
      </c>
      <c r="H20" t="s">
        <v>63</v>
      </c>
      <c r="I20" t="s">
        <v>62</v>
      </c>
      <c r="K20" t="s">
        <v>68</v>
      </c>
      <c r="L20" t="b">
        <f t="shared" si="0"/>
        <v>0</v>
      </c>
      <c r="M20" t="b">
        <f t="shared" si="1"/>
        <v>0</v>
      </c>
    </row>
    <row r="21" spans="1:13" x14ac:dyDescent="0.3">
      <c r="A21" t="s">
        <v>490</v>
      </c>
      <c r="B21">
        <v>24</v>
      </c>
      <c r="C21" t="s">
        <v>143</v>
      </c>
      <c r="D21" t="s">
        <v>27</v>
      </c>
      <c r="F21" t="s">
        <v>490</v>
      </c>
      <c r="G21">
        <v>26.7</v>
      </c>
      <c r="H21" t="s">
        <v>63</v>
      </c>
      <c r="I21" s="7" t="s">
        <v>27</v>
      </c>
      <c r="K21" t="s">
        <v>27</v>
      </c>
      <c r="L21" t="b">
        <f t="shared" si="0"/>
        <v>1</v>
      </c>
      <c r="M21" t="b">
        <f t="shared" si="1"/>
        <v>1</v>
      </c>
    </row>
    <row r="22" spans="1:13" x14ac:dyDescent="0.3">
      <c r="A22" t="s">
        <v>491</v>
      </c>
      <c r="B22">
        <v>24</v>
      </c>
      <c r="C22" t="s">
        <v>143</v>
      </c>
      <c r="D22" t="s">
        <v>62</v>
      </c>
      <c r="F22" t="s">
        <v>491</v>
      </c>
      <c r="G22">
        <v>23.5</v>
      </c>
      <c r="H22" t="s">
        <v>63</v>
      </c>
      <c r="I22" t="s">
        <v>62</v>
      </c>
      <c r="K22" t="s">
        <v>68</v>
      </c>
      <c r="L22" t="b">
        <f t="shared" si="0"/>
        <v>0</v>
      </c>
      <c r="M22" t="b">
        <f t="shared" si="1"/>
        <v>0</v>
      </c>
    </row>
    <row r="23" spans="1:13" x14ac:dyDescent="0.3">
      <c r="A23" t="s">
        <v>492</v>
      </c>
      <c r="B23">
        <v>22</v>
      </c>
      <c r="C23" t="s">
        <v>143</v>
      </c>
      <c r="D23" t="s">
        <v>27</v>
      </c>
      <c r="F23" t="s">
        <v>492</v>
      </c>
      <c r="G23">
        <v>24.8</v>
      </c>
      <c r="H23" t="s">
        <v>63</v>
      </c>
      <c r="I23" s="7" t="s">
        <v>27</v>
      </c>
      <c r="K23" t="s">
        <v>27</v>
      </c>
      <c r="L23" t="b">
        <f t="shared" si="0"/>
        <v>1</v>
      </c>
      <c r="M23" t="b">
        <f t="shared" si="1"/>
        <v>1</v>
      </c>
    </row>
    <row r="24" spans="1:13" x14ac:dyDescent="0.3">
      <c r="A24" t="s">
        <v>493</v>
      </c>
      <c r="B24">
        <v>20</v>
      </c>
      <c r="C24" t="s">
        <v>143</v>
      </c>
      <c r="D24" t="s">
        <v>27</v>
      </c>
      <c r="F24" t="s">
        <v>493</v>
      </c>
      <c r="G24">
        <v>24.6</v>
      </c>
      <c r="H24" t="s">
        <v>63</v>
      </c>
      <c r="I24" s="7" t="s">
        <v>27</v>
      </c>
      <c r="K24" t="s">
        <v>27</v>
      </c>
      <c r="L24" t="b">
        <f t="shared" si="0"/>
        <v>1</v>
      </c>
      <c r="M24" t="b">
        <f t="shared" si="1"/>
        <v>1</v>
      </c>
    </row>
    <row r="25" spans="1:13" x14ac:dyDescent="0.3">
      <c r="A25" t="s">
        <v>494</v>
      </c>
      <c r="B25">
        <v>23</v>
      </c>
      <c r="C25" t="s">
        <v>143</v>
      </c>
      <c r="D25" t="s">
        <v>27</v>
      </c>
      <c r="F25" t="s">
        <v>494</v>
      </c>
      <c r="G25">
        <v>24.8</v>
      </c>
      <c r="H25" t="s">
        <v>63</v>
      </c>
      <c r="I25" s="7" t="s">
        <v>27</v>
      </c>
      <c r="K25" t="s">
        <v>27</v>
      </c>
      <c r="L25" t="b">
        <f t="shared" si="0"/>
        <v>1</v>
      </c>
      <c r="M25" t="b">
        <f t="shared" si="1"/>
        <v>1</v>
      </c>
    </row>
    <row r="26" spans="1:13" x14ac:dyDescent="0.3">
      <c r="A26" t="s">
        <v>495</v>
      </c>
      <c r="B26">
        <v>20</v>
      </c>
      <c r="C26" t="s">
        <v>143</v>
      </c>
      <c r="D26" t="s">
        <v>62</v>
      </c>
      <c r="F26" t="s">
        <v>495</v>
      </c>
      <c r="G26">
        <v>24.4</v>
      </c>
      <c r="H26" t="s">
        <v>63</v>
      </c>
      <c r="I26" s="7" t="s">
        <v>66</v>
      </c>
      <c r="K26" t="s">
        <v>62</v>
      </c>
      <c r="L26" t="b">
        <f t="shared" si="0"/>
        <v>1</v>
      </c>
      <c r="M26" t="b">
        <f t="shared" si="1"/>
        <v>0</v>
      </c>
    </row>
    <row r="27" spans="1:13" x14ac:dyDescent="0.3">
      <c r="A27" t="s">
        <v>496</v>
      </c>
      <c r="B27">
        <v>28</v>
      </c>
      <c r="C27" t="s">
        <v>143</v>
      </c>
      <c r="D27" t="s">
        <v>62</v>
      </c>
      <c r="F27" t="s">
        <v>496</v>
      </c>
      <c r="G27">
        <v>30.2</v>
      </c>
      <c r="H27" t="s">
        <v>63</v>
      </c>
      <c r="I27" s="7" t="s">
        <v>62</v>
      </c>
      <c r="K27" t="s">
        <v>62</v>
      </c>
      <c r="L27" t="b">
        <f t="shared" si="0"/>
        <v>1</v>
      </c>
      <c r="M27" t="b">
        <f t="shared" si="1"/>
        <v>1</v>
      </c>
    </row>
    <row r="28" spans="1:13" x14ac:dyDescent="0.3">
      <c r="A28" t="s">
        <v>497</v>
      </c>
      <c r="B28">
        <v>25</v>
      </c>
      <c r="C28" t="s">
        <v>143</v>
      </c>
      <c r="D28" t="s">
        <v>27</v>
      </c>
      <c r="F28" t="s">
        <v>497</v>
      </c>
      <c r="G28">
        <v>25.1</v>
      </c>
      <c r="H28" t="s">
        <v>63</v>
      </c>
      <c r="I28" s="7" t="s">
        <v>27</v>
      </c>
      <c r="K28" t="s">
        <v>27</v>
      </c>
      <c r="L28" t="b">
        <f t="shared" si="0"/>
        <v>1</v>
      </c>
      <c r="M28" t="b">
        <f t="shared" si="1"/>
        <v>1</v>
      </c>
    </row>
    <row r="29" spans="1:13" x14ac:dyDescent="0.3">
      <c r="A29" t="s">
        <v>498</v>
      </c>
      <c r="B29">
        <v>23</v>
      </c>
      <c r="C29" t="s">
        <v>143</v>
      </c>
      <c r="D29" t="s">
        <v>27</v>
      </c>
      <c r="F29" t="s">
        <v>498</v>
      </c>
      <c r="G29">
        <v>24.2</v>
      </c>
      <c r="H29" t="s">
        <v>63</v>
      </c>
      <c r="I29" s="7" t="s">
        <v>27</v>
      </c>
      <c r="K29" t="s">
        <v>27</v>
      </c>
      <c r="L29" t="b">
        <f t="shared" si="0"/>
        <v>1</v>
      </c>
      <c r="M29" t="b">
        <f t="shared" si="1"/>
        <v>1</v>
      </c>
    </row>
    <row r="30" spans="1:13" x14ac:dyDescent="0.3">
      <c r="A30" t="s">
        <v>499</v>
      </c>
      <c r="B30">
        <v>26</v>
      </c>
      <c r="C30" t="s">
        <v>143</v>
      </c>
      <c r="D30" t="s">
        <v>27</v>
      </c>
      <c r="F30" t="s">
        <v>499</v>
      </c>
      <c r="G30">
        <v>24</v>
      </c>
      <c r="H30" t="s">
        <v>63</v>
      </c>
      <c r="I30" s="7" t="s">
        <v>27</v>
      </c>
      <c r="K30" t="s">
        <v>27</v>
      </c>
      <c r="L30" t="b">
        <f t="shared" si="0"/>
        <v>1</v>
      </c>
      <c r="M30" t="b">
        <f t="shared" si="1"/>
        <v>1</v>
      </c>
    </row>
    <row r="31" spans="1:13" x14ac:dyDescent="0.3">
      <c r="A31" t="s">
        <v>500</v>
      </c>
      <c r="B31">
        <v>24</v>
      </c>
      <c r="C31" t="s">
        <v>143</v>
      </c>
      <c r="D31" t="s">
        <v>27</v>
      </c>
      <c r="F31" t="s">
        <v>500</v>
      </c>
      <c r="G31">
        <v>24.4</v>
      </c>
      <c r="H31" t="s">
        <v>63</v>
      </c>
      <c r="I31" s="7" t="s">
        <v>27</v>
      </c>
      <c r="K31" t="s">
        <v>27</v>
      </c>
      <c r="L31" t="b">
        <f t="shared" si="0"/>
        <v>1</v>
      </c>
      <c r="M31" t="b">
        <f t="shared" si="1"/>
        <v>1</v>
      </c>
    </row>
    <row r="32" spans="1:13" x14ac:dyDescent="0.3">
      <c r="B32" s="8">
        <f>AVERAGE(B2:B31)</f>
        <v>23.9</v>
      </c>
      <c r="G32" s="8">
        <f>AVERAGE(G2:G31)</f>
        <v>25.463333333333335</v>
      </c>
    </row>
    <row r="35" spans="12:13" x14ac:dyDescent="0.3">
      <c r="L35">
        <f>COUNTIFS(L2:L31,TRUE)</f>
        <v>23</v>
      </c>
      <c r="M35">
        <f>COUNTIFS(M2:M31,TRUE)</f>
        <v>23</v>
      </c>
    </row>
  </sheetData>
  <conditionalFormatting sqref="A2:A35 F1:F35">
    <cfRule type="duplicateValues" dxfId="29" priority="6"/>
  </conditionalFormatting>
  <conditionalFormatting sqref="M2:M31">
    <cfRule type="cellIs" dxfId="28" priority="4" operator="greaterThan">
      <formula>FALSE</formula>
    </cfRule>
  </conditionalFormatting>
  <conditionalFormatting sqref="L2:L31">
    <cfRule type="cellIs" dxfId="27" priority="5" operator="greaterThan">
      <formula>FALSE</formula>
    </cfRule>
  </conditionalFormatting>
  <conditionalFormatting sqref="M35">
    <cfRule type="cellIs" dxfId="26" priority="2" operator="greaterThan">
      <formula>FALSE</formula>
    </cfRule>
  </conditionalFormatting>
  <conditionalFormatting sqref="L35">
    <cfRule type="cellIs" dxfId="25" priority="3" operator="greaterThan">
      <formula>FALSE</formula>
    </cfRule>
  </conditionalFormatting>
  <conditionalFormatting sqref="A1">
    <cfRule type="duplicateValues" dxfId="24" priority="1"/>
  </conditionalFormatting>
  <dataValidations count="1">
    <dataValidation type="list" allowBlank="1" showInputMessage="1" showErrorMessage="1" sqref="K2:K35" xr:uid="{AB96238A-CEE2-4A42-A40D-79D58804ECEB}">
      <formula1>"anger,contempt,disgust,fear,happiness,neutral,sadness,surprise"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F60F3-45B6-43E8-B815-8243DC025CF7}">
  <sheetPr codeName="Sheet20"/>
  <dimension ref="A1:M37"/>
  <sheetViews>
    <sheetView topLeftCell="A25" zoomScale="145" zoomScaleNormal="145" workbookViewId="0">
      <selection sqref="A1:M37"/>
    </sheetView>
  </sheetViews>
  <sheetFormatPr defaultRowHeight="14.4" x14ac:dyDescent="0.3"/>
  <sheetData>
    <row r="1" spans="1:13" x14ac:dyDescent="0.3">
      <c r="A1" s="7" t="s">
        <v>56</v>
      </c>
      <c r="B1" s="7">
        <v>2</v>
      </c>
      <c r="C1" s="7">
        <v>3</v>
      </c>
      <c r="D1" s="7">
        <v>4</v>
      </c>
      <c r="F1">
        <v>1</v>
      </c>
      <c r="G1">
        <v>2</v>
      </c>
      <c r="H1">
        <v>3</v>
      </c>
      <c r="I1">
        <v>4</v>
      </c>
      <c r="J1">
        <v>5</v>
      </c>
      <c r="K1" s="9" t="s">
        <v>58</v>
      </c>
      <c r="L1" s="10" t="s">
        <v>59</v>
      </c>
      <c r="M1" s="10" t="s">
        <v>60</v>
      </c>
    </row>
    <row r="2" spans="1:13" x14ac:dyDescent="0.3">
      <c r="A2" t="s">
        <v>501</v>
      </c>
      <c r="B2">
        <v>29</v>
      </c>
      <c r="C2" t="s">
        <v>143</v>
      </c>
      <c r="D2" t="s">
        <v>27</v>
      </c>
      <c r="F2" t="s">
        <v>501</v>
      </c>
      <c r="G2">
        <v>30.5</v>
      </c>
      <c r="H2" t="s">
        <v>63</v>
      </c>
      <c r="I2" t="s">
        <v>66</v>
      </c>
      <c r="J2" t="s">
        <v>69</v>
      </c>
      <c r="K2" t="s">
        <v>62</v>
      </c>
      <c r="L2" t="b">
        <f>AND(EXACT(D2,K2))</f>
        <v>0</v>
      </c>
      <c r="M2" t="b">
        <f>AND(EXACT(I2,K2))</f>
        <v>0</v>
      </c>
    </row>
    <row r="3" spans="1:13" x14ac:dyDescent="0.3">
      <c r="A3" t="s">
        <v>502</v>
      </c>
      <c r="B3">
        <v>26</v>
      </c>
      <c r="C3" t="s">
        <v>143</v>
      </c>
      <c r="D3" t="s">
        <v>27</v>
      </c>
      <c r="F3" t="s">
        <v>502</v>
      </c>
      <c r="G3">
        <v>27.8</v>
      </c>
      <c r="H3" t="s">
        <v>144</v>
      </c>
      <c r="I3" t="s">
        <v>27</v>
      </c>
      <c r="J3" t="s">
        <v>69</v>
      </c>
      <c r="K3" t="s">
        <v>62</v>
      </c>
      <c r="L3" t="b">
        <f t="shared" ref="L3:L34" si="0">AND(EXACT(D3,K3))</f>
        <v>0</v>
      </c>
      <c r="M3" t="b">
        <f t="shared" ref="M3:M34" si="1">AND(EXACT(I3,K3))</f>
        <v>0</v>
      </c>
    </row>
    <row r="4" spans="1:13" x14ac:dyDescent="0.3">
      <c r="A4" t="s">
        <v>503</v>
      </c>
      <c r="B4">
        <v>32</v>
      </c>
      <c r="C4" t="s">
        <v>143</v>
      </c>
      <c r="D4" t="s">
        <v>27</v>
      </c>
      <c r="F4" t="s">
        <v>503</v>
      </c>
      <c r="G4">
        <v>28.5</v>
      </c>
      <c r="H4" t="s">
        <v>144</v>
      </c>
      <c r="I4" t="s">
        <v>27</v>
      </c>
      <c r="J4" t="s">
        <v>69</v>
      </c>
      <c r="K4" t="s">
        <v>27</v>
      </c>
      <c r="L4" t="b">
        <f t="shared" si="0"/>
        <v>1</v>
      </c>
      <c r="M4" t="b">
        <f t="shared" si="1"/>
        <v>1</v>
      </c>
    </row>
    <row r="5" spans="1:13" x14ac:dyDescent="0.3">
      <c r="A5" t="s">
        <v>504</v>
      </c>
      <c r="B5">
        <v>23</v>
      </c>
      <c r="C5" t="s">
        <v>143</v>
      </c>
      <c r="D5" t="s">
        <v>62</v>
      </c>
      <c r="F5" t="s">
        <v>504</v>
      </c>
      <c r="G5">
        <v>30.5</v>
      </c>
      <c r="H5" t="s">
        <v>144</v>
      </c>
      <c r="I5" t="s">
        <v>62</v>
      </c>
      <c r="J5" t="s">
        <v>69</v>
      </c>
      <c r="K5" t="s">
        <v>66</v>
      </c>
      <c r="L5" t="b">
        <f t="shared" si="0"/>
        <v>0</v>
      </c>
      <c r="M5" t="b">
        <f t="shared" si="1"/>
        <v>0</v>
      </c>
    </row>
    <row r="6" spans="1:13" x14ac:dyDescent="0.3">
      <c r="A6" t="s">
        <v>505</v>
      </c>
      <c r="B6">
        <v>32</v>
      </c>
      <c r="C6" t="s">
        <v>143</v>
      </c>
      <c r="D6" t="s">
        <v>27</v>
      </c>
      <c r="F6" t="s">
        <v>505</v>
      </c>
      <c r="G6">
        <v>27.2</v>
      </c>
      <c r="H6" t="s">
        <v>144</v>
      </c>
      <c r="I6" t="s">
        <v>27</v>
      </c>
      <c r="J6" t="s">
        <v>69</v>
      </c>
      <c r="K6" t="s">
        <v>27</v>
      </c>
      <c r="L6" t="b">
        <f t="shared" si="0"/>
        <v>1</v>
      </c>
      <c r="M6" t="b">
        <f t="shared" si="1"/>
        <v>1</v>
      </c>
    </row>
    <row r="7" spans="1:13" x14ac:dyDescent="0.3">
      <c r="A7" t="s">
        <v>506</v>
      </c>
      <c r="B7">
        <v>27</v>
      </c>
      <c r="C7" t="s">
        <v>143</v>
      </c>
      <c r="D7" t="s">
        <v>62</v>
      </c>
      <c r="F7" t="s">
        <v>506</v>
      </c>
      <c r="G7">
        <v>27</v>
      </c>
      <c r="H7" t="s">
        <v>144</v>
      </c>
      <c r="I7" t="s">
        <v>62</v>
      </c>
      <c r="J7" t="s">
        <v>69</v>
      </c>
      <c r="K7" t="s">
        <v>65</v>
      </c>
      <c r="L7" t="b">
        <f t="shared" si="0"/>
        <v>0</v>
      </c>
      <c r="M7" t="b">
        <f t="shared" si="1"/>
        <v>0</v>
      </c>
    </row>
    <row r="8" spans="1:13" x14ac:dyDescent="0.3">
      <c r="A8" t="s">
        <v>507</v>
      </c>
      <c r="B8">
        <v>30</v>
      </c>
      <c r="C8" t="s">
        <v>143</v>
      </c>
      <c r="D8" t="s">
        <v>27</v>
      </c>
      <c r="F8" t="s">
        <v>507</v>
      </c>
      <c r="G8">
        <v>27.2</v>
      </c>
      <c r="H8" t="s">
        <v>144</v>
      </c>
      <c r="I8" t="s">
        <v>27</v>
      </c>
      <c r="J8" t="s">
        <v>69</v>
      </c>
      <c r="K8" t="s">
        <v>62</v>
      </c>
      <c r="L8" t="b">
        <f t="shared" si="0"/>
        <v>0</v>
      </c>
      <c r="M8" t="b">
        <f t="shared" si="1"/>
        <v>0</v>
      </c>
    </row>
    <row r="9" spans="1:13" x14ac:dyDescent="0.3">
      <c r="A9" t="s">
        <v>508</v>
      </c>
      <c r="B9">
        <v>25</v>
      </c>
      <c r="C9" t="s">
        <v>143</v>
      </c>
      <c r="D9" t="s">
        <v>62</v>
      </c>
      <c r="F9" t="s">
        <v>508</v>
      </c>
      <c r="G9">
        <v>28.8</v>
      </c>
      <c r="H9" t="s">
        <v>144</v>
      </c>
      <c r="I9" t="s">
        <v>62</v>
      </c>
      <c r="J9" t="s">
        <v>69</v>
      </c>
      <c r="K9" t="s">
        <v>62</v>
      </c>
      <c r="L9" t="b">
        <f t="shared" si="0"/>
        <v>1</v>
      </c>
      <c r="M9" t="b">
        <f t="shared" si="1"/>
        <v>1</v>
      </c>
    </row>
    <row r="10" spans="1:13" x14ac:dyDescent="0.3">
      <c r="A10" t="s">
        <v>509</v>
      </c>
      <c r="B10">
        <v>21</v>
      </c>
      <c r="C10" t="s">
        <v>143</v>
      </c>
      <c r="D10" t="s">
        <v>62</v>
      </c>
      <c r="F10" t="s">
        <v>509</v>
      </c>
      <c r="G10">
        <v>29.4</v>
      </c>
      <c r="H10" t="s">
        <v>144</v>
      </c>
      <c r="I10" t="s">
        <v>66</v>
      </c>
      <c r="J10" t="s">
        <v>69</v>
      </c>
      <c r="K10" t="s">
        <v>62</v>
      </c>
      <c r="L10" t="b">
        <f t="shared" si="0"/>
        <v>1</v>
      </c>
      <c r="M10" t="b">
        <f t="shared" si="1"/>
        <v>0</v>
      </c>
    </row>
    <row r="11" spans="1:13" x14ac:dyDescent="0.3">
      <c r="A11" t="s">
        <v>510</v>
      </c>
      <c r="B11">
        <v>23</v>
      </c>
      <c r="C11" t="s">
        <v>143</v>
      </c>
      <c r="D11" t="s">
        <v>27</v>
      </c>
      <c r="F11" t="s">
        <v>510</v>
      </c>
      <c r="G11">
        <v>29.4</v>
      </c>
      <c r="H11" t="s">
        <v>144</v>
      </c>
      <c r="I11" t="s">
        <v>66</v>
      </c>
      <c r="J11" t="s">
        <v>69</v>
      </c>
      <c r="K11" t="s">
        <v>27</v>
      </c>
      <c r="L11" t="b">
        <f t="shared" si="0"/>
        <v>1</v>
      </c>
      <c r="M11" t="b">
        <f t="shared" si="1"/>
        <v>0</v>
      </c>
    </row>
    <row r="12" spans="1:13" x14ac:dyDescent="0.3">
      <c r="A12" t="s">
        <v>511</v>
      </c>
      <c r="B12">
        <v>25</v>
      </c>
      <c r="C12" t="s">
        <v>143</v>
      </c>
      <c r="D12" t="s">
        <v>27</v>
      </c>
      <c r="F12" t="s">
        <v>511</v>
      </c>
      <c r="G12">
        <v>27.8</v>
      </c>
      <c r="H12" t="s">
        <v>144</v>
      </c>
      <c r="I12" t="s">
        <v>66</v>
      </c>
      <c r="J12" t="s">
        <v>64</v>
      </c>
      <c r="K12" t="s">
        <v>27</v>
      </c>
      <c r="L12" t="b">
        <f t="shared" si="0"/>
        <v>1</v>
      </c>
      <c r="M12" t="b">
        <f t="shared" si="1"/>
        <v>0</v>
      </c>
    </row>
    <row r="13" spans="1:13" x14ac:dyDescent="0.3">
      <c r="A13" t="s">
        <v>512</v>
      </c>
      <c r="B13">
        <v>24</v>
      </c>
      <c r="C13" t="s">
        <v>143</v>
      </c>
      <c r="D13" t="s">
        <v>27</v>
      </c>
      <c r="F13" t="s">
        <v>512</v>
      </c>
      <c r="G13">
        <v>28.1</v>
      </c>
      <c r="H13" t="s">
        <v>144</v>
      </c>
      <c r="I13" t="s">
        <v>27</v>
      </c>
      <c r="J13" t="s">
        <v>69</v>
      </c>
      <c r="K13" t="s">
        <v>27</v>
      </c>
      <c r="L13" t="b">
        <f t="shared" si="0"/>
        <v>1</v>
      </c>
      <c r="M13" t="b">
        <f t="shared" si="1"/>
        <v>1</v>
      </c>
    </row>
    <row r="14" spans="1:13" x14ac:dyDescent="0.3">
      <c r="A14" t="s">
        <v>513</v>
      </c>
      <c r="B14">
        <v>23</v>
      </c>
      <c r="C14" t="s">
        <v>143</v>
      </c>
      <c r="D14" t="s">
        <v>62</v>
      </c>
      <c r="F14" t="s">
        <v>513</v>
      </c>
      <c r="G14">
        <v>25.6</v>
      </c>
      <c r="H14" t="s">
        <v>144</v>
      </c>
      <c r="I14" t="s">
        <v>62</v>
      </c>
      <c r="J14" t="s">
        <v>69</v>
      </c>
      <c r="K14" t="s">
        <v>62</v>
      </c>
      <c r="L14" t="b">
        <f t="shared" si="0"/>
        <v>1</v>
      </c>
      <c r="M14" t="b">
        <f t="shared" si="1"/>
        <v>1</v>
      </c>
    </row>
    <row r="15" spans="1:13" x14ac:dyDescent="0.3">
      <c r="A15" t="s">
        <v>514</v>
      </c>
      <c r="B15">
        <v>24</v>
      </c>
      <c r="C15" t="s">
        <v>143</v>
      </c>
      <c r="D15" t="s">
        <v>27</v>
      </c>
      <c r="F15" t="s">
        <v>514</v>
      </c>
      <c r="G15">
        <v>28.4</v>
      </c>
      <c r="H15" t="s">
        <v>144</v>
      </c>
      <c r="I15" t="s">
        <v>27</v>
      </c>
      <c r="J15" t="s">
        <v>69</v>
      </c>
      <c r="K15" t="s">
        <v>27</v>
      </c>
      <c r="L15" t="b">
        <f t="shared" si="0"/>
        <v>1</v>
      </c>
      <c r="M15" t="b">
        <f t="shared" si="1"/>
        <v>1</v>
      </c>
    </row>
    <row r="16" spans="1:13" x14ac:dyDescent="0.3">
      <c r="A16" t="s">
        <v>515</v>
      </c>
      <c r="B16">
        <v>26</v>
      </c>
      <c r="C16" t="s">
        <v>143</v>
      </c>
      <c r="D16" t="s">
        <v>27</v>
      </c>
      <c r="F16" t="s">
        <v>515</v>
      </c>
      <c r="G16">
        <v>27</v>
      </c>
      <c r="H16" t="s">
        <v>144</v>
      </c>
      <c r="I16" t="s">
        <v>66</v>
      </c>
      <c r="J16" t="s">
        <v>69</v>
      </c>
      <c r="K16" t="s">
        <v>27</v>
      </c>
      <c r="L16" t="b">
        <f t="shared" si="0"/>
        <v>1</v>
      </c>
      <c r="M16" t="b">
        <f t="shared" si="1"/>
        <v>0</v>
      </c>
    </row>
    <row r="17" spans="1:13" x14ac:dyDescent="0.3">
      <c r="A17" t="s">
        <v>516</v>
      </c>
      <c r="B17">
        <v>26</v>
      </c>
      <c r="C17" t="s">
        <v>143</v>
      </c>
      <c r="D17" t="s">
        <v>27</v>
      </c>
      <c r="F17" t="s">
        <v>516</v>
      </c>
      <c r="G17">
        <v>26.5</v>
      </c>
      <c r="H17" t="s">
        <v>63</v>
      </c>
      <c r="I17" t="s">
        <v>27</v>
      </c>
      <c r="J17" t="s">
        <v>69</v>
      </c>
      <c r="K17" t="s">
        <v>27</v>
      </c>
      <c r="L17" t="b">
        <f t="shared" si="0"/>
        <v>1</v>
      </c>
      <c r="M17" t="b">
        <f t="shared" si="1"/>
        <v>1</v>
      </c>
    </row>
    <row r="18" spans="1:13" x14ac:dyDescent="0.3">
      <c r="A18" t="s">
        <v>517</v>
      </c>
      <c r="B18">
        <v>23</v>
      </c>
      <c r="C18" t="s">
        <v>143</v>
      </c>
      <c r="D18" t="s">
        <v>27</v>
      </c>
      <c r="F18" t="s">
        <v>517</v>
      </c>
      <c r="G18">
        <v>32.4</v>
      </c>
      <c r="H18" t="s">
        <v>144</v>
      </c>
      <c r="I18" t="s">
        <v>66</v>
      </c>
      <c r="J18" t="s">
        <v>67</v>
      </c>
      <c r="K18" t="s">
        <v>62</v>
      </c>
      <c r="L18" t="b">
        <f t="shared" si="0"/>
        <v>0</v>
      </c>
      <c r="M18" t="b">
        <f t="shared" si="1"/>
        <v>0</v>
      </c>
    </row>
    <row r="19" spans="1:13" x14ac:dyDescent="0.3">
      <c r="A19" t="s">
        <v>518</v>
      </c>
      <c r="B19">
        <v>30</v>
      </c>
      <c r="C19" t="s">
        <v>143</v>
      </c>
      <c r="D19" t="s">
        <v>27</v>
      </c>
      <c r="F19" t="s">
        <v>518</v>
      </c>
      <c r="G19">
        <v>32.5</v>
      </c>
      <c r="H19" t="s">
        <v>144</v>
      </c>
      <c r="I19" t="s">
        <v>83</v>
      </c>
      <c r="J19" t="s">
        <v>67</v>
      </c>
      <c r="K19" t="s">
        <v>27</v>
      </c>
      <c r="L19" t="b">
        <f t="shared" si="0"/>
        <v>1</v>
      </c>
      <c r="M19" t="b">
        <f t="shared" si="1"/>
        <v>0</v>
      </c>
    </row>
    <row r="20" spans="1:13" x14ac:dyDescent="0.3">
      <c r="A20" t="s">
        <v>519</v>
      </c>
      <c r="B20">
        <v>27</v>
      </c>
      <c r="C20" t="s">
        <v>143</v>
      </c>
      <c r="D20" t="s">
        <v>27</v>
      </c>
      <c r="F20" t="s">
        <v>519</v>
      </c>
      <c r="G20">
        <v>27</v>
      </c>
      <c r="H20" t="s">
        <v>143</v>
      </c>
      <c r="I20" t="s">
        <v>27</v>
      </c>
      <c r="J20" t="s">
        <v>69</v>
      </c>
      <c r="K20" t="s">
        <v>62</v>
      </c>
      <c r="L20" t="b">
        <f t="shared" si="0"/>
        <v>0</v>
      </c>
      <c r="M20" t="b">
        <f t="shared" si="1"/>
        <v>0</v>
      </c>
    </row>
    <row r="21" spans="1:13" x14ac:dyDescent="0.3">
      <c r="A21" t="s">
        <v>520</v>
      </c>
      <c r="B21">
        <v>41</v>
      </c>
      <c r="C21" t="s">
        <v>143</v>
      </c>
      <c r="D21" t="s">
        <v>27</v>
      </c>
      <c r="F21" t="s">
        <v>520</v>
      </c>
      <c r="G21">
        <v>26.6</v>
      </c>
      <c r="H21" t="s">
        <v>63</v>
      </c>
      <c r="I21" t="s">
        <v>66</v>
      </c>
      <c r="J21" t="s">
        <v>69</v>
      </c>
      <c r="K21" t="s">
        <v>27</v>
      </c>
      <c r="L21" t="b">
        <f t="shared" si="0"/>
        <v>1</v>
      </c>
      <c r="M21" t="b">
        <f t="shared" si="1"/>
        <v>0</v>
      </c>
    </row>
    <row r="22" spans="1:13" x14ac:dyDescent="0.3">
      <c r="A22" t="s">
        <v>521</v>
      </c>
      <c r="B22">
        <v>32</v>
      </c>
      <c r="C22" t="s">
        <v>143</v>
      </c>
      <c r="D22" t="s">
        <v>27</v>
      </c>
      <c r="F22" t="s">
        <v>521</v>
      </c>
      <c r="G22">
        <v>28.9</v>
      </c>
      <c r="H22" t="s">
        <v>144</v>
      </c>
      <c r="I22" t="s">
        <v>27</v>
      </c>
      <c r="J22" t="s">
        <v>69</v>
      </c>
      <c r="K22" t="s">
        <v>62</v>
      </c>
      <c r="L22" t="b">
        <f t="shared" si="0"/>
        <v>0</v>
      </c>
      <c r="M22" t="b">
        <f t="shared" si="1"/>
        <v>0</v>
      </c>
    </row>
    <row r="23" spans="1:13" x14ac:dyDescent="0.3">
      <c r="A23" t="s">
        <v>522</v>
      </c>
      <c r="B23">
        <v>23</v>
      </c>
      <c r="C23" t="s">
        <v>143</v>
      </c>
      <c r="D23" t="s">
        <v>27</v>
      </c>
      <c r="F23" t="s">
        <v>522</v>
      </c>
      <c r="G23">
        <v>25.7</v>
      </c>
      <c r="H23" t="s">
        <v>144</v>
      </c>
      <c r="I23" t="s">
        <v>62</v>
      </c>
      <c r="J23" t="s">
        <v>69</v>
      </c>
      <c r="K23" t="s">
        <v>62</v>
      </c>
      <c r="L23" t="b">
        <f t="shared" si="0"/>
        <v>0</v>
      </c>
      <c r="M23" t="b">
        <f t="shared" si="1"/>
        <v>1</v>
      </c>
    </row>
    <row r="24" spans="1:13" x14ac:dyDescent="0.3">
      <c r="A24" t="s">
        <v>523</v>
      </c>
      <c r="B24">
        <v>21</v>
      </c>
      <c r="C24" t="s">
        <v>143</v>
      </c>
      <c r="D24" t="s">
        <v>27</v>
      </c>
      <c r="F24" t="s">
        <v>523</v>
      </c>
      <c r="G24">
        <v>29.3</v>
      </c>
      <c r="H24" t="s">
        <v>63</v>
      </c>
      <c r="I24" t="s">
        <v>66</v>
      </c>
      <c r="J24" t="s">
        <v>67</v>
      </c>
      <c r="K24" t="s">
        <v>27</v>
      </c>
      <c r="L24" t="b">
        <f t="shared" si="0"/>
        <v>1</v>
      </c>
      <c r="M24" t="b">
        <f t="shared" si="1"/>
        <v>0</v>
      </c>
    </row>
    <row r="25" spans="1:13" x14ac:dyDescent="0.3">
      <c r="A25" t="s">
        <v>524</v>
      </c>
      <c r="B25">
        <v>21</v>
      </c>
      <c r="C25" t="s">
        <v>143</v>
      </c>
      <c r="D25" t="s">
        <v>62</v>
      </c>
      <c r="F25" t="s">
        <v>524</v>
      </c>
      <c r="G25">
        <v>24.2</v>
      </c>
      <c r="H25" t="s">
        <v>63</v>
      </c>
      <c r="I25" t="s">
        <v>66</v>
      </c>
      <c r="J25" t="s">
        <v>69</v>
      </c>
      <c r="K25" t="s">
        <v>62</v>
      </c>
      <c r="L25" t="b">
        <f t="shared" si="0"/>
        <v>1</v>
      </c>
      <c r="M25" t="b">
        <f t="shared" si="1"/>
        <v>0</v>
      </c>
    </row>
    <row r="26" spans="1:13" x14ac:dyDescent="0.3">
      <c r="A26" t="s">
        <v>525</v>
      </c>
      <c r="B26">
        <v>26</v>
      </c>
      <c r="C26" t="s">
        <v>143</v>
      </c>
      <c r="D26" t="s">
        <v>27</v>
      </c>
      <c r="F26" t="s">
        <v>525</v>
      </c>
      <c r="G26">
        <v>25.8</v>
      </c>
      <c r="H26" t="s">
        <v>63</v>
      </c>
      <c r="I26" t="s">
        <v>66</v>
      </c>
      <c r="J26" t="s">
        <v>69</v>
      </c>
      <c r="K26" t="s">
        <v>27</v>
      </c>
      <c r="L26" t="b">
        <f t="shared" si="0"/>
        <v>1</v>
      </c>
      <c r="M26" t="b">
        <f t="shared" si="1"/>
        <v>0</v>
      </c>
    </row>
    <row r="27" spans="1:13" x14ac:dyDescent="0.3">
      <c r="A27" t="s">
        <v>526</v>
      </c>
      <c r="B27">
        <v>22</v>
      </c>
      <c r="C27" t="s">
        <v>143</v>
      </c>
      <c r="D27" t="s">
        <v>27</v>
      </c>
      <c r="F27" t="s">
        <v>526</v>
      </c>
      <c r="G27">
        <v>26.8</v>
      </c>
      <c r="H27" t="s">
        <v>144</v>
      </c>
      <c r="I27" t="s">
        <v>66</v>
      </c>
      <c r="J27" t="s">
        <v>69</v>
      </c>
      <c r="K27" t="s">
        <v>62</v>
      </c>
      <c r="L27" t="b">
        <f t="shared" si="0"/>
        <v>0</v>
      </c>
      <c r="M27" t="b">
        <f t="shared" si="1"/>
        <v>0</v>
      </c>
    </row>
    <row r="28" spans="1:13" x14ac:dyDescent="0.3">
      <c r="A28" t="s">
        <v>527</v>
      </c>
      <c r="B28">
        <v>26</v>
      </c>
      <c r="C28" t="s">
        <v>143</v>
      </c>
      <c r="D28" t="s">
        <v>62</v>
      </c>
      <c r="F28" t="s">
        <v>527</v>
      </c>
      <c r="G28">
        <v>29</v>
      </c>
      <c r="H28" t="s">
        <v>144</v>
      </c>
      <c r="I28" t="s">
        <v>62</v>
      </c>
      <c r="J28" t="s">
        <v>69</v>
      </c>
      <c r="K28" t="s">
        <v>62</v>
      </c>
      <c r="L28" t="b">
        <f t="shared" si="0"/>
        <v>1</v>
      </c>
      <c r="M28" t="b">
        <f t="shared" si="1"/>
        <v>1</v>
      </c>
    </row>
    <row r="29" spans="1:13" x14ac:dyDescent="0.3">
      <c r="A29" t="s">
        <v>528</v>
      </c>
      <c r="B29">
        <v>24</v>
      </c>
      <c r="C29" t="s">
        <v>143</v>
      </c>
      <c r="D29" t="s">
        <v>62</v>
      </c>
      <c r="F29" t="s">
        <v>528</v>
      </c>
      <c r="G29">
        <v>24.4</v>
      </c>
      <c r="H29" t="s">
        <v>63</v>
      </c>
      <c r="I29" t="s">
        <v>62</v>
      </c>
      <c r="J29" t="s">
        <v>69</v>
      </c>
      <c r="K29" t="s">
        <v>62</v>
      </c>
      <c r="L29" t="b">
        <f t="shared" si="0"/>
        <v>1</v>
      </c>
      <c r="M29" t="b">
        <f t="shared" si="1"/>
        <v>1</v>
      </c>
    </row>
    <row r="30" spans="1:13" x14ac:dyDescent="0.3">
      <c r="A30" t="s">
        <v>529</v>
      </c>
      <c r="B30">
        <v>23</v>
      </c>
      <c r="C30" t="s">
        <v>143</v>
      </c>
      <c r="D30" t="s">
        <v>27</v>
      </c>
      <c r="F30" t="s">
        <v>529</v>
      </c>
      <c r="G30">
        <v>30.4</v>
      </c>
      <c r="H30" t="s">
        <v>144</v>
      </c>
      <c r="I30" t="s">
        <v>65</v>
      </c>
      <c r="J30" t="s">
        <v>67</v>
      </c>
      <c r="K30" t="s">
        <v>27</v>
      </c>
      <c r="L30" t="b">
        <f t="shared" si="0"/>
        <v>1</v>
      </c>
      <c r="M30" t="b">
        <f t="shared" si="1"/>
        <v>0</v>
      </c>
    </row>
    <row r="31" spans="1:13" x14ac:dyDescent="0.3">
      <c r="A31" t="s">
        <v>530</v>
      </c>
      <c r="B31">
        <v>27</v>
      </c>
      <c r="C31" t="s">
        <v>143</v>
      </c>
      <c r="D31" t="s">
        <v>27</v>
      </c>
      <c r="F31" t="s">
        <v>530</v>
      </c>
      <c r="G31">
        <v>29.9</v>
      </c>
      <c r="H31" t="s">
        <v>63</v>
      </c>
      <c r="I31" t="s">
        <v>65</v>
      </c>
      <c r="J31" t="s">
        <v>69</v>
      </c>
      <c r="K31" t="s">
        <v>27</v>
      </c>
      <c r="L31" t="b">
        <f t="shared" si="0"/>
        <v>1</v>
      </c>
      <c r="M31" t="b">
        <f t="shared" si="1"/>
        <v>0</v>
      </c>
    </row>
    <row r="32" spans="1:13" x14ac:dyDescent="0.3">
      <c r="A32" t="s">
        <v>531</v>
      </c>
      <c r="B32">
        <v>28</v>
      </c>
      <c r="C32" t="s">
        <v>143</v>
      </c>
      <c r="D32" t="s">
        <v>27</v>
      </c>
      <c r="F32" t="s">
        <v>531</v>
      </c>
      <c r="G32">
        <v>27.8</v>
      </c>
      <c r="H32" t="s">
        <v>144</v>
      </c>
      <c r="I32" t="s">
        <v>27</v>
      </c>
      <c r="J32" t="s">
        <v>69</v>
      </c>
      <c r="K32" t="s">
        <v>27</v>
      </c>
      <c r="L32" t="b">
        <f t="shared" si="0"/>
        <v>1</v>
      </c>
      <c r="M32" t="b">
        <f t="shared" si="1"/>
        <v>1</v>
      </c>
    </row>
    <row r="33" spans="1:13" x14ac:dyDescent="0.3">
      <c r="A33" t="s">
        <v>532</v>
      </c>
      <c r="B33">
        <v>26</v>
      </c>
      <c r="C33" t="s">
        <v>143</v>
      </c>
      <c r="D33" t="s">
        <v>27</v>
      </c>
      <c r="F33" t="s">
        <v>532</v>
      </c>
      <c r="G33">
        <v>36</v>
      </c>
      <c r="H33" t="s">
        <v>63</v>
      </c>
      <c r="I33" t="s">
        <v>27</v>
      </c>
      <c r="J33" t="s">
        <v>67</v>
      </c>
      <c r="K33" t="s">
        <v>27</v>
      </c>
      <c r="L33" t="b">
        <f t="shared" si="0"/>
        <v>1</v>
      </c>
      <c r="M33" t="b">
        <f t="shared" si="1"/>
        <v>1</v>
      </c>
    </row>
    <row r="34" spans="1:13" x14ac:dyDescent="0.3">
      <c r="A34" t="s">
        <v>533</v>
      </c>
      <c r="B34">
        <v>26</v>
      </c>
      <c r="C34" t="s">
        <v>143</v>
      </c>
      <c r="D34" t="s">
        <v>62</v>
      </c>
      <c r="F34" t="s">
        <v>533</v>
      </c>
      <c r="G34">
        <v>27</v>
      </c>
      <c r="H34" t="s">
        <v>144</v>
      </c>
      <c r="I34" t="s">
        <v>62</v>
      </c>
      <c r="J34" t="s">
        <v>69</v>
      </c>
      <c r="K34" t="s">
        <v>65</v>
      </c>
      <c r="L34" t="b">
        <f t="shared" si="0"/>
        <v>0</v>
      </c>
      <c r="M34" t="b">
        <f t="shared" si="1"/>
        <v>0</v>
      </c>
    </row>
    <row r="35" spans="1:13" x14ac:dyDescent="0.3">
      <c r="B35" s="8">
        <f>AVERAGE(B2:B34)</f>
        <v>26.121212121212121</v>
      </c>
      <c r="G35" s="8">
        <f>AVERAGE(G2:G34)</f>
        <v>28.284848484848478</v>
      </c>
    </row>
    <row r="37" spans="1:13" x14ac:dyDescent="0.3">
      <c r="L37">
        <f>COUNTIFS(L4:L34,TRUE)</f>
        <v>22</v>
      </c>
      <c r="M37">
        <f>COUNTIFS(M4:M34,TRUE)</f>
        <v>12</v>
      </c>
    </row>
  </sheetData>
  <conditionalFormatting sqref="A2:A37 F1:F37">
    <cfRule type="duplicateValues" dxfId="23" priority="8"/>
  </conditionalFormatting>
  <conditionalFormatting sqref="F2:F34">
    <cfRule type="duplicateValues" dxfId="22" priority="6"/>
    <cfRule type="duplicateValues" dxfId="21" priority="7"/>
  </conditionalFormatting>
  <conditionalFormatting sqref="A2:A34 F2:F34">
    <cfRule type="duplicateValues" dxfId="20" priority="9"/>
    <cfRule type="duplicateValues" dxfId="19" priority="10"/>
  </conditionalFormatting>
  <conditionalFormatting sqref="A2:A34">
    <cfRule type="duplicateValues" dxfId="18" priority="11"/>
    <cfRule type="duplicateValues" dxfId="17" priority="12"/>
  </conditionalFormatting>
  <conditionalFormatting sqref="M2:M34">
    <cfRule type="cellIs" dxfId="16" priority="4" operator="greaterThan">
      <formula>FALSE</formula>
    </cfRule>
  </conditionalFormatting>
  <conditionalFormatting sqref="L2:L34">
    <cfRule type="cellIs" dxfId="15" priority="5" operator="greaterThan">
      <formula>FALSE</formula>
    </cfRule>
  </conditionalFormatting>
  <conditionalFormatting sqref="M37">
    <cfRule type="cellIs" dxfId="14" priority="2" operator="greaterThan">
      <formula>FALSE</formula>
    </cfRule>
  </conditionalFormatting>
  <conditionalFormatting sqref="L37">
    <cfRule type="cellIs" dxfId="13" priority="3" operator="greaterThan">
      <formula>FALSE</formula>
    </cfRule>
  </conditionalFormatting>
  <conditionalFormatting sqref="A1">
    <cfRule type="duplicateValues" dxfId="12" priority="1"/>
  </conditionalFormatting>
  <dataValidations count="1">
    <dataValidation type="list" allowBlank="1" showInputMessage="1" showErrorMessage="1" sqref="K2:K37" xr:uid="{2077EBA4-C466-4145-86FB-E8107F1F602B}">
      <formula1>"anger,contempt,disgust,fear,happiness,neutral,sadness,surprise"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EABDF-F0D8-45D9-A125-85E3E4AC07A6}">
  <sheetPr codeName="Sheet21"/>
  <dimension ref="A1:N35"/>
  <sheetViews>
    <sheetView workbookViewId="0">
      <selection sqref="A1:N35"/>
    </sheetView>
  </sheetViews>
  <sheetFormatPr defaultRowHeight="14.4" x14ac:dyDescent="0.3"/>
  <sheetData>
    <row r="1" spans="1:14" x14ac:dyDescent="0.3">
      <c r="A1" s="7" t="s">
        <v>56</v>
      </c>
      <c r="B1" s="7">
        <v>2</v>
      </c>
      <c r="C1" s="7">
        <v>3</v>
      </c>
      <c r="D1" s="7">
        <v>4</v>
      </c>
      <c r="F1">
        <v>1</v>
      </c>
      <c r="G1">
        <v>2</v>
      </c>
      <c r="H1">
        <v>3</v>
      </c>
      <c r="I1" t="s">
        <v>302</v>
      </c>
      <c r="J1">
        <v>5</v>
      </c>
      <c r="L1" s="9" t="s">
        <v>58</v>
      </c>
      <c r="M1" s="10" t="s">
        <v>59</v>
      </c>
      <c r="N1" s="10" t="s">
        <v>60</v>
      </c>
    </row>
    <row r="2" spans="1:14" x14ac:dyDescent="0.3">
      <c r="A2" t="s">
        <v>534</v>
      </c>
      <c r="B2">
        <v>27</v>
      </c>
      <c r="C2" t="s">
        <v>143</v>
      </c>
      <c r="D2" t="s">
        <v>68</v>
      </c>
      <c r="F2" t="s">
        <v>534</v>
      </c>
      <c r="G2">
        <v>22.8</v>
      </c>
      <c r="H2" t="s">
        <v>63</v>
      </c>
      <c r="I2" t="s">
        <v>62</v>
      </c>
      <c r="J2" t="s">
        <v>67</v>
      </c>
      <c r="L2" t="s">
        <v>68</v>
      </c>
      <c r="M2" t="b">
        <f>AND(EXACT(D2,L2))</f>
        <v>1</v>
      </c>
      <c r="N2" t="b">
        <f>AND(EXACT(I2,L2))</f>
        <v>0</v>
      </c>
    </row>
    <row r="3" spans="1:14" x14ac:dyDescent="0.3">
      <c r="A3" t="s">
        <v>535</v>
      </c>
      <c r="B3">
        <v>26</v>
      </c>
      <c r="C3" t="s">
        <v>143</v>
      </c>
      <c r="D3" t="s">
        <v>62</v>
      </c>
      <c r="F3" t="s">
        <v>535</v>
      </c>
      <c r="G3">
        <v>22.1</v>
      </c>
      <c r="H3" t="s">
        <v>63</v>
      </c>
      <c r="I3" t="s">
        <v>65</v>
      </c>
      <c r="J3" t="s">
        <v>67</v>
      </c>
      <c r="L3" t="s">
        <v>145</v>
      </c>
      <c r="M3" t="b">
        <f t="shared" ref="M3:M33" si="0">AND(EXACT(D3,L3))</f>
        <v>0</v>
      </c>
      <c r="N3" t="b">
        <f t="shared" ref="N3:N33" si="1">AND(EXACT(I3,L3))</f>
        <v>0</v>
      </c>
    </row>
    <row r="4" spans="1:14" x14ac:dyDescent="0.3">
      <c r="A4" t="s">
        <v>536</v>
      </c>
      <c r="B4">
        <v>29</v>
      </c>
      <c r="C4" t="s">
        <v>143</v>
      </c>
      <c r="D4" t="s">
        <v>62</v>
      </c>
      <c r="F4" t="s">
        <v>536</v>
      </c>
      <c r="G4">
        <v>21.7</v>
      </c>
      <c r="H4" t="s">
        <v>63</v>
      </c>
      <c r="I4" t="s">
        <v>65</v>
      </c>
      <c r="J4" t="s">
        <v>67</v>
      </c>
      <c r="L4" t="s">
        <v>62</v>
      </c>
      <c r="M4" t="b">
        <f t="shared" si="0"/>
        <v>1</v>
      </c>
      <c r="N4" t="b">
        <f t="shared" si="1"/>
        <v>0</v>
      </c>
    </row>
    <row r="5" spans="1:14" x14ac:dyDescent="0.3">
      <c r="A5" t="s">
        <v>537</v>
      </c>
      <c r="B5">
        <v>35</v>
      </c>
      <c r="C5" t="s">
        <v>143</v>
      </c>
      <c r="D5" t="s">
        <v>27</v>
      </c>
      <c r="F5" t="s">
        <v>537</v>
      </c>
      <c r="G5">
        <v>25.6</v>
      </c>
      <c r="H5" t="s">
        <v>63</v>
      </c>
      <c r="I5" t="s">
        <v>27</v>
      </c>
      <c r="J5" t="s">
        <v>67</v>
      </c>
      <c r="L5" t="s">
        <v>27</v>
      </c>
      <c r="M5" t="b">
        <f t="shared" si="0"/>
        <v>1</v>
      </c>
      <c r="N5" t="b">
        <f t="shared" si="1"/>
        <v>1</v>
      </c>
    </row>
    <row r="6" spans="1:14" x14ac:dyDescent="0.3">
      <c r="A6" t="s">
        <v>538</v>
      </c>
      <c r="B6">
        <v>28</v>
      </c>
      <c r="C6" t="s">
        <v>143</v>
      </c>
      <c r="D6" t="s">
        <v>62</v>
      </c>
      <c r="F6" t="s">
        <v>538</v>
      </c>
      <c r="G6">
        <v>20.9</v>
      </c>
      <c r="H6" t="s">
        <v>63</v>
      </c>
      <c r="I6" t="s">
        <v>62</v>
      </c>
      <c r="J6" t="s">
        <v>67</v>
      </c>
      <c r="L6" t="s">
        <v>68</v>
      </c>
      <c r="M6" t="b">
        <f t="shared" si="0"/>
        <v>0</v>
      </c>
      <c r="N6" t="b">
        <f t="shared" si="1"/>
        <v>0</v>
      </c>
    </row>
    <row r="7" spans="1:14" x14ac:dyDescent="0.3">
      <c r="A7" t="s">
        <v>539</v>
      </c>
      <c r="B7">
        <v>29</v>
      </c>
      <c r="C7" t="s">
        <v>143</v>
      </c>
      <c r="D7" t="s">
        <v>27</v>
      </c>
      <c r="F7" t="s">
        <v>539</v>
      </c>
      <c r="G7">
        <v>29.9</v>
      </c>
      <c r="H7" t="s">
        <v>144</v>
      </c>
      <c r="I7" t="s">
        <v>62</v>
      </c>
      <c r="J7" t="s">
        <v>67</v>
      </c>
      <c r="L7" t="s">
        <v>27</v>
      </c>
      <c r="M7" t="b">
        <f t="shared" si="0"/>
        <v>1</v>
      </c>
      <c r="N7" t="b">
        <f t="shared" si="1"/>
        <v>0</v>
      </c>
    </row>
    <row r="8" spans="1:14" x14ac:dyDescent="0.3">
      <c r="A8" t="s">
        <v>540</v>
      </c>
      <c r="B8">
        <v>36</v>
      </c>
      <c r="C8" t="s">
        <v>143</v>
      </c>
      <c r="D8" t="s">
        <v>62</v>
      </c>
      <c r="F8" t="s">
        <v>540</v>
      </c>
      <c r="G8">
        <v>28.1</v>
      </c>
      <c r="H8" t="s">
        <v>63</v>
      </c>
      <c r="I8" t="s">
        <v>27</v>
      </c>
      <c r="J8" t="s">
        <v>67</v>
      </c>
      <c r="L8" t="s">
        <v>62</v>
      </c>
      <c r="M8" t="b">
        <f t="shared" si="0"/>
        <v>1</v>
      </c>
      <c r="N8" t="b">
        <f t="shared" si="1"/>
        <v>0</v>
      </c>
    </row>
    <row r="9" spans="1:14" x14ac:dyDescent="0.3">
      <c r="A9" t="s">
        <v>541</v>
      </c>
      <c r="B9">
        <v>40</v>
      </c>
      <c r="C9" t="s">
        <v>143</v>
      </c>
      <c r="D9" t="s">
        <v>27</v>
      </c>
      <c r="F9" t="s">
        <v>541</v>
      </c>
      <c r="G9">
        <v>22.6</v>
      </c>
      <c r="H9" t="s">
        <v>63</v>
      </c>
      <c r="I9" t="s">
        <v>65</v>
      </c>
      <c r="J9" t="s">
        <v>67</v>
      </c>
      <c r="L9" t="s">
        <v>27</v>
      </c>
      <c r="M9" t="b">
        <f t="shared" si="0"/>
        <v>1</v>
      </c>
      <c r="N9" t="b">
        <f t="shared" si="1"/>
        <v>0</v>
      </c>
    </row>
    <row r="10" spans="1:14" x14ac:dyDescent="0.3">
      <c r="A10" t="s">
        <v>542</v>
      </c>
      <c r="B10">
        <v>37</v>
      </c>
      <c r="C10" t="s">
        <v>143</v>
      </c>
      <c r="D10" t="s">
        <v>62</v>
      </c>
      <c r="F10" t="s">
        <v>542</v>
      </c>
      <c r="G10">
        <v>21.4</v>
      </c>
      <c r="H10" t="s">
        <v>63</v>
      </c>
      <c r="I10" t="s">
        <v>65</v>
      </c>
      <c r="J10" t="s">
        <v>67</v>
      </c>
      <c r="L10" t="s">
        <v>62</v>
      </c>
      <c r="M10" t="b">
        <f t="shared" si="0"/>
        <v>1</v>
      </c>
      <c r="N10" t="b">
        <f t="shared" si="1"/>
        <v>0</v>
      </c>
    </row>
    <row r="11" spans="1:14" x14ac:dyDescent="0.3">
      <c r="A11" t="s">
        <v>543</v>
      </c>
      <c r="B11">
        <v>33</v>
      </c>
      <c r="C11" t="s">
        <v>143</v>
      </c>
      <c r="D11" t="s">
        <v>62</v>
      </c>
      <c r="F11" t="s">
        <v>543</v>
      </c>
      <c r="G11">
        <v>25.9</v>
      </c>
      <c r="H11" t="s">
        <v>63</v>
      </c>
      <c r="I11" t="s">
        <v>27</v>
      </c>
      <c r="J11" t="s">
        <v>67</v>
      </c>
      <c r="L11" t="s">
        <v>62</v>
      </c>
      <c r="M11" t="b">
        <f t="shared" si="0"/>
        <v>1</v>
      </c>
      <c r="N11" t="b">
        <f t="shared" si="1"/>
        <v>0</v>
      </c>
    </row>
    <row r="12" spans="1:14" x14ac:dyDescent="0.3">
      <c r="A12" t="s">
        <v>544</v>
      </c>
      <c r="B12">
        <v>33</v>
      </c>
      <c r="C12" t="s">
        <v>143</v>
      </c>
      <c r="D12" t="s">
        <v>62</v>
      </c>
      <c r="F12" t="s">
        <v>544</v>
      </c>
      <c r="G12">
        <v>24.7</v>
      </c>
      <c r="H12" t="s">
        <v>63</v>
      </c>
      <c r="I12" t="s">
        <v>65</v>
      </c>
      <c r="J12" t="s">
        <v>67</v>
      </c>
      <c r="L12" t="s">
        <v>66</v>
      </c>
      <c r="M12" t="b">
        <f t="shared" si="0"/>
        <v>0</v>
      </c>
      <c r="N12" t="b">
        <f t="shared" si="1"/>
        <v>0</v>
      </c>
    </row>
    <row r="13" spans="1:14" x14ac:dyDescent="0.3">
      <c r="A13" t="s">
        <v>545</v>
      </c>
      <c r="B13">
        <v>35</v>
      </c>
      <c r="C13" t="s">
        <v>143</v>
      </c>
      <c r="D13" t="s">
        <v>27</v>
      </c>
      <c r="F13" t="s">
        <v>545</v>
      </c>
      <c r="G13">
        <v>21.2</v>
      </c>
      <c r="H13" t="s">
        <v>144</v>
      </c>
      <c r="I13" t="s">
        <v>62</v>
      </c>
      <c r="J13" t="s">
        <v>67</v>
      </c>
      <c r="L13" t="s">
        <v>27</v>
      </c>
      <c r="M13" t="b">
        <f t="shared" si="0"/>
        <v>1</v>
      </c>
      <c r="N13" t="b">
        <f t="shared" si="1"/>
        <v>0</v>
      </c>
    </row>
    <row r="14" spans="1:14" x14ac:dyDescent="0.3">
      <c r="A14" t="s">
        <v>546</v>
      </c>
      <c r="B14">
        <v>33</v>
      </c>
      <c r="C14" t="s">
        <v>143</v>
      </c>
      <c r="D14" t="s">
        <v>62</v>
      </c>
      <c r="F14" t="s">
        <v>546</v>
      </c>
      <c r="G14">
        <v>24.6</v>
      </c>
      <c r="H14" t="s">
        <v>63</v>
      </c>
      <c r="I14" t="s">
        <v>66</v>
      </c>
      <c r="J14" t="s">
        <v>67</v>
      </c>
      <c r="L14" t="s">
        <v>68</v>
      </c>
      <c r="M14" t="b">
        <f t="shared" si="0"/>
        <v>0</v>
      </c>
      <c r="N14" t="b">
        <f t="shared" si="1"/>
        <v>0</v>
      </c>
    </row>
    <row r="15" spans="1:14" x14ac:dyDescent="0.3">
      <c r="A15" t="s">
        <v>547</v>
      </c>
      <c r="B15">
        <v>26</v>
      </c>
      <c r="C15" t="s">
        <v>143</v>
      </c>
      <c r="D15" t="s">
        <v>62</v>
      </c>
      <c r="F15" t="s">
        <v>547</v>
      </c>
      <c r="G15">
        <v>30.3</v>
      </c>
      <c r="H15" t="s">
        <v>144</v>
      </c>
      <c r="I15" t="s">
        <v>27</v>
      </c>
      <c r="J15" t="s">
        <v>67</v>
      </c>
      <c r="L15" t="s">
        <v>65</v>
      </c>
      <c r="M15" t="b">
        <f t="shared" si="0"/>
        <v>0</v>
      </c>
      <c r="N15" t="b">
        <f t="shared" si="1"/>
        <v>0</v>
      </c>
    </row>
    <row r="16" spans="1:14" x14ac:dyDescent="0.3">
      <c r="A16" t="s">
        <v>548</v>
      </c>
      <c r="B16">
        <v>32</v>
      </c>
      <c r="C16" t="s">
        <v>143</v>
      </c>
      <c r="D16" t="s">
        <v>27</v>
      </c>
      <c r="F16" t="s">
        <v>548</v>
      </c>
      <c r="G16">
        <v>20.7</v>
      </c>
      <c r="H16" t="s">
        <v>63</v>
      </c>
      <c r="I16" t="s">
        <v>145</v>
      </c>
      <c r="J16" t="s">
        <v>67</v>
      </c>
      <c r="L16" t="s">
        <v>27</v>
      </c>
      <c r="M16" t="b">
        <f t="shared" si="0"/>
        <v>1</v>
      </c>
      <c r="N16" t="b">
        <f t="shared" si="1"/>
        <v>0</v>
      </c>
    </row>
    <row r="17" spans="1:14" x14ac:dyDescent="0.3">
      <c r="A17" t="s">
        <v>549</v>
      </c>
      <c r="B17">
        <v>21</v>
      </c>
      <c r="C17" t="s">
        <v>143</v>
      </c>
      <c r="D17" t="s">
        <v>65</v>
      </c>
      <c r="F17" t="s">
        <v>549</v>
      </c>
      <c r="G17">
        <v>22</v>
      </c>
      <c r="H17" t="s">
        <v>63</v>
      </c>
      <c r="I17" t="s">
        <v>65</v>
      </c>
      <c r="J17" t="s">
        <v>67</v>
      </c>
      <c r="L17" t="s">
        <v>145</v>
      </c>
      <c r="M17" t="b">
        <f t="shared" si="0"/>
        <v>0</v>
      </c>
      <c r="N17" t="b">
        <f t="shared" si="1"/>
        <v>0</v>
      </c>
    </row>
    <row r="18" spans="1:14" x14ac:dyDescent="0.3">
      <c r="A18" t="s">
        <v>550</v>
      </c>
      <c r="B18">
        <v>34</v>
      </c>
      <c r="C18" t="s">
        <v>143</v>
      </c>
      <c r="D18" t="s">
        <v>66</v>
      </c>
      <c r="F18" t="s">
        <v>550</v>
      </c>
      <c r="G18">
        <v>20.8</v>
      </c>
      <c r="H18" t="s">
        <v>63</v>
      </c>
      <c r="I18" t="s">
        <v>145</v>
      </c>
      <c r="J18" t="s">
        <v>67</v>
      </c>
      <c r="L18" t="s">
        <v>66</v>
      </c>
      <c r="M18" t="b">
        <f t="shared" si="0"/>
        <v>1</v>
      </c>
      <c r="N18" t="b">
        <f t="shared" si="1"/>
        <v>0</v>
      </c>
    </row>
    <row r="19" spans="1:14" x14ac:dyDescent="0.3">
      <c r="A19" t="s">
        <v>551</v>
      </c>
      <c r="B19">
        <v>33</v>
      </c>
      <c r="C19" t="s">
        <v>143</v>
      </c>
      <c r="D19" t="s">
        <v>68</v>
      </c>
      <c r="F19" t="s">
        <v>551</v>
      </c>
      <c r="G19">
        <v>25.8</v>
      </c>
      <c r="H19" t="s">
        <v>63</v>
      </c>
      <c r="I19" t="s">
        <v>27</v>
      </c>
      <c r="J19" t="s">
        <v>67</v>
      </c>
      <c r="L19" t="s">
        <v>68</v>
      </c>
      <c r="M19" t="b">
        <f t="shared" si="0"/>
        <v>1</v>
      </c>
      <c r="N19" t="b">
        <f t="shared" si="1"/>
        <v>0</v>
      </c>
    </row>
    <row r="20" spans="1:14" x14ac:dyDescent="0.3">
      <c r="A20" t="s">
        <v>552</v>
      </c>
      <c r="B20">
        <v>33</v>
      </c>
      <c r="C20" t="s">
        <v>143</v>
      </c>
      <c r="D20" t="s">
        <v>27</v>
      </c>
      <c r="F20" t="s">
        <v>552</v>
      </c>
      <c r="G20">
        <v>25.4</v>
      </c>
      <c r="H20" t="s">
        <v>144</v>
      </c>
      <c r="I20" t="s">
        <v>66</v>
      </c>
      <c r="J20" t="s">
        <v>67</v>
      </c>
      <c r="L20" t="s">
        <v>27</v>
      </c>
      <c r="M20" t="b">
        <f t="shared" si="0"/>
        <v>1</v>
      </c>
      <c r="N20" t="b">
        <f t="shared" si="1"/>
        <v>0</v>
      </c>
    </row>
    <row r="21" spans="1:14" x14ac:dyDescent="0.3">
      <c r="A21" t="s">
        <v>553</v>
      </c>
      <c r="B21">
        <v>29</v>
      </c>
      <c r="C21" t="s">
        <v>143</v>
      </c>
      <c r="D21" t="s">
        <v>62</v>
      </c>
      <c r="F21" t="s">
        <v>553</v>
      </c>
      <c r="G21">
        <v>26.3</v>
      </c>
      <c r="H21" t="s">
        <v>144</v>
      </c>
      <c r="I21" t="s">
        <v>83</v>
      </c>
      <c r="J21" t="s">
        <v>69</v>
      </c>
      <c r="L21" t="s">
        <v>83</v>
      </c>
      <c r="M21" t="b">
        <f t="shared" si="0"/>
        <v>0</v>
      </c>
      <c r="N21" t="b">
        <f t="shared" si="1"/>
        <v>1</v>
      </c>
    </row>
    <row r="22" spans="1:14" x14ac:dyDescent="0.3">
      <c r="A22" t="s">
        <v>554</v>
      </c>
      <c r="B22">
        <v>27</v>
      </c>
      <c r="C22" t="s">
        <v>143</v>
      </c>
      <c r="D22" t="s">
        <v>66</v>
      </c>
      <c r="F22" t="s">
        <v>554</v>
      </c>
      <c r="G22">
        <v>31</v>
      </c>
      <c r="H22" t="s">
        <v>144</v>
      </c>
      <c r="I22" t="s">
        <v>66</v>
      </c>
      <c r="J22" t="s">
        <v>67</v>
      </c>
      <c r="L22" t="s">
        <v>66</v>
      </c>
      <c r="M22" t="b">
        <f t="shared" si="0"/>
        <v>1</v>
      </c>
      <c r="N22" t="b">
        <f t="shared" si="1"/>
        <v>1</v>
      </c>
    </row>
    <row r="23" spans="1:14" x14ac:dyDescent="0.3">
      <c r="A23" t="s">
        <v>555</v>
      </c>
      <c r="B23">
        <v>30</v>
      </c>
      <c r="C23" t="s">
        <v>143</v>
      </c>
      <c r="D23" t="s">
        <v>65</v>
      </c>
      <c r="F23" t="s">
        <v>555</v>
      </c>
      <c r="G23">
        <v>22.6</v>
      </c>
      <c r="H23" t="s">
        <v>63</v>
      </c>
      <c r="I23" t="s">
        <v>83</v>
      </c>
      <c r="J23" t="s">
        <v>69</v>
      </c>
      <c r="L23" t="s">
        <v>68</v>
      </c>
      <c r="M23" t="b">
        <f t="shared" si="0"/>
        <v>0</v>
      </c>
      <c r="N23" t="b">
        <f t="shared" si="1"/>
        <v>0</v>
      </c>
    </row>
    <row r="24" spans="1:14" x14ac:dyDescent="0.3">
      <c r="A24" t="s">
        <v>556</v>
      </c>
      <c r="B24">
        <v>29</v>
      </c>
      <c r="C24" t="s">
        <v>143</v>
      </c>
      <c r="D24" t="s">
        <v>27</v>
      </c>
      <c r="F24" t="s">
        <v>556</v>
      </c>
      <c r="G24">
        <v>25.4</v>
      </c>
      <c r="H24" t="s">
        <v>63</v>
      </c>
      <c r="I24" t="s">
        <v>62</v>
      </c>
      <c r="J24" t="s">
        <v>69</v>
      </c>
      <c r="L24" t="s">
        <v>27</v>
      </c>
      <c r="M24" t="b">
        <f t="shared" si="0"/>
        <v>1</v>
      </c>
      <c r="N24" t="b">
        <f t="shared" si="1"/>
        <v>0</v>
      </c>
    </row>
    <row r="25" spans="1:14" x14ac:dyDescent="0.3">
      <c r="A25" t="s">
        <v>557</v>
      </c>
      <c r="B25">
        <v>30</v>
      </c>
      <c r="C25" t="s">
        <v>143</v>
      </c>
      <c r="D25" t="s">
        <v>62</v>
      </c>
      <c r="F25" t="s">
        <v>557</v>
      </c>
      <c r="G25">
        <v>28.2</v>
      </c>
      <c r="H25" t="s">
        <v>144</v>
      </c>
      <c r="I25" t="s">
        <v>62</v>
      </c>
      <c r="J25" t="s">
        <v>69</v>
      </c>
      <c r="L25" t="s">
        <v>65</v>
      </c>
      <c r="M25" t="b">
        <f t="shared" si="0"/>
        <v>0</v>
      </c>
      <c r="N25" t="b">
        <f t="shared" si="1"/>
        <v>0</v>
      </c>
    </row>
    <row r="26" spans="1:14" x14ac:dyDescent="0.3">
      <c r="A26" t="s">
        <v>558</v>
      </c>
      <c r="B26">
        <v>30</v>
      </c>
      <c r="C26" t="s">
        <v>143</v>
      </c>
      <c r="D26" t="s">
        <v>62</v>
      </c>
      <c r="F26" t="s">
        <v>558</v>
      </c>
      <c r="G26">
        <v>25.5</v>
      </c>
      <c r="H26" t="s">
        <v>144</v>
      </c>
      <c r="I26" t="s">
        <v>62</v>
      </c>
      <c r="J26" t="s">
        <v>69</v>
      </c>
      <c r="L26" t="s">
        <v>65</v>
      </c>
      <c r="M26" t="b">
        <f t="shared" si="0"/>
        <v>0</v>
      </c>
      <c r="N26" t="b">
        <f t="shared" si="1"/>
        <v>0</v>
      </c>
    </row>
    <row r="27" spans="1:14" x14ac:dyDescent="0.3">
      <c r="A27" t="s">
        <v>559</v>
      </c>
      <c r="B27">
        <v>33</v>
      </c>
      <c r="C27" t="s">
        <v>143</v>
      </c>
      <c r="D27" t="s">
        <v>27</v>
      </c>
      <c r="F27" t="s">
        <v>559</v>
      </c>
      <c r="G27">
        <v>23</v>
      </c>
      <c r="H27" t="s">
        <v>63</v>
      </c>
      <c r="I27" t="s">
        <v>66</v>
      </c>
      <c r="J27" t="s">
        <v>67</v>
      </c>
      <c r="L27" t="s">
        <v>27</v>
      </c>
      <c r="M27" t="b">
        <f t="shared" si="0"/>
        <v>1</v>
      </c>
      <c r="N27" t="b">
        <f t="shared" si="1"/>
        <v>0</v>
      </c>
    </row>
    <row r="28" spans="1:14" x14ac:dyDescent="0.3">
      <c r="A28" t="s">
        <v>560</v>
      </c>
      <c r="B28">
        <v>28</v>
      </c>
      <c r="C28" t="s">
        <v>143</v>
      </c>
      <c r="D28" t="s">
        <v>62</v>
      </c>
      <c r="F28" t="s">
        <v>560</v>
      </c>
      <c r="G28">
        <v>30.3</v>
      </c>
      <c r="H28" t="s">
        <v>63</v>
      </c>
      <c r="I28" t="s">
        <v>66</v>
      </c>
      <c r="J28" t="s">
        <v>67</v>
      </c>
      <c r="L28" t="s">
        <v>66</v>
      </c>
      <c r="M28" t="b">
        <f t="shared" si="0"/>
        <v>0</v>
      </c>
      <c r="N28" t="b">
        <f t="shared" si="1"/>
        <v>1</v>
      </c>
    </row>
    <row r="29" spans="1:14" x14ac:dyDescent="0.3">
      <c r="A29" t="s">
        <v>561</v>
      </c>
      <c r="B29">
        <v>26</v>
      </c>
      <c r="C29" t="s">
        <v>143</v>
      </c>
      <c r="D29" t="s">
        <v>62</v>
      </c>
      <c r="F29" t="s">
        <v>561</v>
      </c>
      <c r="G29">
        <v>22.7</v>
      </c>
      <c r="H29" t="s">
        <v>144</v>
      </c>
      <c r="I29" t="s">
        <v>83</v>
      </c>
      <c r="J29" t="s">
        <v>67</v>
      </c>
      <c r="L29" t="s">
        <v>65</v>
      </c>
      <c r="M29" t="b">
        <f t="shared" si="0"/>
        <v>0</v>
      </c>
      <c r="N29" t="b">
        <f t="shared" si="1"/>
        <v>0</v>
      </c>
    </row>
    <row r="30" spans="1:14" x14ac:dyDescent="0.3">
      <c r="A30" t="s">
        <v>562</v>
      </c>
      <c r="B30">
        <v>34</v>
      </c>
      <c r="C30" t="s">
        <v>143</v>
      </c>
      <c r="D30" t="s">
        <v>27</v>
      </c>
      <c r="F30" t="s">
        <v>562</v>
      </c>
      <c r="G30">
        <v>28.4</v>
      </c>
      <c r="H30" t="s">
        <v>144</v>
      </c>
      <c r="I30" t="s">
        <v>27</v>
      </c>
      <c r="J30" t="s">
        <v>67</v>
      </c>
      <c r="L30" t="s">
        <v>27</v>
      </c>
      <c r="M30" t="b">
        <f t="shared" si="0"/>
        <v>1</v>
      </c>
      <c r="N30" t="b">
        <f t="shared" si="1"/>
        <v>1</v>
      </c>
    </row>
    <row r="31" spans="1:14" x14ac:dyDescent="0.3">
      <c r="A31" t="s">
        <v>563</v>
      </c>
      <c r="B31">
        <v>26</v>
      </c>
      <c r="C31" t="s">
        <v>143</v>
      </c>
      <c r="D31" t="s">
        <v>62</v>
      </c>
      <c r="F31" t="s">
        <v>563</v>
      </c>
      <c r="G31">
        <v>27.6</v>
      </c>
      <c r="H31" t="s">
        <v>63</v>
      </c>
      <c r="I31" t="s">
        <v>62</v>
      </c>
      <c r="J31" t="s">
        <v>67</v>
      </c>
      <c r="L31" t="s">
        <v>65</v>
      </c>
      <c r="M31" t="b">
        <f t="shared" si="0"/>
        <v>0</v>
      </c>
      <c r="N31" t="b">
        <f t="shared" si="1"/>
        <v>0</v>
      </c>
    </row>
    <row r="32" spans="1:14" x14ac:dyDescent="0.3">
      <c r="A32" t="s">
        <v>564</v>
      </c>
      <c r="B32">
        <v>25</v>
      </c>
      <c r="C32" t="s">
        <v>143</v>
      </c>
      <c r="D32" t="s">
        <v>62</v>
      </c>
      <c r="F32" t="s">
        <v>564</v>
      </c>
      <c r="G32">
        <v>23.4</v>
      </c>
      <c r="H32" t="s">
        <v>144</v>
      </c>
      <c r="I32" t="s">
        <v>27</v>
      </c>
      <c r="J32" t="s">
        <v>67</v>
      </c>
      <c r="L32" t="s">
        <v>65</v>
      </c>
      <c r="M32" t="b">
        <f t="shared" si="0"/>
        <v>0</v>
      </c>
      <c r="N32" t="b">
        <f t="shared" si="1"/>
        <v>0</v>
      </c>
    </row>
    <row r="33" spans="1:14" x14ac:dyDescent="0.3">
      <c r="A33" t="s">
        <v>565</v>
      </c>
      <c r="B33">
        <v>32</v>
      </c>
      <c r="C33" t="s">
        <v>143</v>
      </c>
      <c r="D33" t="s">
        <v>62</v>
      </c>
      <c r="F33" t="s">
        <v>565</v>
      </c>
      <c r="G33">
        <v>21.6</v>
      </c>
      <c r="H33" t="s">
        <v>144</v>
      </c>
      <c r="I33" t="s">
        <v>68</v>
      </c>
      <c r="J33" t="s">
        <v>67</v>
      </c>
      <c r="L33" t="s">
        <v>27</v>
      </c>
      <c r="M33" t="b">
        <f t="shared" si="0"/>
        <v>0</v>
      </c>
      <c r="N33" t="b">
        <f t="shared" si="1"/>
        <v>0</v>
      </c>
    </row>
    <row r="34" spans="1:14" x14ac:dyDescent="0.3">
      <c r="B34" s="8">
        <f>AVERAGE(B2:B33)</f>
        <v>30.59375</v>
      </c>
      <c r="G34" s="8">
        <f>AVERAGE(G2:G33)</f>
        <v>24.765625000000004</v>
      </c>
    </row>
    <row r="35" spans="1:14" x14ac:dyDescent="0.3">
      <c r="M35">
        <f>COUNTIFS(M2:M33,TRUE)</f>
        <v>17</v>
      </c>
      <c r="N35">
        <f>COUNTIFS(N2:N33,TRUE)</f>
        <v>5</v>
      </c>
    </row>
  </sheetData>
  <conditionalFormatting sqref="A2:A35 F1:F35">
    <cfRule type="duplicateValues" dxfId="11" priority="6"/>
  </conditionalFormatting>
  <conditionalFormatting sqref="N2:N33">
    <cfRule type="cellIs" dxfId="10" priority="4" operator="greaterThan">
      <formula>FALSE</formula>
    </cfRule>
  </conditionalFormatting>
  <conditionalFormatting sqref="M2:M33">
    <cfRule type="cellIs" dxfId="9" priority="5" operator="greaterThan">
      <formula>FALSE</formula>
    </cfRule>
  </conditionalFormatting>
  <conditionalFormatting sqref="N35">
    <cfRule type="cellIs" dxfId="8" priority="2" operator="greaterThan">
      <formula>FALSE</formula>
    </cfRule>
  </conditionalFormatting>
  <conditionalFormatting sqref="M35">
    <cfRule type="cellIs" dxfId="7" priority="3" operator="greaterThan">
      <formula>FALSE</formula>
    </cfRule>
  </conditionalFormatting>
  <conditionalFormatting sqref="A1">
    <cfRule type="duplicateValues" dxfId="6" priority="1"/>
  </conditionalFormatting>
  <dataValidations count="1">
    <dataValidation type="list" allowBlank="1" showInputMessage="1" showErrorMessage="1" sqref="L2:L35" xr:uid="{2C27D802-6116-417B-B624-461B88E14812}">
      <formula1>"anger,contempt,disgust,fear,happiness,neutral,sadness,surprise"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79CE2-D7D3-4039-A28F-19DD9C99AD40}">
  <sheetPr codeName="Sheet22"/>
  <dimension ref="A1:M17"/>
  <sheetViews>
    <sheetView workbookViewId="0">
      <selection activeCell="K1" sqref="K1"/>
    </sheetView>
  </sheetViews>
  <sheetFormatPr defaultRowHeight="14.4" x14ac:dyDescent="0.3"/>
  <cols>
    <col min="11" max="11" width="25.33203125" customWidth="1"/>
    <col min="12" max="12" width="18.33203125" customWidth="1"/>
    <col min="13" max="13" width="27" customWidth="1"/>
  </cols>
  <sheetData>
    <row r="1" spans="1:13" x14ac:dyDescent="0.3">
      <c r="A1" s="7" t="s">
        <v>56</v>
      </c>
      <c r="B1" s="7">
        <v>2</v>
      </c>
      <c r="C1" s="7">
        <v>3</v>
      </c>
      <c r="D1" s="7">
        <v>4</v>
      </c>
      <c r="F1">
        <v>1</v>
      </c>
      <c r="G1">
        <v>2</v>
      </c>
      <c r="H1">
        <v>3</v>
      </c>
      <c r="I1">
        <v>4</v>
      </c>
      <c r="J1">
        <v>5</v>
      </c>
      <c r="K1" t="s">
        <v>58</v>
      </c>
      <c r="L1" s="10" t="s">
        <v>59</v>
      </c>
      <c r="M1" s="10" t="s">
        <v>60</v>
      </c>
    </row>
    <row r="2" spans="1:13" x14ac:dyDescent="0.3">
      <c r="A2" t="s">
        <v>566</v>
      </c>
      <c r="B2">
        <v>52</v>
      </c>
      <c r="C2" t="s">
        <v>61</v>
      </c>
      <c r="D2" t="s">
        <v>62</v>
      </c>
      <c r="F2" t="s">
        <v>566</v>
      </c>
      <c r="G2">
        <v>33.5</v>
      </c>
      <c r="H2" t="s">
        <v>63</v>
      </c>
      <c r="I2" t="s">
        <v>62</v>
      </c>
      <c r="J2" t="s">
        <v>170</v>
      </c>
      <c r="K2" t="s">
        <v>62</v>
      </c>
      <c r="L2" t="b">
        <f>AND(EXACT(D2,K2))</f>
        <v>1</v>
      </c>
      <c r="M2" t="b">
        <f>AND(EXACT(I2,K2))</f>
        <v>1</v>
      </c>
    </row>
    <row r="3" spans="1:13" x14ac:dyDescent="0.3">
      <c r="A3" t="s">
        <v>567</v>
      </c>
      <c r="B3">
        <v>57</v>
      </c>
      <c r="C3" t="s">
        <v>61</v>
      </c>
      <c r="D3" t="s">
        <v>62</v>
      </c>
      <c r="F3" t="s">
        <v>567</v>
      </c>
      <c r="G3">
        <v>34.5</v>
      </c>
      <c r="H3" t="s">
        <v>63</v>
      </c>
      <c r="I3" t="s">
        <v>62</v>
      </c>
      <c r="J3" t="s">
        <v>69</v>
      </c>
      <c r="K3" t="s">
        <v>62</v>
      </c>
      <c r="L3" t="b">
        <f t="shared" ref="L3:L15" si="0">AND(EXACT(D3,K3))</f>
        <v>1</v>
      </c>
      <c r="M3" t="b">
        <f t="shared" ref="M3:M15" si="1">AND(EXACT(I3,K3))</f>
        <v>1</v>
      </c>
    </row>
    <row r="4" spans="1:13" x14ac:dyDescent="0.3">
      <c r="A4" t="s">
        <v>568</v>
      </c>
      <c r="B4">
        <v>58</v>
      </c>
      <c r="C4" t="s">
        <v>61</v>
      </c>
      <c r="D4" t="s">
        <v>27</v>
      </c>
      <c r="F4" t="s">
        <v>568</v>
      </c>
      <c r="G4">
        <v>35.9</v>
      </c>
      <c r="H4" t="s">
        <v>63</v>
      </c>
      <c r="I4" t="s">
        <v>83</v>
      </c>
      <c r="J4" t="s">
        <v>69</v>
      </c>
      <c r="K4" t="s">
        <v>27</v>
      </c>
      <c r="L4" t="b">
        <f t="shared" si="0"/>
        <v>1</v>
      </c>
      <c r="M4" t="b">
        <f t="shared" si="1"/>
        <v>0</v>
      </c>
    </row>
    <row r="5" spans="1:13" x14ac:dyDescent="0.3">
      <c r="A5" t="s">
        <v>569</v>
      </c>
      <c r="B5">
        <v>60</v>
      </c>
      <c r="C5" t="s">
        <v>61</v>
      </c>
      <c r="D5" t="s">
        <v>62</v>
      </c>
      <c r="F5" t="s">
        <v>569</v>
      </c>
      <c r="G5">
        <v>39.1</v>
      </c>
      <c r="H5" t="s">
        <v>63</v>
      </c>
      <c r="I5" t="s">
        <v>62</v>
      </c>
      <c r="J5" t="s">
        <v>171</v>
      </c>
      <c r="K5" t="s">
        <v>65</v>
      </c>
      <c r="L5" t="b">
        <f t="shared" si="0"/>
        <v>0</v>
      </c>
      <c r="M5" t="b">
        <f t="shared" si="1"/>
        <v>0</v>
      </c>
    </row>
    <row r="6" spans="1:13" x14ac:dyDescent="0.3">
      <c r="A6" t="s">
        <v>570</v>
      </c>
      <c r="B6">
        <v>60</v>
      </c>
      <c r="C6" t="s">
        <v>61</v>
      </c>
      <c r="D6" t="s">
        <v>62</v>
      </c>
      <c r="F6" t="s">
        <v>570</v>
      </c>
      <c r="G6">
        <v>35</v>
      </c>
      <c r="H6" t="s">
        <v>63</v>
      </c>
      <c r="I6" t="s">
        <v>66</v>
      </c>
      <c r="J6" t="s">
        <v>169</v>
      </c>
      <c r="K6" t="s">
        <v>62</v>
      </c>
      <c r="L6" t="b">
        <f t="shared" si="0"/>
        <v>1</v>
      </c>
      <c r="M6" t="b">
        <f t="shared" si="1"/>
        <v>0</v>
      </c>
    </row>
    <row r="7" spans="1:13" x14ac:dyDescent="0.3">
      <c r="A7" t="s">
        <v>571</v>
      </c>
      <c r="B7">
        <v>57</v>
      </c>
      <c r="C7" t="s">
        <v>61</v>
      </c>
      <c r="D7" t="s">
        <v>27</v>
      </c>
      <c r="F7" t="s">
        <v>571</v>
      </c>
      <c r="G7">
        <v>33.700000000000003</v>
      </c>
      <c r="H7" t="s">
        <v>63</v>
      </c>
      <c r="I7" t="s">
        <v>62</v>
      </c>
      <c r="J7" t="s">
        <v>67</v>
      </c>
      <c r="K7" t="s">
        <v>62</v>
      </c>
      <c r="L7" t="b">
        <f t="shared" si="0"/>
        <v>0</v>
      </c>
      <c r="M7" t="b">
        <f t="shared" si="1"/>
        <v>1</v>
      </c>
    </row>
    <row r="8" spans="1:13" x14ac:dyDescent="0.3">
      <c r="A8" t="s">
        <v>572</v>
      </c>
      <c r="B8">
        <v>60</v>
      </c>
      <c r="C8" t="s">
        <v>61</v>
      </c>
      <c r="D8" t="s">
        <v>62</v>
      </c>
      <c r="F8" t="s">
        <v>572</v>
      </c>
      <c r="G8">
        <v>34.4</v>
      </c>
      <c r="H8" t="s">
        <v>63</v>
      </c>
      <c r="I8" t="s">
        <v>27</v>
      </c>
      <c r="J8" t="s">
        <v>170</v>
      </c>
      <c r="K8" t="s">
        <v>62</v>
      </c>
      <c r="L8" t="b">
        <f t="shared" si="0"/>
        <v>1</v>
      </c>
      <c r="M8" t="b">
        <f t="shared" si="1"/>
        <v>0</v>
      </c>
    </row>
    <row r="9" spans="1:13" x14ac:dyDescent="0.3">
      <c r="A9" t="s">
        <v>573</v>
      </c>
      <c r="B9">
        <v>62</v>
      </c>
      <c r="C9" t="s">
        <v>61</v>
      </c>
      <c r="D9" t="s">
        <v>62</v>
      </c>
      <c r="F9" t="s">
        <v>573</v>
      </c>
      <c r="G9">
        <v>37.799999999999997</v>
      </c>
      <c r="H9" t="s">
        <v>63</v>
      </c>
      <c r="I9" t="s">
        <v>62</v>
      </c>
      <c r="J9" t="s">
        <v>69</v>
      </c>
      <c r="K9" t="s">
        <v>62</v>
      </c>
      <c r="L9" t="b">
        <f t="shared" si="0"/>
        <v>1</v>
      </c>
      <c r="M9" t="b">
        <f t="shared" si="1"/>
        <v>1</v>
      </c>
    </row>
    <row r="10" spans="1:13" x14ac:dyDescent="0.3">
      <c r="A10" t="s">
        <v>574</v>
      </c>
      <c r="B10">
        <v>60</v>
      </c>
      <c r="C10" t="s">
        <v>61</v>
      </c>
      <c r="D10" t="s">
        <v>27</v>
      </c>
      <c r="F10" t="s">
        <v>574</v>
      </c>
      <c r="G10">
        <v>34.5</v>
      </c>
      <c r="H10" t="s">
        <v>63</v>
      </c>
      <c r="I10" t="s">
        <v>83</v>
      </c>
      <c r="J10" t="s">
        <v>69</v>
      </c>
      <c r="K10" t="s">
        <v>62</v>
      </c>
      <c r="L10" t="b">
        <f t="shared" si="0"/>
        <v>0</v>
      </c>
      <c r="M10" t="b">
        <f t="shared" si="1"/>
        <v>0</v>
      </c>
    </row>
    <row r="11" spans="1:13" x14ac:dyDescent="0.3">
      <c r="A11" t="s">
        <v>575</v>
      </c>
      <c r="B11">
        <v>58</v>
      </c>
      <c r="C11" t="s">
        <v>61</v>
      </c>
      <c r="D11" t="s">
        <v>62</v>
      </c>
      <c r="F11" t="s">
        <v>575</v>
      </c>
      <c r="G11">
        <v>39.5</v>
      </c>
      <c r="H11" t="s">
        <v>63</v>
      </c>
      <c r="I11" t="s">
        <v>62</v>
      </c>
      <c r="J11" t="s">
        <v>67</v>
      </c>
      <c r="K11" t="s">
        <v>62</v>
      </c>
      <c r="L11" t="b">
        <f t="shared" si="0"/>
        <v>1</v>
      </c>
      <c r="M11" t="b">
        <f t="shared" si="1"/>
        <v>1</v>
      </c>
    </row>
    <row r="12" spans="1:13" x14ac:dyDescent="0.3">
      <c r="A12" t="s">
        <v>576</v>
      </c>
      <c r="B12">
        <v>54</v>
      </c>
      <c r="C12" t="s">
        <v>61</v>
      </c>
      <c r="D12" t="s">
        <v>62</v>
      </c>
      <c r="F12" t="s">
        <v>576</v>
      </c>
      <c r="G12">
        <v>37.200000000000003</v>
      </c>
      <c r="H12" t="s">
        <v>63</v>
      </c>
      <c r="I12" t="s">
        <v>62</v>
      </c>
      <c r="J12" t="s">
        <v>67</v>
      </c>
      <c r="K12" t="s">
        <v>66</v>
      </c>
      <c r="L12" t="b">
        <f t="shared" si="0"/>
        <v>0</v>
      </c>
      <c r="M12" t="b">
        <f t="shared" si="1"/>
        <v>0</v>
      </c>
    </row>
    <row r="13" spans="1:13" x14ac:dyDescent="0.3">
      <c r="A13" t="s">
        <v>577</v>
      </c>
      <c r="B13">
        <v>54</v>
      </c>
      <c r="C13" t="s">
        <v>61</v>
      </c>
      <c r="D13" t="s">
        <v>62</v>
      </c>
      <c r="F13" t="s">
        <v>577</v>
      </c>
      <c r="G13">
        <v>38</v>
      </c>
      <c r="H13" t="s">
        <v>63</v>
      </c>
      <c r="I13" t="s">
        <v>66</v>
      </c>
      <c r="J13" t="s">
        <v>67</v>
      </c>
      <c r="K13" t="s">
        <v>66</v>
      </c>
      <c r="L13" t="b">
        <f t="shared" si="0"/>
        <v>0</v>
      </c>
      <c r="M13" t="b">
        <f t="shared" si="1"/>
        <v>1</v>
      </c>
    </row>
    <row r="14" spans="1:13" x14ac:dyDescent="0.3">
      <c r="A14" t="s">
        <v>578</v>
      </c>
      <c r="B14">
        <v>54</v>
      </c>
      <c r="C14" t="s">
        <v>61</v>
      </c>
      <c r="D14" t="s">
        <v>62</v>
      </c>
      <c r="F14" t="s">
        <v>578</v>
      </c>
      <c r="G14">
        <v>34</v>
      </c>
      <c r="H14" t="s">
        <v>63</v>
      </c>
      <c r="I14" t="s">
        <v>66</v>
      </c>
      <c r="J14" t="s">
        <v>69</v>
      </c>
      <c r="K14" t="s">
        <v>66</v>
      </c>
      <c r="L14" t="b">
        <f t="shared" si="0"/>
        <v>0</v>
      </c>
      <c r="M14" t="b">
        <f t="shared" si="1"/>
        <v>1</v>
      </c>
    </row>
    <row r="15" spans="1:13" x14ac:dyDescent="0.3">
      <c r="A15" t="s">
        <v>579</v>
      </c>
      <c r="B15">
        <v>53</v>
      </c>
      <c r="C15" t="s">
        <v>61</v>
      </c>
      <c r="D15" t="s">
        <v>62</v>
      </c>
      <c r="F15" t="s">
        <v>579</v>
      </c>
      <c r="G15">
        <v>32.700000000000003</v>
      </c>
      <c r="H15" t="s">
        <v>63</v>
      </c>
      <c r="I15" t="s">
        <v>83</v>
      </c>
      <c r="J15" t="s">
        <v>69</v>
      </c>
      <c r="K15" t="s">
        <v>66</v>
      </c>
      <c r="L15" t="b">
        <f t="shared" si="0"/>
        <v>0</v>
      </c>
      <c r="M15" t="b">
        <f t="shared" si="1"/>
        <v>0</v>
      </c>
    </row>
    <row r="16" spans="1:13" x14ac:dyDescent="0.3">
      <c r="B16" s="8">
        <f>AVERAGE(B2:B15)</f>
        <v>57.071428571428569</v>
      </c>
      <c r="G16" s="8">
        <f>AVERAGE(G2:G15)</f>
        <v>35.699999999999996</v>
      </c>
    </row>
    <row r="17" spans="12:13" x14ac:dyDescent="0.3">
      <c r="L17">
        <f>COUNTIFS(L2:L15,TRUE)</f>
        <v>7</v>
      </c>
      <c r="M17">
        <f>COUNTIFS(M2:M15,TRUE)</f>
        <v>7</v>
      </c>
    </row>
  </sheetData>
  <conditionalFormatting sqref="A2:A17 F1:F17">
    <cfRule type="duplicateValues" dxfId="5" priority="6"/>
  </conditionalFormatting>
  <conditionalFormatting sqref="M17">
    <cfRule type="cellIs" dxfId="4" priority="2" operator="greaterThan">
      <formula>FALSE</formula>
    </cfRule>
  </conditionalFormatting>
  <conditionalFormatting sqref="M2:M15">
    <cfRule type="cellIs" dxfId="3" priority="4" operator="greaterThan">
      <formula>FALSE</formula>
    </cfRule>
  </conditionalFormatting>
  <conditionalFormatting sqref="L2:L15">
    <cfRule type="cellIs" dxfId="2" priority="5" operator="greaterThan">
      <formula>FALSE</formula>
    </cfRule>
  </conditionalFormatting>
  <conditionalFormatting sqref="L17">
    <cfRule type="cellIs" dxfId="1" priority="3" operator="greaterThan">
      <formula>FALSE</formula>
    </cfRule>
  </conditionalFormatting>
  <conditionalFormatting sqref="A1">
    <cfRule type="duplicateValues" dxfId="0" priority="1"/>
  </conditionalFormatting>
  <dataValidations count="1">
    <dataValidation type="list" allowBlank="1" showInputMessage="1" showErrorMessage="1" sqref="K2:K17" xr:uid="{B12107E2-460B-471C-A02D-AF701A4A7724}">
      <formula1>"anger,contempt,disgust,fear,happiness,neutral,sadness,surprise"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GroundTruth</vt:lpstr>
      <vt:lpstr>Overview</vt:lpstr>
      <vt:lpstr>PredictionOverview</vt:lpstr>
      <vt:lpstr>Person1</vt:lpstr>
      <vt:lpstr>Person2</vt:lpstr>
      <vt:lpstr>Person3</vt:lpstr>
      <vt:lpstr>Person4</vt:lpstr>
      <vt:lpstr>Person5</vt:lpstr>
      <vt:lpstr>Person6</vt:lpstr>
      <vt:lpstr>Person7</vt:lpstr>
      <vt:lpstr>Person8</vt:lpstr>
      <vt:lpstr>Person9</vt:lpstr>
      <vt:lpstr>Person10</vt:lpstr>
      <vt:lpstr>Person11</vt:lpstr>
      <vt:lpstr>Person12</vt:lpstr>
      <vt:lpstr>Person13</vt:lpstr>
      <vt:lpstr>Person14</vt:lpstr>
      <vt:lpstr>Person15</vt:lpstr>
      <vt:lpstr>Person16</vt:lpstr>
      <vt:lpstr>Person17</vt:lpstr>
      <vt:lpstr>Person18</vt:lpstr>
      <vt:lpstr>Person19</vt:lpstr>
      <vt:lpstr>Person20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alperen kara</dc:creator>
  <cp:lastModifiedBy>alperen kara</cp:lastModifiedBy>
  <dcterms:created xsi:type="dcterms:W3CDTF">2015-06-05T18:17:20Z</dcterms:created>
  <dcterms:modified xsi:type="dcterms:W3CDTF">2020-10-29T00:50:00Z</dcterms:modified>
</cp:coreProperties>
</file>