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45"/>
  </bookViews>
  <sheets>
    <sheet name="Proje Zaman Çizelgesi" sheetId="1" r:id="rId1"/>
  </sheets>
  <definedNames>
    <definedName name="_xlnm.Print_Titles" localSheetId="0">'Proje Zaman Çizelgesi'!$4:$7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7" i="1" l="1"/>
  <c r="D7" i="1" s="1"/>
  <c r="E7" i="1" l="1"/>
  <c r="D6" i="1"/>
  <c r="D5" i="1"/>
  <c r="C6" i="1"/>
  <c r="C5" i="1"/>
  <c r="F7" i="1" l="1"/>
  <c r="E6" i="1"/>
  <c r="E5" i="1"/>
  <c r="F5" i="1" l="1"/>
  <c r="G7" i="1"/>
  <c r="F6" i="1"/>
  <c r="G6" i="1" l="1"/>
  <c r="H7" i="1"/>
  <c r="G5" i="1"/>
  <c r="H5" i="1" l="1"/>
  <c r="H6" i="1"/>
  <c r="I7" i="1"/>
  <c r="I6" i="1" l="1"/>
  <c r="I5" i="1"/>
</calcChain>
</file>

<file path=xl/sharedStrings.xml><?xml version="1.0" encoding="utf-8"?>
<sst xmlns="http://schemas.openxmlformats.org/spreadsheetml/2006/main" count="14" uniqueCount="13">
  <si>
    <t xml:space="preserve"> Başlangıç Tarihi:</t>
  </si>
  <si>
    <t>Atanan kişi:</t>
  </si>
  <si>
    <t>Durum:</t>
  </si>
  <si>
    <t>tamamlandı</t>
  </si>
  <si>
    <t xml:space="preserve"> </t>
  </si>
  <si>
    <t>1 haftalık proje zaman çizelgesi</t>
  </si>
  <si>
    <t>Hafta 1</t>
  </si>
  <si>
    <t>Tez Yazım Kurallarını Araştır</t>
  </si>
  <si>
    <t>Alperen Şişman</t>
  </si>
  <si>
    <t>Sistemin Kullanıcı Ara Yüzünü Tamamla</t>
  </si>
  <si>
    <t xml:space="preserve">Kaynak Kodun İçine Veri Tabanı Yönetimi Yerleştir ve Verileri Kriptoloji İle Güvene AL </t>
  </si>
  <si>
    <t>Kaynak Kodun içine Easter Egg ve Ara-Kaydet-Sil İşlemlerini Yerleştir</t>
  </si>
  <si>
    <t xml:space="preserve">Kaynak Kodun içine Şekil 2.10,Şekil 2.11,Şekil 2.12 ve Şekil 2.13 'deki Algoritma Şemasını Kodla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</si>
</sst>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  <numFmt numFmtId="168" formatCode="d"/>
  </numFmts>
  <fonts count="20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6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5" fillId="0" borderId="0" applyBorder="0">
      <alignment horizontal="left" vertical="center"/>
    </xf>
    <xf numFmtId="168" fontId="5" fillId="0" borderId="3">
      <alignment horizontal="left" vertical="center"/>
    </xf>
    <xf numFmtId="0" fontId="4" fillId="0" borderId="0">
      <alignment horizontal="left" vertical="center"/>
    </xf>
    <xf numFmtId="0" fontId="6" fillId="2" borderId="4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5" applyNumberFormat="0" applyAlignment="0" applyProtection="0"/>
    <xf numFmtId="0" fontId="12" fillId="10" borderId="6" applyNumberFormat="0" applyAlignment="0" applyProtection="0"/>
    <xf numFmtId="0" fontId="13" fillId="10" borderId="5" applyNumberFormat="0" applyAlignment="0" applyProtection="0"/>
    <xf numFmtId="0" fontId="14" fillId="0" borderId="7" applyNumberFormat="0" applyFill="0" applyAlignment="0" applyProtection="0"/>
    <xf numFmtId="0" fontId="15" fillId="11" borderId="8" applyNumberFormat="0" applyAlignment="0" applyProtection="0"/>
    <xf numFmtId="0" fontId="16" fillId="0" borderId="0" applyNumberFormat="0" applyFill="0" applyBorder="0" applyAlignment="0" applyProtection="0"/>
    <xf numFmtId="0" fontId="6" fillId="12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2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2" applyAlignment="1">
      <alignment horizontal="left"/>
    </xf>
    <xf numFmtId="0" fontId="0" fillId="2" borderId="0" xfId="0" applyFill="1" applyAlignment="1">
      <alignment horizontal="center" vertical="center"/>
    </xf>
    <xf numFmtId="0" fontId="5" fillId="3" borderId="0" xfId="7" applyFill="1">
      <alignment horizontal="left" vertical="center"/>
    </xf>
    <xf numFmtId="0" fontId="4" fillId="3" borderId="0" xfId="9" applyFill="1">
      <alignment horizontal="left" vertical="center"/>
    </xf>
    <xf numFmtId="0" fontId="0" fillId="2" borderId="3" xfId="0" applyFill="1" applyBorder="1" applyAlignment="1">
      <alignment horizontal="center" vertical="center"/>
    </xf>
    <xf numFmtId="168" fontId="5" fillId="3" borderId="3" xfId="8" applyFill="1">
      <alignment horizontal="left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7" fillId="0" borderId="0" xfId="1" applyAlignment="1">
      <alignment horizontal="left" indent="1"/>
    </xf>
    <xf numFmtId="14" fontId="2" fillId="0" borderId="1" xfId="6">
      <alignment horizontal="center"/>
    </xf>
    <xf numFmtId="0" fontId="3" fillId="4" borderId="0" xfId="3" applyAlignment="1">
      <alignment horizontal="left"/>
    </xf>
    <xf numFmtId="0" fontId="9" fillId="7" borderId="2" xfId="17" applyBorder="1" applyAlignment="1">
      <alignment horizontal="left" vertical="center" indent="1"/>
    </xf>
    <xf numFmtId="0" fontId="11" fillId="9" borderId="5" xfId="19" applyAlignment="1">
      <alignment vertical="center" wrapText="1"/>
    </xf>
    <xf numFmtId="0" fontId="0" fillId="2" borderId="4" xfId="5" applyFont="1" applyAlignment="1">
      <alignment horizontal="center" vertical="center" wrapText="1"/>
    </xf>
    <xf numFmtId="0" fontId="19" fillId="29" borderId="0" xfId="44" applyAlignment="1">
      <alignment horizontal="left" vertical="center" indent="1"/>
    </xf>
    <xf numFmtId="0" fontId="19" fillId="13" borderId="11" xfId="28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9" fillId="21" borderId="2" xfId="36" applyBorder="1" applyAlignment="1">
      <alignment horizontal="left" vertical="center" indent="1"/>
    </xf>
    <xf numFmtId="0" fontId="6" fillId="2" borderId="4" xfId="10" applyAlignment="1">
      <alignment horizontal="left" vertical="center" wrapText="1" indent="1"/>
    </xf>
  </cellXfs>
  <cellStyles count="52">
    <cellStyle name="%20 - Vurgu1" xfId="29" builtinId="30" customBuiltin="1"/>
    <cellStyle name="%20 - Vurgu2" xfId="33" builtinId="34" customBuiltin="1"/>
    <cellStyle name="%20 - Vurgu3" xfId="37" builtinId="38" customBuiltin="1"/>
    <cellStyle name="%20 - Vurgu4" xfId="41" builtinId="42" customBuiltin="1"/>
    <cellStyle name="%20 - Vurgu5" xfId="45" builtinId="46" customBuiltin="1"/>
    <cellStyle name="%20 - Vurgu6" xfId="49" builtinId="50" customBuiltin="1"/>
    <cellStyle name="%40 - Vurgu1" xfId="30" builtinId="31" customBuiltin="1"/>
    <cellStyle name="%40 - Vurgu2" xfId="34" builtinId="35" customBuiltin="1"/>
    <cellStyle name="%40 - Vurgu3" xfId="38" builtinId="39" customBuiltin="1"/>
    <cellStyle name="%40 - Vurgu4" xfId="42" builtinId="43" customBuiltin="1"/>
    <cellStyle name="%40 - Vurgu5" xfId="46" builtinId="47" customBuiltin="1"/>
    <cellStyle name="%40 - Vurgu6" xfId="50" builtinId="51" customBuiltin="1"/>
    <cellStyle name="%60 - Vurgu1" xfId="31" builtinId="32" customBuiltin="1"/>
    <cellStyle name="%60 - Vurgu2" xfId="35" builtinId="36" customBuiltin="1"/>
    <cellStyle name="%60 - Vurgu3" xfId="39" builtinId="40" customBuiltin="1"/>
    <cellStyle name="%60 - Vurgu4" xfId="43" builtinId="44" customBuiltin="1"/>
    <cellStyle name="%60 - Vurgu5" xfId="47" builtinId="48" customBuiltin="1"/>
    <cellStyle name="%60 - Vurgu6" xfId="51" builtinId="52" customBuiltin="1"/>
    <cellStyle name="Açıklama Metni" xfId="26" builtinId="53" customBuiltin="1"/>
    <cellStyle name="Ana Başlık" xfId="1" builtinId="15" customBuiltin="1"/>
    <cellStyle name="Ay" xfId="9"/>
    <cellStyle name="Bağlı Hücre" xfId="2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 [0]" xfId="12" builtinId="6" customBuiltin="1"/>
    <cellStyle name="Çıkış" xfId="20" builtinId="21" customBuiltin="1"/>
    <cellStyle name="Durum" xfId="10"/>
    <cellStyle name="Giriş" xfId="19" builtinId="20" customBuiltin="1"/>
    <cellStyle name="Hafta içi" xfId="7"/>
    <cellStyle name="Haftanın günü" xfId="8"/>
    <cellStyle name="Hesaplama" xfId="21" builtinId="22" customBuiltin="1"/>
    <cellStyle name="İşaretli Hücre" xfId="23" builtinId="23" customBuiltin="1"/>
    <cellStyle name="İyi" xfId="16" builtinId="26" customBuiltin="1"/>
    <cellStyle name="Kötü" xfId="17" builtinId="27" customBuiltin="1"/>
    <cellStyle name="Normal" xfId="0" builtinId="0" customBuiltin="1"/>
    <cellStyle name="Not" xfId="25" builtinId="10" customBuiltin="1"/>
    <cellStyle name="Nötr" xfId="18" builtinId="28" customBuiltin="1"/>
    <cellStyle name="ParaBirimi" xfId="13" builtinId="4" customBuiltin="1"/>
    <cellStyle name="ParaBirimi [0]" xfId="14" builtinId="7" customBuiltin="1"/>
    <cellStyle name="Tarih" xfId="6"/>
    <cellStyle name="Toplam" xfId="27" builtinId="25" customBuiltin="1"/>
    <cellStyle name="Uyarı Metni" xfId="24" builtinId="11" customBuiltin="1"/>
    <cellStyle name="Virgül" xfId="11" builtinId="3" customBuiltin="1"/>
    <cellStyle name="Vurgu1" xfId="28" builtinId="29" customBuiltin="1"/>
    <cellStyle name="Vurgu2" xfId="32" builtinId="33" customBuiltin="1"/>
    <cellStyle name="Vurgu3" xfId="36" builtinId="37" customBuiltin="1"/>
    <cellStyle name="Vurgu4" xfId="40" builtinId="41" customBuiltin="1"/>
    <cellStyle name="Vurgu5" xfId="44" builtinId="45" customBuiltin="1"/>
    <cellStyle name="Vurgu6" xfId="48" builtinId="49" customBuiltin="1"/>
    <cellStyle name="Yüzde" xfId="15" builtinId="5" customBuiltin="1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E8"/>
  <sheetViews>
    <sheetView showGridLines="0" tabSelected="1" zoomScale="70" zoomScaleNormal="70" workbookViewId="0">
      <selection activeCell="B1" sqref="B1:AE8"/>
    </sheetView>
  </sheetViews>
  <sheetFormatPr defaultRowHeight="30" customHeight="1" x14ac:dyDescent="0.2"/>
  <cols>
    <col min="1" max="1" width="2.625" customWidth="1"/>
    <col min="2" max="2" width="19.125" style="3" customWidth="1"/>
    <col min="3" max="3" width="26.875" style="1" customWidth="1"/>
    <col min="4" max="4" width="35.75" style="1" customWidth="1"/>
    <col min="5" max="5" width="26.5" style="1" customWidth="1"/>
    <col min="6" max="6" width="29.25" style="1" customWidth="1"/>
    <col min="7" max="7" width="27.375" style="1" customWidth="1"/>
    <col min="8" max="8" width="70" style="1" customWidth="1"/>
    <col min="9" max="9" width="62.125" style="1" customWidth="1"/>
    <col min="10" max="10" width="19.75" style="1" customWidth="1"/>
    <col min="11" max="17" width="5.625" style="1" hidden="1" customWidth="1"/>
    <col min="18" max="30" width="5.625" hidden="1" customWidth="1"/>
    <col min="31" max="31" width="17.375" style="2" hidden="1" customWidth="1"/>
    <col min="32" max="32" width="2.625" customWidth="1"/>
  </cols>
  <sheetData>
    <row r="1" spans="2:31" ht="48.75" customHeight="1" x14ac:dyDescent="0.5">
      <c r="B1" s="12" t="s">
        <v>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2:31" ht="24.75" customHeight="1" thickBot="1" x14ac:dyDescent="0.3">
      <c r="B2" s="4" t="s">
        <v>0</v>
      </c>
      <c r="C2" s="13">
        <f ca="1">TODAY()-10</f>
        <v>44188</v>
      </c>
      <c r="D2" s="13"/>
      <c r="E2" s="13"/>
    </row>
    <row r="3" spans="2:31" ht="12.75" customHeight="1" x14ac:dyDescent="0.2"/>
    <row r="4" spans="2:31" ht="24.75" customHeight="1" x14ac:dyDescent="0.35">
      <c r="B4" s="5"/>
      <c r="C4" s="14" t="s">
        <v>6</v>
      </c>
      <c r="D4" s="14"/>
      <c r="E4" s="14"/>
      <c r="F4" s="14"/>
      <c r="G4" s="14"/>
      <c r="H4" s="14"/>
      <c r="I4" s="14"/>
      <c r="J4" s="10" t="s">
        <v>2</v>
      </c>
      <c r="K4" t="s">
        <v>4</v>
      </c>
      <c r="L4"/>
      <c r="M4"/>
      <c r="N4"/>
      <c r="O4"/>
      <c r="P4"/>
      <c r="Q4"/>
      <c r="AE4"/>
    </row>
    <row r="5" spans="2:31" ht="18.75" customHeight="1" x14ac:dyDescent="0.2">
      <c r="B5" s="5"/>
      <c r="C5" s="7" t="str">
        <f ca="1">LOWER(TEXT(C7,"aaa"))</f>
        <v>ara</v>
      </c>
      <c r="D5" s="7" t="str">
        <f t="shared" ref="D5:I5" ca="1" si="0">IF(TEXT(D7,"aaa")=TEXT(C7,"aaa"),"",LOWER(TEXT(D7,"aaa")))</f>
        <v/>
      </c>
      <c r="E5" s="7" t="str">
        <f t="shared" ca="1" si="0"/>
        <v/>
      </c>
      <c r="F5" s="7" t="str">
        <f t="shared" ca="1" si="0"/>
        <v/>
      </c>
      <c r="G5" s="7" t="str">
        <f t="shared" ca="1" si="0"/>
        <v/>
      </c>
      <c r="H5" s="7" t="str">
        <f t="shared" ca="1" si="0"/>
        <v/>
      </c>
      <c r="I5" s="7" t="str">
        <f t="shared" ca="1" si="0"/>
        <v/>
      </c>
      <c r="J5" s="10"/>
      <c r="K5" t="s">
        <v>4</v>
      </c>
      <c r="L5"/>
      <c r="M5"/>
      <c r="N5"/>
      <c r="O5"/>
      <c r="P5"/>
      <c r="Q5"/>
      <c r="AE5"/>
    </row>
    <row r="6" spans="2:31" ht="15" customHeight="1" x14ac:dyDescent="0.2">
      <c r="B6" s="5"/>
      <c r="C6" s="6" t="str">
        <f t="shared" ref="C6:I6" ca="1" si="1">LOWER(TEXT(C7,"ggg"))</f>
        <v>çar</v>
      </c>
      <c r="D6" s="6" t="str">
        <f t="shared" ca="1" si="1"/>
        <v>per</v>
      </c>
      <c r="E6" s="6" t="str">
        <f t="shared" ca="1" si="1"/>
        <v>cum</v>
      </c>
      <c r="F6" s="6" t="str">
        <f t="shared" ca="1" si="1"/>
        <v>cmt</v>
      </c>
      <c r="G6" s="6" t="str">
        <f t="shared" ca="1" si="1"/>
        <v>paz</v>
      </c>
      <c r="H6" s="6" t="str">
        <f t="shared" ca="1" si="1"/>
        <v>pzt</v>
      </c>
      <c r="I6" s="6" t="str">
        <f t="shared" ca="1" si="1"/>
        <v>sal</v>
      </c>
      <c r="J6" s="10"/>
      <c r="K6"/>
      <c r="L6"/>
      <c r="M6"/>
      <c r="N6"/>
      <c r="O6"/>
      <c r="P6"/>
      <c r="Q6"/>
      <c r="AE6"/>
    </row>
    <row r="7" spans="2:31" ht="18" customHeight="1" thickBot="1" x14ac:dyDescent="0.25">
      <c r="B7" s="8" t="s">
        <v>1</v>
      </c>
      <c r="C7" s="9">
        <f ca="1">C2</f>
        <v>44188</v>
      </c>
      <c r="D7" s="9">
        <f ca="1">C7+1</f>
        <v>44189</v>
      </c>
      <c r="E7" s="9">
        <f t="shared" ref="E7:I7" ca="1" si="2">D7+1</f>
        <v>44190</v>
      </c>
      <c r="F7" s="9">
        <f t="shared" ca="1" si="2"/>
        <v>44191</v>
      </c>
      <c r="G7" s="9">
        <f t="shared" ca="1" si="2"/>
        <v>44192</v>
      </c>
      <c r="H7" s="9">
        <f t="shared" ca="1" si="2"/>
        <v>44193</v>
      </c>
      <c r="I7" s="9">
        <f t="shared" ca="1" si="2"/>
        <v>44194</v>
      </c>
      <c r="J7" s="11"/>
      <c r="K7"/>
      <c r="L7"/>
      <c r="M7"/>
      <c r="N7"/>
      <c r="O7"/>
      <c r="P7"/>
      <c r="Q7"/>
      <c r="AE7"/>
    </row>
    <row r="8" spans="2:31" ht="29.25" customHeight="1" x14ac:dyDescent="0.2">
      <c r="B8" s="17" t="s">
        <v>8</v>
      </c>
      <c r="C8" s="15" t="s">
        <v>7</v>
      </c>
      <c r="D8" s="16" t="s">
        <v>9</v>
      </c>
      <c r="E8" s="19" t="s">
        <v>12</v>
      </c>
      <c r="F8" s="20"/>
      <c r="G8" s="20"/>
      <c r="H8" s="18" t="s">
        <v>10</v>
      </c>
      <c r="I8" s="21" t="s">
        <v>11</v>
      </c>
      <c r="J8" s="22" t="s">
        <v>3</v>
      </c>
      <c r="K8"/>
      <c r="L8"/>
      <c r="M8"/>
      <c r="N8"/>
      <c r="O8"/>
      <c r="P8"/>
      <c r="Q8"/>
      <c r="AE8"/>
    </row>
  </sheetData>
  <mergeCells count="5">
    <mergeCell ref="E8:G8"/>
    <mergeCell ref="J4:J7"/>
    <mergeCell ref="B1:AE1"/>
    <mergeCell ref="C2:E2"/>
    <mergeCell ref="C4:I4"/>
  </mergeCells>
  <conditionalFormatting sqref="C6:I7">
    <cfRule type="expression" dxfId="0" priority="1">
      <formula>C$7=TODAY()</formula>
    </cfRule>
  </conditionalFormatting>
  <dataValidations count="9">
    <dataValidation allowBlank="1" showInputMessage="1" showErrorMessage="1" prompt="Bu çalışma sayfasında bir Proje Zaman Çizelgesi oluşturun. Başlangıç Tarihini C2 hücresine ve diğer ayrıntıları B4 hücresinden başlayarak girin" sqref="A1"/>
    <dataValidation allowBlank="1" showInputMessage="1" showErrorMessage="1" prompt="Sağdaki hücreye Başlangıç Tarihini girin" sqref="B2"/>
    <dataValidation allowBlank="1" showInputMessage="1" showErrorMessage="1" prompt="Başlangıç Tarihini bu hücreye girin" sqref="C2:E2"/>
    <dataValidation allowBlank="1" showInputMessage="1" showErrorMessage="1" prompt="Bu çalışma sayfasının başlığı bu hücrededir" sqref="B1:AE1"/>
    <dataValidation allowBlank="1" showInputMessage="1" showErrorMessage="1" prompt="Bu satırda haftanın günleri otomatik olarak güncelleştirilir. Atanan kişinin adını aşağıdaki hücrelere ve görevlerini adlarının sağındaki satıra girin" sqref="B7"/>
    <dataValidation allowBlank="1" showInputMessage="1" showErrorMessage="1" prompt="B sütunundaki kişiye atanan her görev için aşağıdaki hücrelerde görev durumunu güncelleştirin" sqref="J4:J7"/>
    <dataValidation allowBlank="1" showInputMessage="1" showErrorMessage="1" prompt="Hafta numaraları bu satırda C ile I, J ile P, Q ile W ve X ile AD arasındaki hücre bloklarındadır" sqref="B4"/>
    <dataValidation allowBlank="1" showInputMessage="1" showErrorMessage="1" prompt="Ay, bu satırda otomatik olarak güncelleştirilir" sqref="B5"/>
    <dataValidation allowBlank="1" showInputMessage="1" showErrorMessage="1" prompt="Haftanın günleri, bu satırda otomatik olarak güncelleştirilir" sqref="B6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Proje Zaman Çizelgesi</vt:lpstr>
      <vt:lpstr>'Proje Zaman Çizelgesi'!Yazdırma_Başlıkları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2019-05-17T03:40:15Z</dcterms:created>
  <dcterms:modified xsi:type="dcterms:W3CDTF">2021-01-02T10:00:43Z</dcterms:modified>
</cp:coreProperties>
</file>