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<sst xmlns="http://schemas.openxmlformats.org/spreadsheetml/2006/main" count="64" uniqueCount="42">
  <si>
    <t xml:space="preserve">Data set</t>
  </si>
  <si>
    <t xml:space="preserve">Product</t>
  </si>
  <si>
    <t xml:space="preserve">Vendor</t>
  </si>
  <si>
    <t xml:space="preserve">Quoted Price</t>
  </si>
  <si>
    <t xml:space="preserve">Currency</t>
  </si>
  <si>
    <t xml:space="preserve">Exchange Rate</t>
  </si>
  <si>
    <t xml:space="preserve">Price (CAD)</t>
  </si>
  <si>
    <t xml:space="preserve">Select</t>
  </si>
  <si>
    <t xml:space="preserve">Purchases</t>
  </si>
  <si>
    <t xml:space="preserve">Notes</t>
  </si>
  <si>
    <t xml:space="preserve">ship characteristics, prices</t>
  </si>
  <si>
    <t xml:space="preserve">World Fleet Register (includes ship prices)</t>
  </si>
  <si>
    <t xml:space="preserve">Clarksons Research</t>
  </si>
  <si>
    <t xml:space="preserve">GBP</t>
  </si>
  <si>
    <t xml:space="preserve">World Fleet Register</t>
  </si>
  <si>
    <t xml:space="preserve">USD</t>
  </si>
  <si>
    <t xml:space="preserve">dry bulk freight prices</t>
  </si>
  <si>
    <t xml:space="preserve">Shipping Intelligence Network</t>
  </si>
  <si>
    <t xml:space="preserve">Last 3 years</t>
  </si>
  <si>
    <t xml:space="preserve">AIS tracking data 2018</t>
  </si>
  <si>
    <t xml:space="preserve">ExactEarth</t>
  </si>
  <si>
    <t xml:space="preserve">CAD</t>
  </si>
  <si>
    <t xml:space="preserve">AIS tracking data 2019</t>
  </si>
  <si>
    <t xml:space="preserve">Satellite + premium terrestrial</t>
  </si>
  <si>
    <t xml:space="preserve">Orbcomm</t>
  </si>
  <si>
    <t xml:space="preserve">AIS tracking data 2019 and 2020</t>
  </si>
  <si>
    <t xml:space="preserve">Spire Sense Historical</t>
  </si>
  <si>
    <t xml:space="preserve">Spire</t>
  </si>
  <si>
    <t xml:space="preserve">Dry bulk and container ships, downsampled to one hour</t>
  </si>
  <si>
    <t xml:space="preserve">AstraPaging</t>
  </si>
  <si>
    <t xml:space="preserve">Woodmac Vesseltracker</t>
  </si>
  <si>
    <t xml:space="preserve">AIS 2019</t>
  </si>
  <si>
    <t xml:space="preserve">Target</t>
  </si>
  <si>
    <t xml:space="preserve">bills of lading</t>
  </si>
  <si>
    <t xml:space="preserve">PIERS T1 Both Directions (without export bulk) </t>
  </si>
  <si>
    <t xml:space="preserve">IHS Markit</t>
  </si>
  <si>
    <t xml:space="preserve">Can get 10-20% discount</t>
  </si>
  <si>
    <t xml:space="preserve">baltic exchange indices</t>
  </si>
  <si>
    <t xml:space="preserve">Baltic exchange</t>
  </si>
  <si>
    <t xml:space="preserve">TOTAL data</t>
  </si>
  <si>
    <t xml:space="preserve">CIDER grant</t>
  </si>
  <si>
    <t xml:space="preserve">BALANCE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</si>
</sst>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Lohit Devanagari"/>
        <family val="2"/>
        <color rgb="FFCC0000"/>
      </font>
      <fill>
        <patternFill>
          <bgColor rgb="FFFFCCCC"/>
        </patternFill>
      </fill>
    </dxf>
    <dxf>
      <font>
        <name val="Lohit Devanagari"/>
        <family val="2"/>
        <color rgb="FF006600"/>
      </font>
      <fill>
        <patternFill>
          <bgColor rgb="FFCCFFCC"/>
        </patternFill>
      </fill>
    </dxf>
    <dxf>
      <font>
        <name val="Lohit Devanagari"/>
        <family val="2"/>
        <color rgb="FF0000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8"/>
  <sheetViews>
    <sheetView showFormulas="false" showGridLines="fals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C8" activeCellId="0" sqref="C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8.4"/>
    <col collapsed="false" customWidth="true" hidden="false" outlineLevel="0" max="2" min="2" style="0" width="18.44"/>
    <col collapsed="false" customWidth="true" hidden="false" outlineLevel="0" max="3" min="3" style="0" width="9.18"/>
    <col collapsed="false" customWidth="true" hidden="false" outlineLevel="0" max="4" min="4" style="0" width="7.71"/>
    <col collapsed="false" customWidth="true" hidden="false" outlineLevel="0" max="5" min="5" style="0" width="9.41"/>
    <col collapsed="false" customWidth="true" hidden="false" outlineLevel="0" max="6" min="6" style="0" width="9.57"/>
    <col collapsed="false" customWidth="true" hidden="false" outlineLevel="0" max="7" min="7" style="0" width="11.28"/>
    <col collapsed="false" customWidth="true" hidden="true" outlineLevel="0" max="8" min="8" style="0" width="6.57"/>
    <col collapsed="false" customWidth="true" hidden="false" outlineLevel="0" max="9" min="9" style="0" width="10.12"/>
    <col collapsed="false" customWidth="true" hidden="false" outlineLevel="0" max="10" min="10" style="0" width="20.68"/>
  </cols>
  <sheetData>
    <row r="1" customFormat="false" ht="23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23.85" hidden="false" customHeight="false" outlineLevel="0" collapsed="false">
      <c r="A2" s="2" t="s">
        <v>10</v>
      </c>
      <c r="B2" s="2" t="s">
        <v>11</v>
      </c>
      <c r="C2" s="2" t="s">
        <v>12</v>
      </c>
      <c r="D2" s="3" t="n">
        <v>2600</v>
      </c>
      <c r="E2" s="3" t="s">
        <v>13</v>
      </c>
      <c r="F2" s="3" t="n">
        <v>1.74</v>
      </c>
      <c r="G2" s="3" t="n">
        <f aca="false">D2*F2</f>
        <v>4524</v>
      </c>
      <c r="H2" s="3" t="n">
        <v>0</v>
      </c>
      <c r="I2" s="3" t="n">
        <f aca="false">G2*H2</f>
        <v>0</v>
      </c>
      <c r="J2" s="3"/>
    </row>
    <row r="3" customFormat="false" ht="23.85" hidden="false" customHeight="false" outlineLevel="0" collapsed="false">
      <c r="A3" s="2" t="s">
        <v>10</v>
      </c>
      <c r="B3" s="2" t="s">
        <v>14</v>
      </c>
      <c r="C3" s="2" t="s">
        <v>12</v>
      </c>
      <c r="D3" s="3" t="n">
        <v>3900</v>
      </c>
      <c r="E3" s="3" t="s">
        <v>15</v>
      </c>
      <c r="F3" s="3" t="n">
        <v>1.29</v>
      </c>
      <c r="G3" s="3" t="n">
        <f aca="false">D3*F3</f>
        <v>5031</v>
      </c>
      <c r="H3" s="3" t="n">
        <v>1</v>
      </c>
      <c r="I3" s="3" t="n">
        <f aca="false">G3*H3</f>
        <v>5031</v>
      </c>
      <c r="J3" s="2"/>
    </row>
    <row r="4" customFormat="false" ht="23.85" hidden="false" customHeight="false" outlineLevel="0" collapsed="false">
      <c r="A4" s="2" t="s">
        <v>16</v>
      </c>
      <c r="B4" s="2" t="s">
        <v>17</v>
      </c>
      <c r="C4" s="2" t="s">
        <v>12</v>
      </c>
      <c r="D4" s="3" t="n">
        <v>5025</v>
      </c>
      <c r="E4" s="3" t="s">
        <v>15</v>
      </c>
      <c r="F4" s="3" t="n">
        <v>1.29</v>
      </c>
      <c r="G4" s="3" t="n">
        <f aca="false">D4*F4</f>
        <v>6482.25</v>
      </c>
      <c r="H4" s="3" t="n">
        <v>0</v>
      </c>
      <c r="I4" s="3" t="n">
        <f aca="false">G4*H4</f>
        <v>0</v>
      </c>
      <c r="J4" s="2"/>
    </row>
    <row r="5" customFormat="false" ht="23.85" hidden="false" customHeight="false" outlineLevel="0" collapsed="false">
      <c r="A5" s="2" t="s">
        <v>16</v>
      </c>
      <c r="B5" s="2" t="s">
        <v>17</v>
      </c>
      <c r="C5" s="2" t="s">
        <v>12</v>
      </c>
      <c r="D5" s="3" t="n">
        <v>5950</v>
      </c>
      <c r="E5" s="3" t="s">
        <v>15</v>
      </c>
      <c r="F5" s="3" t="n">
        <v>1.29</v>
      </c>
      <c r="G5" s="3" t="n">
        <f aca="false">D5*F5</f>
        <v>7675.5</v>
      </c>
      <c r="H5" s="3" t="n">
        <v>1</v>
      </c>
      <c r="I5" s="3" t="n">
        <f aca="false">G5*H5</f>
        <v>7675.5</v>
      </c>
      <c r="J5" s="2" t="s">
        <v>18</v>
      </c>
    </row>
    <row r="6" customFormat="false" ht="23.85" hidden="false" customHeight="false" outlineLevel="0" collapsed="false">
      <c r="A6" s="2" t="s">
        <v>19</v>
      </c>
      <c r="B6" s="2" t="s">
        <v>20</v>
      </c>
      <c r="C6" s="2" t="s">
        <v>20</v>
      </c>
      <c r="D6" s="3" t="n">
        <f aca="false">12500*1.05</f>
        <v>13125</v>
      </c>
      <c r="E6" s="3" t="s">
        <v>21</v>
      </c>
      <c r="F6" s="3" t="n">
        <v>1</v>
      </c>
      <c r="G6" s="3" t="n">
        <f aca="false">D6*F6</f>
        <v>13125</v>
      </c>
      <c r="H6" s="3" t="n">
        <v>0</v>
      </c>
      <c r="I6" s="3" t="n">
        <f aca="false">G6*H6</f>
        <v>0</v>
      </c>
      <c r="J6" s="2"/>
    </row>
    <row r="7" customFormat="false" ht="23.85" hidden="false" customHeight="false" outlineLevel="0" collapsed="false">
      <c r="A7" s="2" t="s">
        <v>22</v>
      </c>
      <c r="B7" s="2" t="s">
        <v>20</v>
      </c>
      <c r="C7" s="2" t="s">
        <v>20</v>
      </c>
      <c r="D7" s="3" t="n">
        <f aca="false">12500*1.05</f>
        <v>13125</v>
      </c>
      <c r="E7" s="3" t="s">
        <v>21</v>
      </c>
      <c r="F7" s="3" t="n">
        <v>1</v>
      </c>
      <c r="G7" s="3" t="n">
        <f aca="false">D7*F7</f>
        <v>13125</v>
      </c>
      <c r="H7" s="3" t="n">
        <v>0</v>
      </c>
      <c r="I7" s="3" t="n">
        <f aca="false">G7*H7</f>
        <v>0</v>
      </c>
      <c r="J7" s="2"/>
    </row>
    <row r="8" customFormat="false" ht="23.85" hidden="false" customHeight="false" outlineLevel="0" collapsed="false">
      <c r="A8" s="2" t="s">
        <v>19</v>
      </c>
      <c r="B8" s="2" t="s">
        <v>23</v>
      </c>
      <c r="C8" s="2" t="s">
        <v>24</v>
      </c>
      <c r="D8" s="3" t="n">
        <v>8000</v>
      </c>
      <c r="E8" s="3" t="s">
        <v>15</v>
      </c>
      <c r="F8" s="3" t="n">
        <v>1.29</v>
      </c>
      <c r="G8" s="3" t="n">
        <f aca="false">D8*F8</f>
        <v>10320</v>
      </c>
      <c r="H8" s="3" t="n">
        <v>0</v>
      </c>
      <c r="I8" s="3" t="n">
        <f aca="false">G8*H8</f>
        <v>0</v>
      </c>
      <c r="J8" s="2"/>
    </row>
    <row r="9" customFormat="false" ht="23.85" hidden="false" customHeight="false" outlineLevel="0" collapsed="false">
      <c r="A9" s="2" t="s">
        <v>22</v>
      </c>
      <c r="B9" s="2" t="s">
        <v>23</v>
      </c>
      <c r="C9" s="2" t="s">
        <v>24</v>
      </c>
      <c r="D9" s="3" t="n">
        <v>7000</v>
      </c>
      <c r="E9" s="3" t="s">
        <v>15</v>
      </c>
      <c r="F9" s="3" t="n">
        <v>1.29</v>
      </c>
      <c r="G9" s="3" t="n">
        <f aca="false">D9*F9</f>
        <v>9030</v>
      </c>
      <c r="H9" s="3" t="n">
        <v>0</v>
      </c>
      <c r="I9" s="3" t="n">
        <f aca="false">G9*H9</f>
        <v>0</v>
      </c>
      <c r="J9" s="2"/>
    </row>
    <row r="10" customFormat="false" ht="35.05" hidden="false" customHeight="false" outlineLevel="0" collapsed="false">
      <c r="A10" s="2" t="s">
        <v>25</v>
      </c>
      <c r="B10" s="2" t="s">
        <v>26</v>
      </c>
      <c r="C10" s="2" t="s">
        <v>27</v>
      </c>
      <c r="D10" s="3" t="n">
        <v>10000</v>
      </c>
      <c r="E10" s="3" t="s">
        <v>15</v>
      </c>
      <c r="F10" s="3" t="n">
        <v>1.29</v>
      </c>
      <c r="G10" s="3" t="n">
        <f aca="false">D10*F10</f>
        <v>12900</v>
      </c>
      <c r="H10" s="3" t="n">
        <v>1</v>
      </c>
      <c r="I10" s="3" t="n">
        <f aca="false">G10*H10</f>
        <v>12900</v>
      </c>
      <c r="J10" s="2" t="s">
        <v>28</v>
      </c>
    </row>
    <row r="11" customFormat="false" ht="23.85" hidden="false" customHeight="false" outlineLevel="0" collapsed="false">
      <c r="A11" s="2"/>
      <c r="B11" s="2"/>
      <c r="C11" s="2" t="s">
        <v>29</v>
      </c>
      <c r="D11" s="3"/>
      <c r="E11" s="3"/>
      <c r="F11" s="3"/>
      <c r="G11" s="3"/>
      <c r="H11" s="3" t="n">
        <v>0</v>
      </c>
      <c r="I11" s="3" t="n">
        <f aca="false">G11*H11</f>
        <v>0</v>
      </c>
      <c r="J11" s="2"/>
    </row>
    <row r="12" customFormat="false" ht="35.05" hidden="false" customHeight="false" outlineLevel="0" collapsed="false">
      <c r="A12" s="2"/>
      <c r="B12" s="2"/>
      <c r="C12" s="2" t="s">
        <v>30</v>
      </c>
      <c r="D12" s="3"/>
      <c r="E12" s="3"/>
      <c r="F12" s="3"/>
      <c r="G12" s="3"/>
      <c r="H12" s="3" t="n">
        <v>0</v>
      </c>
      <c r="I12" s="3" t="n">
        <f aca="false">G12*H12</f>
        <v>0</v>
      </c>
      <c r="J12" s="2"/>
    </row>
    <row r="13" customFormat="false" ht="12.8" hidden="false" customHeight="false" outlineLevel="0" collapsed="false">
      <c r="A13" s="2" t="s">
        <v>31</v>
      </c>
      <c r="B13" s="2" t="s">
        <v>32</v>
      </c>
      <c r="C13" s="2"/>
      <c r="D13" s="3" t="n">
        <f aca="false">G13/F13</f>
        <v>7080.77519379845</v>
      </c>
      <c r="E13" s="3" t="s">
        <v>15</v>
      </c>
      <c r="F13" s="3" t="n">
        <v>1.29</v>
      </c>
      <c r="G13" s="3" t="n">
        <v>9134.2</v>
      </c>
      <c r="H13" s="3" t="n">
        <v>0</v>
      </c>
      <c r="I13" s="3" t="n">
        <f aca="false">G13*H13</f>
        <v>0</v>
      </c>
      <c r="J13" s="2"/>
    </row>
    <row r="14" customFormat="false" ht="35.05" hidden="false" customHeight="false" outlineLevel="0" collapsed="false">
      <c r="A14" s="2" t="s">
        <v>33</v>
      </c>
      <c r="B14" s="2" t="s">
        <v>34</v>
      </c>
      <c r="C14" s="2" t="s">
        <v>35</v>
      </c>
      <c r="D14" s="3" t="n">
        <f aca="false">8700*0.85</f>
        <v>7395</v>
      </c>
      <c r="E14" s="3" t="s">
        <v>15</v>
      </c>
      <c r="F14" s="3" t="n">
        <v>1.29</v>
      </c>
      <c r="G14" s="3" t="n">
        <f aca="false">D14*F14</f>
        <v>9539.55</v>
      </c>
      <c r="H14" s="3" t="n">
        <v>0</v>
      </c>
      <c r="I14" s="3" t="n">
        <f aca="false">G14*H14</f>
        <v>0</v>
      </c>
      <c r="J14" s="2" t="s">
        <v>36</v>
      </c>
    </row>
    <row r="15" customFormat="false" ht="23.85" hidden="false" customHeight="false" outlineLevel="0" collapsed="false">
      <c r="A15" s="2" t="s">
        <v>37</v>
      </c>
      <c r="B15" s="2"/>
      <c r="C15" s="2" t="s">
        <v>38</v>
      </c>
      <c r="D15" s="3" t="n">
        <v>4350</v>
      </c>
      <c r="E15" s="3" t="s">
        <v>13</v>
      </c>
      <c r="F15" s="3" t="n">
        <v>1.74</v>
      </c>
      <c r="G15" s="3" t="n">
        <f aca="false">D15*F15</f>
        <v>7569</v>
      </c>
      <c r="H15" s="3" t="n">
        <v>0</v>
      </c>
      <c r="I15" s="3" t="n">
        <f aca="false">G15*H15</f>
        <v>0</v>
      </c>
      <c r="J15" s="2"/>
    </row>
    <row r="16" customFormat="false" ht="12.8" hidden="false" customHeight="false" outlineLevel="0" collapsed="false">
      <c r="A16" s="2" t="s">
        <v>39</v>
      </c>
      <c r="B16" s="2"/>
      <c r="C16" s="2"/>
      <c r="D16" s="3"/>
      <c r="E16" s="3"/>
      <c r="F16" s="3"/>
      <c r="G16" s="3"/>
      <c r="H16" s="3"/>
      <c r="I16" s="3" t="n">
        <f aca="false">SUM(I2:I15)</f>
        <v>25606.5</v>
      </c>
      <c r="J16" s="2"/>
    </row>
    <row r="17" customFormat="false" ht="12.8" hidden="false" customHeight="false" outlineLevel="0" collapsed="false">
      <c r="A17" s="2" t="s">
        <v>40</v>
      </c>
      <c r="B17" s="2"/>
      <c r="C17" s="2"/>
      <c r="D17" s="3"/>
      <c r="E17" s="3"/>
      <c r="F17" s="3"/>
      <c r="G17" s="3"/>
      <c r="H17" s="3"/>
      <c r="I17" s="3" t="n">
        <v>29680</v>
      </c>
      <c r="J17" s="2"/>
    </row>
    <row r="18" customFormat="false" ht="12.8" hidden="false" customHeight="false" outlineLevel="0" collapsed="false">
      <c r="A18" s="2" t="s">
        <v>41</v>
      </c>
      <c r="B18" s="2"/>
      <c r="C18" s="2"/>
      <c r="D18" s="3"/>
      <c r="E18" s="3"/>
      <c r="F18" s="3"/>
      <c r="G18" s="3"/>
      <c r="H18" s="3"/>
      <c r="I18" s="4" t="n">
        <f aca="false">I17-I16</f>
        <v>4073.5</v>
      </c>
      <c r="J18" s="2"/>
    </row>
  </sheetData>
  <conditionalFormatting sqref="G18">
    <cfRule type="cellIs" priority="2" operator="lessThan" aboveAverage="0" equalAverage="0" bottom="0" percent="0" rank="0" text="" dxfId="0">
      <formula>0</formula>
    </cfRule>
    <cfRule type="cellIs" priority="3" operator="greaterThan" aboveAverage="0" equalAverage="0" bottom="0" percent="0" rank="0" text="" dxfId="1">
      <formula>0</formula>
    </cfRule>
    <cfRule type="cellIs" priority="4" operator="equal" aboveAverage="0" equalAverage="0" bottom="0" percent="0" rank="0" text="" dxfId="2">
      <formula>0</formula>
    </cfRule>
  </conditionalFormatting>
  <conditionalFormatting sqref="I18">
    <cfRule type="cellIs" priority="5" operator="lessThan" aboveAverage="0" equalAverage="0" bottom="0" percent="0" rank="0" text="" dxfId="0">
      <formula>0</formula>
    </cfRule>
    <cfRule type="cellIs" priority="6" operator="greaterThan" aboveAverage="0" equalAverage="0" bottom="0" percent="0" rank="0" text="" dxfId="1">
      <formula>0</formula>
    </cfRule>
    <cfRule type="cellIs" priority="7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2021-10-05T09:31:09Z</dcterms:created>
  <dc:creator/>
  <dc:description/>
  <dc:language>en-CA</dc:language>
  <cp:lastModifiedBy/>
  <dcterms:modified xsi:type="dcterms:W3CDTF">2023-01-10T16:36:11Z</dcterms:modified>
  <cp:revision>37</cp:revision>
  <dc:subject/>
  <dc:title/>
</cp:coreProperties>
</file>