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GitHub\Git-Contributors\"/>
    </mc:Choice>
  </mc:AlternateContent>
  <bookViews>
    <workbookView xWindow="0" yWindow="0" windowWidth="20490" windowHeight="7530"/>
  </bookViews>
  <sheets>
    <sheet name="commitalpha5401" sheetId="1" r:id="rId1"/>
  </sheets>
  <calcPr calcId="0"/>
</workbook>
</file>

<file path=xl/calcChain.xml><?xml version="1.0" encoding="utf-8"?>
<calcChain xmlns="http://schemas.openxmlformats.org/spreadsheetml/2006/main">
  <c r="B19" i="1" l="1"/>
  <c r="A27" i="1"/>
  <c r="A28" i="1"/>
  <c r="A29" i="1"/>
  <c r="B37" i="1"/>
  <c r="A42" i="1"/>
  <c r="A43" i="1"/>
  <c r="A44" i="1"/>
  <c r="A45" i="1"/>
  <c r="A46" i="1"/>
  <c r="B55" i="1"/>
  <c r="A61" i="1"/>
  <c r="A70" i="1"/>
  <c r="A79" i="1"/>
  <c r="A88" i="1"/>
  <c r="A97" i="1"/>
  <c r="A106" i="1"/>
  <c r="A116" i="1"/>
  <c r="A123" i="1"/>
  <c r="A132" i="1"/>
  <c r="A141" i="1"/>
  <c r="A150" i="1"/>
  <c r="A159" i="1"/>
  <c r="A169" i="1"/>
  <c r="A178" i="1"/>
  <c r="A190" i="1"/>
  <c r="B194" i="1"/>
  <c r="A199" i="1"/>
  <c r="B207" i="1"/>
  <c r="B211" i="1"/>
  <c r="A217" i="1"/>
  <c r="A223" i="1"/>
  <c r="A229" i="1"/>
  <c r="A235" i="1"/>
  <c r="A241" i="1"/>
  <c r="A247" i="1"/>
  <c r="A253" i="1"/>
  <c r="A260" i="1"/>
  <c r="A266" i="1"/>
  <c r="A272" i="1"/>
  <c r="A278" i="1"/>
  <c r="A284" i="1"/>
  <c r="A290" i="1"/>
  <c r="A296" i="1"/>
  <c r="A302" i="1"/>
  <c r="B306" i="1"/>
  <c r="A308" i="1"/>
  <c r="B313" i="1"/>
  <c r="B354" i="1"/>
  <c r="B358" i="1"/>
  <c r="B371" i="1"/>
  <c r="B375" i="1"/>
  <c r="A381" i="1"/>
  <c r="A390" i="1"/>
  <c r="A399" i="1"/>
  <c r="A408" i="1"/>
  <c r="A417" i="1"/>
  <c r="A426" i="1"/>
  <c r="A435" i="1"/>
  <c r="A444" i="1"/>
  <c r="A453" i="1"/>
  <c r="A462" i="1"/>
  <c r="A471" i="1"/>
  <c r="A480" i="1"/>
  <c r="A489" i="1"/>
  <c r="A498" i="1"/>
  <c r="A507" i="1"/>
  <c r="A516" i="1"/>
  <c r="A526" i="1"/>
  <c r="A533" i="1"/>
  <c r="A542" i="1"/>
  <c r="A551" i="1"/>
  <c r="A560" i="1"/>
  <c r="A569" i="1"/>
  <c r="A579" i="1"/>
  <c r="A588" i="1"/>
  <c r="A600" i="1"/>
  <c r="B604" i="1"/>
  <c r="A609" i="1"/>
  <c r="B617" i="1"/>
  <c r="B627" i="1"/>
  <c r="A635" i="1"/>
  <c r="B641" i="1"/>
  <c r="A643" i="1"/>
  <c r="A647" i="1"/>
  <c r="A648" i="1"/>
  <c r="B657" i="1"/>
  <c r="A665" i="1"/>
  <c r="B673" i="1"/>
  <c r="A680" i="1"/>
  <c r="B688" i="1"/>
  <c r="A693" i="1"/>
  <c r="A695" i="1"/>
  <c r="A696" i="1"/>
  <c r="B705" i="1"/>
  <c r="A711" i="1"/>
  <c r="B720" i="1"/>
  <c r="A726" i="1"/>
  <c r="B727" i="1"/>
  <c r="A733" i="1"/>
  <c r="A734" i="1"/>
  <c r="B750" i="1"/>
  <c r="D755" i="1"/>
  <c r="E755" i="1"/>
  <c r="A758" i="1"/>
  <c r="B767" i="1"/>
  <c r="A774" i="1"/>
  <c r="A775" i="1"/>
  <c r="B783" i="1"/>
  <c r="A791" i="1"/>
  <c r="C791" i="1"/>
  <c r="A793" i="1"/>
  <c r="C793" i="1"/>
  <c r="D793" i="1"/>
  <c r="A794" i="1"/>
  <c r="A795" i="1"/>
  <c r="D797" i="1"/>
  <c r="E797" i="1"/>
  <c r="B807" i="1"/>
  <c r="A815" i="1"/>
  <c r="A817" i="1"/>
  <c r="A818" i="1"/>
  <c r="A819" i="1"/>
  <c r="C819" i="1"/>
  <c r="B828" i="1"/>
  <c r="B835" i="1"/>
  <c r="A841" i="1"/>
  <c r="B850" i="1"/>
  <c r="A855" i="1"/>
  <c r="A857" i="1"/>
  <c r="A858" i="1"/>
  <c r="B866" i="1"/>
  <c r="A872" i="1"/>
  <c r="A874" i="1"/>
  <c r="A876" i="1"/>
  <c r="B878" i="1"/>
  <c r="A884" i="1"/>
  <c r="B885" i="1"/>
  <c r="A891" i="1"/>
  <c r="B893" i="1"/>
  <c r="A899" i="1"/>
  <c r="B905" i="1"/>
  <c r="B907" i="1"/>
  <c r="A915" i="1"/>
  <c r="B924" i="1"/>
</calcChain>
</file>

<file path=xl/sharedStrings.xml><?xml version="1.0" encoding="utf-8"?>
<sst xmlns="http://schemas.openxmlformats.org/spreadsheetml/2006/main" count="2654" uniqueCount="370">
  <si>
    <t>commit</t>
  </si>
  <si>
    <t>9d0dd2e493ff94e57c2fd67246f861eb1a7b7d28</t>
  </si>
  <si>
    <t>Author:</t>
  </si>
  <si>
    <t>alpha5401</t>
  </si>
  <si>
    <t>&lt;tifor01@gmail.com&gt;</t>
  </si>
  <si>
    <t>Date:</t>
  </si>
  <si>
    <t>Thu</t>
  </si>
  <si>
    <t>Oct</t>
  </si>
  <si>
    <t>Update</t>
  </si>
  <si>
    <t>workfile1.txt</t>
  </si>
  <si>
    <t>df823bfa1643f2b7093458219de8be0b571b355e</t>
  </si>
  <si>
    <t>c42d3649b1e9da205f65ef5e516b164a5a34f2ff</t>
  </si>
  <si>
    <t>diff</t>
  </si>
  <si>
    <t>a/workfile1.txt</t>
  </si>
  <si>
    <t>b/workfile1.txt</t>
  </si>
  <si>
    <t>index</t>
  </si>
  <si>
    <t>9648935..c265997</t>
  </si>
  <si>
    <t>---</t>
  </si>
  <si>
    <t>+++</t>
  </si>
  <si>
    <t>@@</t>
  </si>
  <si>
    <t>-7,3</t>
  </si>
  <si>
    <t>+7,6</t>
  </si>
  <si>
    <t>line6-added</t>
  </si>
  <si>
    <t>by</t>
  </si>
  <si>
    <t>spirit5401</t>
  </si>
  <si>
    <t>line7-added</t>
  </si>
  <si>
    <t>line8-added</t>
  </si>
  <si>
    <t>spirit5402</t>
  </si>
  <si>
    <t>line9-added</t>
  </si>
  <si>
    <t>913ef5b603f42aa6304c300cb7b3d5c81758f2b5</t>
  </si>
  <si>
    <t>Wed</t>
  </si>
  <si>
    <t>updated</t>
  </si>
  <si>
    <t>workfile1</t>
  </si>
  <si>
    <t>e69de29..d0056c0</t>
  </si>
  <si>
    <t>-0,0</t>
  </si>
  <si>
    <t>+1,5</t>
  </si>
  <si>
    <t>alpha1</t>
  </si>
  <si>
    <t>alpha2</t>
  </si>
  <si>
    <t>\</t>
  </si>
  <si>
    <t>No</t>
  </si>
  <si>
    <t>newline</t>
  </si>
  <si>
    <t>at</t>
  </si>
  <si>
    <t>end</t>
  </si>
  <si>
    <t>of</t>
  </si>
  <si>
    <t>file</t>
  </si>
  <si>
    <t>ea9e0f7423613f7fdccbd7f55fcf64da8690e4fc</t>
  </si>
  <si>
    <t>added</t>
  </si>
  <si>
    <t>new</t>
  </si>
  <si>
    <t>a/commitalpha5401.txt</t>
  </si>
  <si>
    <t>b/commitalpha5401.txt</t>
  </si>
  <si>
    <t>mode</t>
  </si>
  <si>
    <t>0000000..613bf4d</t>
  </si>
  <si>
    <t>/dev/null</t>
  </si>
  <si>
    <t>6be075bdf05e8333861f8d6e4848d4ad6bafa7c7</t>
  </si>
  <si>
    <t>+Author:</t>
  </si>
  <si>
    <t>+Date:</t>
  </si>
  <si>
    <t>Sun</t>
  </si>
  <si>
    <t>+</t>
  </si>
  <si>
    <t>first.txt</t>
  </si>
  <si>
    <t>|</t>
  </si>
  <si>
    <t>++++---</t>
  </si>
  <si>
    <t>changed,</t>
  </si>
  <si>
    <t>insertions(+),</t>
  </si>
  <si>
    <t>deletions(-)</t>
  </si>
  <si>
    <t>88da36820d39790cf4e372adbe9ab838fe6222af</t>
  </si>
  <si>
    <t>insertion(+)</t>
  </si>
  <si>
    <t>f98bae1f35709451890980c39fe909cc1c6c06ef</t>
  </si>
  <si>
    <t>310a266403345062eef6a31dd64281319cb7533e</t>
  </si>
  <si>
    <t>Fri</t>
  </si>
  <si>
    <t>modified</t>
  </si>
  <si>
    <t>sixth</t>
  </si>
  <si>
    <t>sixth.txt</t>
  </si>
  <si>
    <t>++-</t>
  </si>
  <si>
    <t>deletion(-)</t>
  </si>
  <si>
    <t>89eed0f766cbda8fe0ed9e44650c0299e3ff166e</t>
  </si>
  <si>
    <t>user</t>
  </si>
  <si>
    <t>64e3e286edf4c9d1edb8e8867877a289cafd931c</t>
  </si>
  <si>
    <t>created</t>
  </si>
  <si>
    <t>Git-Contributors</t>
  </si>
  <si>
    <t>fifth.txt</t>
  </si>
  <si>
    <t>++</t>
  </si>
  <si>
    <t>files</t>
  </si>
  <si>
    <t>insertions(+)</t>
  </si>
  <si>
    <t>3151c0ec8d9ca93ef11113a88b03cc01f674c468</t>
  </si>
  <si>
    <t>+Merge:</t>
  </si>
  <si>
    <t>cc6fba1</t>
  </si>
  <si>
    <t>8ef3105</t>
  </si>
  <si>
    <t>Mon</t>
  </si>
  <si>
    <t>Merge</t>
  </si>
  <si>
    <t>branch</t>
  </si>
  <si>
    <t>'master'</t>
  </si>
  <si>
    <t>https://github.com/alpha5401/Git-Contributors</t>
  </si>
  <si>
    <t>cc6fba1f9cf8780b4d0aca04088d38eb84f8c9ea</t>
  </si>
  <si>
    <t>text</t>
  </si>
  <si>
    <t>to</t>
  </si>
  <si>
    <t>readme</t>
  </si>
  <si>
    <t>README.md</t>
  </si>
  <si>
    <t>8ef31055942d3db673d7c6d8af0414f2dcc902c1</t>
  </si>
  <si>
    <t>second.txt</t>
  </si>
  <si>
    <t>0fdf0d4ec66d41b13eb9979b2d213b46177fe8d8</t>
  </si>
  <si>
    <t>+++++++-</t>
  </si>
  <si>
    <t>2e1c637a10be4a46ed2e74bb08bff290e9483cb9</t>
  </si>
  <si>
    <t>+++-</t>
  </si>
  <si>
    <t>d0df13dcfa75e30526d67b5cab478165456d87fd</t>
  </si>
  <si>
    <t>fourth.txt</t>
  </si>
  <si>
    <t>b5227a72ba2e4bb4a7f50cc5715186cd334a6eb7</t>
  </si>
  <si>
    <t>Sep</t>
  </si>
  <si>
    <t>5a1a8404b422e8da060b2e874d7448856927b676</t>
  </si>
  <si>
    <t>readme.md</t>
  </si>
  <si>
    <t>third.txt</t>
  </si>
  <si>
    <t>8fb1b5984ff3baaf2c40f7ec0b8b1cb8b311f3da</t>
  </si>
  <si>
    <t>76318d80bf36c9c768514dda94b1afd2a898c867</t>
  </si>
  <si>
    <t>Initial</t>
  </si>
  <si>
    <t>a/commitalpha5401.xlsx</t>
  </si>
  <si>
    <t>b/commitalpha5401.xlsx</t>
  </si>
  <si>
    <t>0000000..1a8f129</t>
  </si>
  <si>
    <t>Binary</t>
  </si>
  <si>
    <t>and</t>
  </si>
  <si>
    <t>differ</t>
  </si>
  <si>
    <t>a/commitbyauthor.txt</t>
  </si>
  <si>
    <t>b/commitbyauthor.txt</t>
  </si>
  <si>
    <t>0000000..54e4658</t>
  </si>
  <si>
    <t>+1,96</t>
  </si>
  <si>
    <t>a/commitprettyalpha5401.txt</t>
  </si>
  <si>
    <t>b/commitprettyalpha5401.txt</t>
  </si>
  <si>
    <t>0000000..19cf25f</t>
  </si>
  <si>
    <t>+1,35</t>
  </si>
  <si>
    <t>a/commitprettyalpha5401.xlsx</t>
  </si>
  <si>
    <t>b/commitprettyalpha5401.xlsx</t>
  </si>
  <si>
    <t>0000000..c0be133</t>
  </si>
  <si>
    <t>a/commitprettyspirit5402.txt</t>
  </si>
  <si>
    <t>b/commitprettyspirit5402.txt</t>
  </si>
  <si>
    <t>0000000..2e0a9fa</t>
  </si>
  <si>
    <t>+1,7</t>
  </si>
  <si>
    <t>a/commitprettyspirit5402.xlsx</t>
  </si>
  <si>
    <t>b/commitprettyspirit5402.xlsx</t>
  </si>
  <si>
    <t>0000000..99edb1e</t>
  </si>
  <si>
    <t>a/practice.txt</t>
  </si>
  <si>
    <t>b/practice.txt</t>
  </si>
  <si>
    <t>0000000..9318969</t>
  </si>
  <si>
    <t>0b94dfc8140fa82ddaa03618811caabafee3bbec</t>
  </si>
  <si>
    <t>&lt;tigroup2008@gmail.com&gt;</t>
  </si>
  <si>
    <t>5d09492cd7b2534294800cd90d7d3f21c1bae092</t>
  </si>
  <si>
    <t>++++++++++++++++++++++</t>
  </si>
  <si>
    <t>1852800c233540dedfffca5f7059b64e1625d62e</t>
  </si>
  <si>
    <t>&lt;tighomes@gmail.com&gt;</t>
  </si>
  <si>
    <t>-</t>
  </si>
  <si>
    <t>5fab98bee42cb282143ac6e456ccc0ecdd4abf77</t>
  </si>
  <si>
    <t>+-</t>
  </si>
  <si>
    <t>insertion(+),</t>
  </si>
  <si>
    <t>b11be917a5b311f39a8e6b13a2464cc2ca48f136</t>
  </si>
  <si>
    <t>++++</t>
  </si>
  <si>
    <t>f9ecc0e9e91bbfadfa592dc5d59f85450cd2dea5</t>
  </si>
  <si>
    <t>13854c1cf151f9812d9dabc02cfb0ae8b836b08b</t>
  </si>
  <si>
    <t>57434934b335b8df63592c765d6c6effc7d558ca</t>
  </si>
  <si>
    <t>79242e8297686536396cbb1b8ec3edda93a829e6</t>
  </si>
  <si>
    <t>518b6e0a75fa5b9db081d52580660583fbde0d2d</t>
  </si>
  <si>
    <t>0000000..e69de29</t>
  </si>
  <si>
    <t>a/first.txt</t>
  </si>
  <si>
    <t>b/first.txt</t>
  </si>
  <si>
    <t>30dd1eb..e545af0</t>
  </si>
  <si>
    <t>-4,7</t>
  </si>
  <si>
    <t>+4,6</t>
  </si>
  <si>
    <t>instruction</t>
  </si>
  <si>
    <t>for</t>
  </si>
  <si>
    <t>listing</t>
  </si>
  <si>
    <t>with</t>
  </si>
  <si>
    <t>pretty</t>
  </si>
  <si>
    <t>format</t>
  </si>
  <si>
    <t>showing</t>
  </si>
  <si>
    <t>:</t>
  </si>
  <si>
    <t>git</t>
  </si>
  <si>
    <t>log</t>
  </si>
  <si>
    <t>--pretty=format:"%h</t>
  </si>
  <si>
    <t>this</t>
  </si>
  <si>
    <t>is</t>
  </si>
  <si>
    <t>another</t>
  </si>
  <si>
    <t>way</t>
  </si>
  <si>
    <t>creating</t>
  </si>
  <si>
    <t>a</t>
  </si>
  <si>
    <t>file:</t>
  </si>
  <si>
    <t>echo</t>
  </si>
  <si>
    <t xml:space="preserve"> some message</t>
  </si>
  <si>
    <t>&gt;</t>
  </si>
  <si>
    <t>filename.txt</t>
  </si>
  <si>
    <t>line</t>
  </si>
  <si>
    <t>the</t>
  </si>
  <si>
    <t>next</t>
  </si>
  <si>
    <t>just</t>
  </si>
  <si>
    <t>typing</t>
  </si>
  <si>
    <t>some</t>
  </si>
  <si>
    <t>putting</t>
  </si>
  <si>
    <t>in</t>
  </si>
  <si>
    <t>non</t>
  </si>
  <si>
    <t>existing</t>
  </si>
  <si>
    <t>eg:</t>
  </si>
  <si>
    <t>type</t>
  </si>
  <si>
    <t>nul</t>
  </si>
  <si>
    <t>textfile.txt</t>
  </si>
  <si>
    <t>being</t>
  </si>
  <si>
    <t>=======================</t>
  </si>
  <si>
    <t>Table</t>
  </si>
  <si>
    <t>2-2.</t>
  </si>
  <si>
    <t>Common</t>
  </si>
  <si>
    <t>options</t>
  </si>
  <si>
    <t>-27,6</t>
  </si>
  <si>
    <t>+26,8</t>
  </si>
  <si>
    <t>Option</t>
  </si>
  <si>
    <t>Description</t>
  </si>
  <si>
    <t>Show</t>
  </si>
  <si>
    <t>commits</t>
  </si>
  <si>
    <t>an</t>
  </si>
  <si>
    <t>alternate</t>
  </si>
  <si>
    <t>format.</t>
  </si>
  <si>
    <t>Options</t>
  </si>
  <si>
    <t>include</t>
  </si>
  <si>
    <t>oneline,</t>
  </si>
  <si>
    <t>short,</t>
  </si>
  <si>
    <t>full,</t>
  </si>
  <si>
    <t>fuller,</t>
  </si>
  <si>
    <t>(where</t>
  </si>
  <si>
    <t>you</t>
  </si>
  <si>
    <t>specify</t>
  </si>
  <si>
    <t>your</t>
  </si>
  <si>
    <t>own</t>
  </si>
  <si>
    <t>format).</t>
  </si>
  <si>
    <t>===============================</t>
  </si>
  <si>
    <t>extra</t>
  </si>
  <si>
    <t>contribution</t>
  </si>
  <si>
    <t>code</t>
  </si>
  <si>
    <t>same</t>
  </si>
  <si>
    <t>contributor</t>
  </si>
  <si>
    <t>-3rdline</t>
  </si>
  <si>
    <t>current</t>
  </si>
  <si>
    <t>+3rd</t>
  </si>
  <si>
    <t>alpha</t>
  </si>
  <si>
    <t>deleted</t>
  </si>
  <si>
    <t>two</t>
  </si>
  <si>
    <t>lines</t>
  </si>
  <si>
    <t>(one</t>
  </si>
  <si>
    <t>fron</t>
  </si>
  <si>
    <t>one</t>
  </si>
  <si>
    <t>from</t>
  </si>
  <si>
    <t>spirit5402)</t>
  </si>
  <si>
    <t>ab77cf5..c836830</t>
  </si>
  <si>
    <t>-1,3</t>
  </si>
  <si>
    <t>+1,4</t>
  </si>
  <si>
    <t>using:</t>
  </si>
  <si>
    <t>copy</t>
  </si>
  <si>
    <t>file.txt</t>
  </si>
  <si>
    <t>my</t>
  </si>
  <si>
    <t>first</t>
  </si>
  <si>
    <t>%an,</t>
  </si>
  <si>
    <t>%ar</t>
  </si>
  <si>
    <t>%s"</t>
  </si>
  <si>
    <t>(modified</t>
  </si>
  <si>
    <t>alpha5401)</t>
  </si>
  <si>
    <t>3bd0635..ab77cf5</t>
  </si>
  <si>
    <t>-1,2</t>
  </si>
  <si>
    <t>+1,3</t>
  </si>
  <si>
    <t>a/sixth.txt</t>
  </si>
  <si>
    <t>b/sixth.txt</t>
  </si>
  <si>
    <t>8ef2c6f..14e1d1c</t>
  </si>
  <si>
    <t>+1,2</t>
  </si>
  <si>
    <t>was</t>
  </si>
  <si>
    <t>using</t>
  </si>
  <si>
    <t>command</t>
  </si>
  <si>
    <t>spirit</t>
  </si>
  <si>
    <t>0000000..8ef2c6f</t>
  </si>
  <si>
    <t>a/Git-Contributors</t>
  </si>
  <si>
    <t>b/Git-Contributors</t>
  </si>
  <si>
    <t>0000000..3151c0e</t>
  </si>
  <si>
    <t>a/fifth.txt</t>
  </si>
  <si>
    <t>b/fifth.txt</t>
  </si>
  <si>
    <t>0000000..d62d6ba</t>
  </si>
  <si>
    <t>on</t>
  </si>
  <si>
    <t>prompt</t>
  </si>
  <si>
    <t>command:</t>
  </si>
  <si>
    <t>username</t>
  </si>
  <si>
    <t>adding</t>
  </si>
  <si>
    <t>spririt5401</t>
  </si>
  <si>
    <t>Merge:</t>
  </si>
  <si>
    <t>a/README.md</t>
  </si>
  <si>
    <t>b/README.md</t>
  </si>
  <si>
    <t>e8dd1d6..945a991</t>
  </si>
  <si>
    <t>-10,3</t>
  </si>
  <si>
    <t>+10,4</t>
  </si>
  <si>
    <t>function</t>
  </si>
  <si>
    <t>lazygit()</t>
  </si>
  <si>
    <t>{</t>
  </si>
  <si>
    <t>push</t>
  </si>
  <si>
    <t>}</t>
  </si>
  <si>
    <t>change</t>
  </si>
  <si>
    <t>a/second.txt</t>
  </si>
  <si>
    <t>b/second.txt</t>
  </si>
  <si>
    <t>dda7ba4..c8a7024</t>
  </si>
  <si>
    <t>second</t>
  </si>
  <si>
    <t>notepad</t>
  </si>
  <si>
    <t>I</t>
  </si>
  <si>
    <t>am</t>
  </si>
  <si>
    <t>making</t>
  </si>
  <si>
    <t>changes</t>
  </si>
  <si>
    <t>github</t>
  </si>
  <si>
    <t>online.</t>
  </si>
  <si>
    <t>create</t>
  </si>
  <si>
    <t>04cb452..e8dd1d6</t>
  </si>
  <si>
    <t>-3,4</t>
  </si>
  <si>
    <t>+3,10</t>
  </si>
  <si>
    <t>repository</t>
  </si>
  <si>
    <t>capture</t>
  </si>
  <si>
    <t>contributions</t>
  </si>
  <si>
    <t>various</t>
  </si>
  <si>
    <t>contributors</t>
  </si>
  <si>
    <t>learn</t>
  </si>
  <si>
    <t>how</t>
  </si>
  <si>
    <t>push,</t>
  </si>
  <si>
    <t>pull</t>
  </si>
  <si>
    <t>repository.</t>
  </si>
  <si>
    <t>above</t>
  </si>
  <si>
    <t>message</t>
  </si>
  <si>
    <t>.</t>
  </si>
  <si>
    <t>remote</t>
  </si>
  <si>
    <t>url</t>
  </si>
  <si>
    <t>where</t>
  </si>
  <si>
    <t>are</t>
  </si>
  <si>
    <t>pusshed</t>
  </si>
  <si>
    <t>to.</t>
  </si>
  <si>
    <t>pushing</t>
  </si>
  <si>
    <t>after</t>
  </si>
  <si>
    <t>modification.</t>
  </si>
  <si>
    <t>add</t>
  </si>
  <si>
    <t>+}</t>
  </si>
  <si>
    <t>93bafc3..04cb452</t>
  </si>
  <si>
    <t>-1,4</t>
  </si>
  <si>
    <t>+1,6</t>
  </si>
  <si>
    <t>#</t>
  </si>
  <si>
    <t>specific</t>
  </si>
  <si>
    <t>order</t>
  </si>
  <si>
    <t>determine</t>
  </si>
  <si>
    <t>who</t>
  </si>
  <si>
    <t>most</t>
  </si>
  <si>
    <t>valuable</t>
  </si>
  <si>
    <t>people</t>
  </si>
  <si>
    <t>program.</t>
  </si>
  <si>
    <t>049cf15..3bd0635</t>
  </si>
  <si>
    <t>+using:</t>
  </si>
  <si>
    <t>a/fourth.txt</t>
  </si>
  <si>
    <t>b/fourth.txt</t>
  </si>
  <si>
    <t>0000000..e080191</t>
  </si>
  <si>
    <t>metthod</t>
  </si>
  <si>
    <t>uses</t>
  </si>
  <si>
    <t>375a41d..dda7ba4</t>
  </si>
  <si>
    <t>77cd486..93bafc3</t>
  </si>
  <si>
    <t>0000000..049cf15</t>
  </si>
  <si>
    <t>0000000..375a41d</t>
  </si>
  <si>
    <t>a/third.txt</t>
  </si>
  <si>
    <t>b/third.txt</t>
  </si>
  <si>
    <t>0000000..96d61e2</t>
  </si>
  <si>
    <t>third</t>
  </si>
  <si>
    <t>method</t>
  </si>
  <si>
    <t>con</t>
  </si>
  <si>
    <t>filename.</t>
  </si>
  <si>
    <t>then</t>
  </si>
  <si>
    <t>ctrl</t>
  </si>
  <si>
    <t>z</t>
  </si>
  <si>
    <t>return</t>
  </si>
  <si>
    <t>70da9d5..77cd486</t>
  </si>
  <si>
    <t>-#</t>
  </si>
  <si>
    <t>+#</t>
  </si>
  <si>
    <t>0000000..70da9d5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</si>
</sst>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  <c r="C2" t="s">
        <v>4</v>
      </c>
    </row>
    <row r="3" spans="1:7" x14ac:dyDescent="0.25">
      <c r="A3" t="s">
        <v>5</v>
      </c>
      <c r="B3" t="s">
        <v>6</v>
      </c>
      <c r="C3" t="s">
        <v>7</v>
      </c>
      <c r="D3">
        <v>27</v>
      </c>
      <c r="E3" s="1">
        <v>0.87898148148148147</v>
      </c>
      <c r="F3">
        <v>2016</v>
      </c>
      <c r="G3">
        <v>-400</v>
      </c>
    </row>
    <row r="5" spans="1:7" x14ac:dyDescent="0.25">
      <c r="B5" t="s">
        <v>8</v>
      </c>
      <c r="C5" t="s">
        <v>9</v>
      </c>
    </row>
    <row r="7" spans="1:7" x14ac:dyDescent="0.25">
      <c r="A7" t="s">
        <v>0</v>
      </c>
      <c r="B7" t="s">
        <v>10</v>
      </c>
    </row>
    <row r="8" spans="1:7" x14ac:dyDescent="0.25">
      <c r="A8" t="s">
        <v>2</v>
      </c>
      <c r="B8" t="s">
        <v>3</v>
      </c>
      <c r="C8" t="s">
        <v>4</v>
      </c>
    </row>
    <row r="9" spans="1:7" x14ac:dyDescent="0.25">
      <c r="A9" t="s">
        <v>5</v>
      </c>
      <c r="B9" t="s">
        <v>6</v>
      </c>
      <c r="C9" t="s">
        <v>7</v>
      </c>
      <c r="D9">
        <v>27</v>
      </c>
      <c r="E9" s="1">
        <v>0.87877314814814822</v>
      </c>
      <c r="F9">
        <v>2016</v>
      </c>
      <c r="G9">
        <v>-400</v>
      </c>
    </row>
    <row r="11" spans="1:7" x14ac:dyDescent="0.25">
      <c r="B11" t="s">
        <v>8</v>
      </c>
      <c r="C11" t="s">
        <v>9</v>
      </c>
    </row>
    <row r="13" spans="1:7" x14ac:dyDescent="0.25">
      <c r="A13" t="s">
        <v>0</v>
      </c>
      <c r="B13" t="s">
        <v>11</v>
      </c>
    </row>
    <row r="14" spans="1:7" x14ac:dyDescent="0.25">
      <c r="A14" t="s">
        <v>2</v>
      </c>
      <c r="B14" t="s">
        <v>3</v>
      </c>
      <c r="C14" t="s">
        <v>4</v>
      </c>
    </row>
    <row r="15" spans="1:7" x14ac:dyDescent="0.25">
      <c r="A15" t="s">
        <v>5</v>
      </c>
      <c r="B15" t="s">
        <v>6</v>
      </c>
      <c r="C15" t="s">
        <v>7</v>
      </c>
      <c r="D15">
        <v>27</v>
      </c>
      <c r="E15" s="1">
        <v>0.87846064814814817</v>
      </c>
      <c r="F15">
        <v>2016</v>
      </c>
      <c r="G15">
        <v>-400</v>
      </c>
    </row>
    <row r="17" spans="1:7" x14ac:dyDescent="0.25">
      <c r="B17" t="s">
        <v>8</v>
      </c>
      <c r="C17" t="s">
        <v>9</v>
      </c>
    </row>
    <row r="19" spans="1:7" x14ac:dyDescent="0.25">
      <c r="A19" t="s">
        <v>12</v>
      </c>
      <c r="B19" t="e">
        <f>--git</f>
        <v>#NAME?</v>
      </c>
      <c r="C19" t="s">
        <v>13</v>
      </c>
      <c r="D19" t="s">
        <v>14</v>
      </c>
    </row>
    <row r="20" spans="1:7" x14ac:dyDescent="0.25">
      <c r="A20" t="s">
        <v>15</v>
      </c>
      <c r="B20" t="s">
        <v>16</v>
      </c>
      <c r="C20">
        <v>100644</v>
      </c>
    </row>
    <row r="21" spans="1:7" x14ac:dyDescent="0.25">
      <c r="A21" t="s">
        <v>17</v>
      </c>
      <c r="B21" t="s">
        <v>13</v>
      </c>
    </row>
    <row r="22" spans="1:7" x14ac:dyDescent="0.25">
      <c r="A22" t="s">
        <v>18</v>
      </c>
      <c r="B22" t="s">
        <v>14</v>
      </c>
    </row>
    <row r="23" spans="1:7" x14ac:dyDescent="0.25">
      <c r="A23" t="s">
        <v>19</v>
      </c>
      <c r="B23" t="s">
        <v>20</v>
      </c>
      <c r="C23" t="s">
        <v>21</v>
      </c>
      <c r="D23" t="s">
        <v>19</v>
      </c>
      <c r="E23" t="s">
        <v>22</v>
      </c>
      <c r="F23" t="s">
        <v>23</v>
      </c>
      <c r="G23" t="s">
        <v>24</v>
      </c>
    </row>
    <row r="24" spans="1:7" x14ac:dyDescent="0.25">
      <c r="B24" t="s">
        <v>25</v>
      </c>
      <c r="C24" t="s">
        <v>23</v>
      </c>
      <c r="D24" t="s">
        <v>24</v>
      </c>
    </row>
    <row r="25" spans="1:7" x14ac:dyDescent="0.25">
      <c r="B25" t="s">
        <v>26</v>
      </c>
      <c r="C25" t="s">
        <v>23</v>
      </c>
      <c r="D25" t="s">
        <v>27</v>
      </c>
    </row>
    <row r="26" spans="1:7" x14ac:dyDescent="0.25">
      <c r="B26" t="s">
        <v>28</v>
      </c>
      <c r="C26" t="s">
        <v>23</v>
      </c>
      <c r="D26" t="s">
        <v>27</v>
      </c>
    </row>
    <row r="27" spans="1:7" x14ac:dyDescent="0.25">
      <c r="A27" t="e">
        <f>+line10-added</f>
        <v>#NAME?</v>
      </c>
      <c r="B27" t="s">
        <v>23</v>
      </c>
      <c r="C27" t="s">
        <v>3</v>
      </c>
    </row>
    <row r="28" spans="1:7" x14ac:dyDescent="0.25">
      <c r="A28" t="e">
        <f>+line11-added</f>
        <v>#NAME?</v>
      </c>
      <c r="B28" t="s">
        <v>23</v>
      </c>
      <c r="C28" t="s">
        <v>3</v>
      </c>
    </row>
    <row r="29" spans="1:7" x14ac:dyDescent="0.25">
      <c r="A29" t="e">
        <f>+line12-added</f>
        <v>#NAME?</v>
      </c>
      <c r="B29" t="s">
        <v>23</v>
      </c>
      <c r="C29" t="s">
        <v>3</v>
      </c>
    </row>
    <row r="31" spans="1:7" x14ac:dyDescent="0.25">
      <c r="A31" t="s">
        <v>0</v>
      </c>
      <c r="B31" t="s">
        <v>29</v>
      </c>
    </row>
    <row r="32" spans="1:7" x14ac:dyDescent="0.25">
      <c r="A32" t="s">
        <v>2</v>
      </c>
      <c r="B32" t="s">
        <v>3</v>
      </c>
      <c r="C32" t="s">
        <v>4</v>
      </c>
    </row>
    <row r="33" spans="1:7" x14ac:dyDescent="0.25">
      <c r="A33" t="s">
        <v>5</v>
      </c>
      <c r="B33" t="s">
        <v>30</v>
      </c>
      <c r="C33" t="s">
        <v>7</v>
      </c>
      <c r="D33">
        <v>26</v>
      </c>
      <c r="E33" s="1">
        <v>0.96457175925925931</v>
      </c>
      <c r="F33">
        <v>2016</v>
      </c>
      <c r="G33">
        <v>-400</v>
      </c>
    </row>
    <row r="35" spans="1:7" x14ac:dyDescent="0.25">
      <c r="B35" t="s">
        <v>31</v>
      </c>
      <c r="C35" t="s">
        <v>32</v>
      </c>
    </row>
    <row r="37" spans="1:7" x14ac:dyDescent="0.25">
      <c r="A37" t="s">
        <v>12</v>
      </c>
      <c r="B37" t="e">
        <f>--git</f>
        <v>#NAME?</v>
      </c>
      <c r="C37" t="s">
        <v>13</v>
      </c>
      <c r="D37" t="s">
        <v>14</v>
      </c>
    </row>
    <row r="38" spans="1:7" x14ac:dyDescent="0.25">
      <c r="A38" t="s">
        <v>15</v>
      </c>
      <c r="B38" t="s">
        <v>33</v>
      </c>
      <c r="C38">
        <v>100644</v>
      </c>
    </row>
    <row r="39" spans="1:7" x14ac:dyDescent="0.25">
      <c r="A39" t="s">
        <v>17</v>
      </c>
      <c r="B39" t="s">
        <v>13</v>
      </c>
    </row>
    <row r="40" spans="1:7" x14ac:dyDescent="0.25">
      <c r="A40" t="s">
        <v>18</v>
      </c>
      <c r="B40" t="s">
        <v>14</v>
      </c>
    </row>
    <row r="41" spans="1:7" x14ac:dyDescent="0.25">
      <c r="A41" t="s">
        <v>19</v>
      </c>
      <c r="B41" t="s">
        <v>34</v>
      </c>
      <c r="C41" t="s">
        <v>35</v>
      </c>
      <c r="D41" t="s">
        <v>19</v>
      </c>
    </row>
    <row r="42" spans="1:7" x14ac:dyDescent="0.25">
      <c r="A42" t="e">
        <f>+line1-added</f>
        <v>#NAME?</v>
      </c>
      <c r="B42" t="s">
        <v>23</v>
      </c>
      <c r="C42" t="s">
        <v>36</v>
      </c>
    </row>
    <row r="43" spans="1:7" x14ac:dyDescent="0.25">
      <c r="A43" t="e">
        <f>+line2-added</f>
        <v>#NAME?</v>
      </c>
      <c r="B43" t="s">
        <v>23</v>
      </c>
      <c r="C43" t="s">
        <v>36</v>
      </c>
    </row>
    <row r="44" spans="1:7" x14ac:dyDescent="0.25">
      <c r="A44" t="e">
        <f>+line3-added</f>
        <v>#NAME?</v>
      </c>
      <c r="B44" t="s">
        <v>23</v>
      </c>
      <c r="C44" t="s">
        <v>36</v>
      </c>
    </row>
    <row r="45" spans="1:7" x14ac:dyDescent="0.25">
      <c r="A45" t="e">
        <f>+line4-added</f>
        <v>#NAME?</v>
      </c>
      <c r="B45" t="s">
        <v>23</v>
      </c>
      <c r="C45" t="s">
        <v>36</v>
      </c>
    </row>
    <row r="46" spans="1:7" x14ac:dyDescent="0.25">
      <c r="A46" t="e">
        <f>+line5-added</f>
        <v>#NAME?</v>
      </c>
      <c r="B46" t="s">
        <v>23</v>
      </c>
      <c r="C46" t="s">
        <v>37</v>
      </c>
    </row>
    <row r="47" spans="1:7" x14ac:dyDescent="0.25">
      <c r="A47" t="s">
        <v>38</v>
      </c>
      <c r="B47" t="s">
        <v>39</v>
      </c>
      <c r="C47" t="s">
        <v>40</v>
      </c>
      <c r="D47" t="s">
        <v>41</v>
      </c>
      <c r="E47" t="s">
        <v>42</v>
      </c>
      <c r="F47" t="s">
        <v>43</v>
      </c>
      <c r="G47" t="s">
        <v>44</v>
      </c>
    </row>
    <row r="49" spans="1:7" x14ac:dyDescent="0.25">
      <c r="A49" t="s">
        <v>0</v>
      </c>
      <c r="B49" t="s">
        <v>45</v>
      </c>
    </row>
    <row r="50" spans="1:7" x14ac:dyDescent="0.25">
      <c r="A50" t="s">
        <v>2</v>
      </c>
      <c r="B50" t="s">
        <v>3</v>
      </c>
      <c r="C50" t="s">
        <v>4</v>
      </c>
    </row>
    <row r="51" spans="1:7" x14ac:dyDescent="0.25">
      <c r="A51" t="s">
        <v>5</v>
      </c>
      <c r="B51" t="s">
        <v>30</v>
      </c>
      <c r="C51" t="s">
        <v>7</v>
      </c>
      <c r="D51">
        <v>26</v>
      </c>
      <c r="E51" s="1">
        <v>0.96100694444444434</v>
      </c>
      <c r="F51">
        <v>2016</v>
      </c>
      <c r="G51">
        <v>-400</v>
      </c>
    </row>
    <row r="53" spans="1:7" x14ac:dyDescent="0.25">
      <c r="B53" t="s">
        <v>46</v>
      </c>
      <c r="C53" t="s">
        <v>47</v>
      </c>
      <c r="D53" t="s">
        <v>44</v>
      </c>
    </row>
    <row r="55" spans="1:7" x14ac:dyDescent="0.25">
      <c r="A55" t="s">
        <v>12</v>
      </c>
      <c r="B55" t="e">
        <f>--git</f>
        <v>#NAME?</v>
      </c>
      <c r="C55" t="s">
        <v>48</v>
      </c>
      <c r="D55" t="s">
        <v>49</v>
      </c>
    </row>
    <row r="56" spans="1:7" x14ac:dyDescent="0.25">
      <c r="A56" t="s">
        <v>47</v>
      </c>
      <c r="B56" t="s">
        <v>44</v>
      </c>
      <c r="C56" t="s">
        <v>50</v>
      </c>
      <c r="D56">
        <v>100644</v>
      </c>
    </row>
    <row r="57" spans="1:7" x14ac:dyDescent="0.25">
      <c r="A57" t="s">
        <v>15</v>
      </c>
      <c r="B57" t="s">
        <v>51</v>
      </c>
    </row>
    <row r="58" spans="1:7" x14ac:dyDescent="0.25">
      <c r="A58" t="s">
        <v>17</v>
      </c>
      <c r="B58" t="s">
        <v>52</v>
      </c>
    </row>
    <row r="59" spans="1:7" x14ac:dyDescent="0.25">
      <c r="A59" t="s">
        <v>18</v>
      </c>
      <c r="B59" t="s">
        <v>49</v>
      </c>
    </row>
    <row r="60" spans="1:7" x14ac:dyDescent="0.25">
      <c r="A60" t="s">
        <v>19</v>
      </c>
      <c r="B60" t="s">
        <v>34</v>
      </c>
      <c r="C60" s="2">
        <v>1146</v>
      </c>
      <c r="D60" t="s">
        <v>19</v>
      </c>
    </row>
    <row r="61" spans="1:7" x14ac:dyDescent="0.25">
      <c r="A61" t="e">
        <f>+commit</f>
        <v>#NAME?</v>
      </c>
      <c r="B61" t="s">
        <v>53</v>
      </c>
    </row>
    <row r="62" spans="1:7" x14ac:dyDescent="0.25">
      <c r="A62" t="s">
        <v>54</v>
      </c>
      <c r="B62" t="s">
        <v>3</v>
      </c>
      <c r="C62" t="s">
        <v>4</v>
      </c>
    </row>
    <row r="63" spans="1:7" x14ac:dyDescent="0.25">
      <c r="A63" t="s">
        <v>55</v>
      </c>
      <c r="B63" t="s">
        <v>56</v>
      </c>
      <c r="C63" t="s">
        <v>7</v>
      </c>
      <c r="D63">
        <v>23</v>
      </c>
      <c r="E63" s="1">
        <v>0.23663194444444446</v>
      </c>
      <c r="F63">
        <v>2016</v>
      </c>
      <c r="G63">
        <v>-400</v>
      </c>
    </row>
    <row r="64" spans="1:7" x14ac:dyDescent="0.25">
      <c r="A64" t="s">
        <v>57</v>
      </c>
    </row>
    <row r="65" spans="1:8" x14ac:dyDescent="0.25">
      <c r="A65" t="s">
        <v>57</v>
      </c>
      <c r="B65" t="s">
        <v>8</v>
      </c>
      <c r="C65" t="s">
        <v>58</v>
      </c>
    </row>
    <row r="66" spans="1:8" x14ac:dyDescent="0.25">
      <c r="A66" t="s">
        <v>57</v>
      </c>
    </row>
    <row r="67" spans="1:8" x14ac:dyDescent="0.25">
      <c r="A67" t="s">
        <v>57</v>
      </c>
      <c r="B67" t="s">
        <v>58</v>
      </c>
      <c r="C67" t="s">
        <v>59</v>
      </c>
      <c r="D67">
        <v>7</v>
      </c>
      <c r="E67" t="s">
        <v>60</v>
      </c>
    </row>
    <row r="68" spans="1:8" x14ac:dyDescent="0.25">
      <c r="A68" t="s">
        <v>57</v>
      </c>
      <c r="B68">
        <v>1</v>
      </c>
      <c r="C68" t="s">
        <v>44</v>
      </c>
      <c r="D68" t="s">
        <v>61</v>
      </c>
      <c r="E68">
        <v>4</v>
      </c>
      <c r="F68" t="s">
        <v>62</v>
      </c>
      <c r="G68">
        <v>3</v>
      </c>
      <c r="H68" t="s">
        <v>63</v>
      </c>
    </row>
    <row r="69" spans="1:8" x14ac:dyDescent="0.25">
      <c r="A69" t="s">
        <v>57</v>
      </c>
    </row>
    <row r="70" spans="1:8" x14ac:dyDescent="0.25">
      <c r="A70" t="e">
        <f>+commit</f>
        <v>#NAME?</v>
      </c>
      <c r="B70" t="s">
        <v>64</v>
      </c>
    </row>
    <row r="71" spans="1:8" x14ac:dyDescent="0.25">
      <c r="A71" t="s">
        <v>54</v>
      </c>
      <c r="B71" t="s">
        <v>3</v>
      </c>
      <c r="C71" t="s">
        <v>4</v>
      </c>
    </row>
    <row r="72" spans="1:8" x14ac:dyDescent="0.25">
      <c r="A72" t="s">
        <v>55</v>
      </c>
      <c r="B72" t="s">
        <v>6</v>
      </c>
      <c r="C72" t="s">
        <v>7</v>
      </c>
      <c r="D72">
        <v>20</v>
      </c>
      <c r="E72" s="1">
        <v>0.30288194444444444</v>
      </c>
      <c r="F72">
        <v>2016</v>
      </c>
      <c r="G72">
        <v>-400</v>
      </c>
    </row>
    <row r="73" spans="1:8" x14ac:dyDescent="0.25">
      <c r="A73" t="s">
        <v>57</v>
      </c>
    </row>
    <row r="74" spans="1:8" x14ac:dyDescent="0.25">
      <c r="A74" t="s">
        <v>57</v>
      </c>
      <c r="B74" t="s">
        <v>8</v>
      </c>
      <c r="C74" t="s">
        <v>58</v>
      </c>
    </row>
    <row r="75" spans="1:8" x14ac:dyDescent="0.25">
      <c r="A75" t="s">
        <v>57</v>
      </c>
    </row>
    <row r="76" spans="1:8" x14ac:dyDescent="0.25">
      <c r="A76" t="s">
        <v>57</v>
      </c>
      <c r="B76" t="s">
        <v>58</v>
      </c>
      <c r="C76" t="s">
        <v>59</v>
      </c>
      <c r="D76">
        <v>1</v>
      </c>
      <c r="E76" t="s">
        <v>57</v>
      </c>
    </row>
    <row r="77" spans="1:8" x14ac:dyDescent="0.25">
      <c r="A77" t="s">
        <v>57</v>
      </c>
      <c r="B77">
        <v>1</v>
      </c>
      <c r="C77" t="s">
        <v>44</v>
      </c>
      <c r="D77" t="s">
        <v>61</v>
      </c>
      <c r="E77">
        <v>1</v>
      </c>
      <c r="F77" t="s">
        <v>65</v>
      </c>
    </row>
    <row r="78" spans="1:8" x14ac:dyDescent="0.25">
      <c r="A78" t="s">
        <v>57</v>
      </c>
    </row>
    <row r="79" spans="1:8" x14ac:dyDescent="0.25">
      <c r="A79" t="e">
        <f>+commit</f>
        <v>#NAME?</v>
      </c>
      <c r="B79" t="s">
        <v>66</v>
      </c>
    </row>
    <row r="80" spans="1:8" x14ac:dyDescent="0.25">
      <c r="A80" t="s">
        <v>54</v>
      </c>
      <c r="B80" t="s">
        <v>3</v>
      </c>
      <c r="C80" t="s">
        <v>4</v>
      </c>
    </row>
    <row r="81" spans="1:8" x14ac:dyDescent="0.25">
      <c r="A81" t="s">
        <v>55</v>
      </c>
      <c r="B81" t="s">
        <v>6</v>
      </c>
      <c r="C81" t="s">
        <v>7</v>
      </c>
      <c r="D81">
        <v>20</v>
      </c>
      <c r="E81" s="1">
        <v>0.30064814814814816</v>
      </c>
      <c r="F81">
        <v>2016</v>
      </c>
      <c r="G81">
        <v>-400</v>
      </c>
    </row>
    <row r="82" spans="1:8" x14ac:dyDescent="0.25">
      <c r="A82" t="s">
        <v>57</v>
      </c>
    </row>
    <row r="83" spans="1:8" x14ac:dyDescent="0.25">
      <c r="A83" t="s">
        <v>57</v>
      </c>
      <c r="B83" t="s">
        <v>8</v>
      </c>
      <c r="C83" t="s">
        <v>58</v>
      </c>
    </row>
    <row r="84" spans="1:8" x14ac:dyDescent="0.25">
      <c r="A84" t="s">
        <v>57</v>
      </c>
    </row>
    <row r="85" spans="1:8" x14ac:dyDescent="0.25">
      <c r="A85" t="s">
        <v>57</v>
      </c>
      <c r="B85" t="s">
        <v>58</v>
      </c>
      <c r="C85" t="s">
        <v>59</v>
      </c>
      <c r="D85">
        <v>1</v>
      </c>
      <c r="E85" t="s">
        <v>57</v>
      </c>
    </row>
    <row r="86" spans="1:8" x14ac:dyDescent="0.25">
      <c r="A86" t="s">
        <v>57</v>
      </c>
      <c r="B86">
        <v>1</v>
      </c>
      <c r="C86" t="s">
        <v>44</v>
      </c>
      <c r="D86" t="s">
        <v>61</v>
      </c>
      <c r="E86">
        <v>1</v>
      </c>
      <c r="F86" t="s">
        <v>65</v>
      </c>
    </row>
    <row r="87" spans="1:8" x14ac:dyDescent="0.25">
      <c r="A87" t="s">
        <v>57</v>
      </c>
    </row>
    <row r="88" spans="1:8" x14ac:dyDescent="0.25">
      <c r="A88" t="e">
        <f>+commit</f>
        <v>#NAME?</v>
      </c>
      <c r="B88" t="s">
        <v>67</v>
      </c>
    </row>
    <row r="89" spans="1:8" x14ac:dyDescent="0.25">
      <c r="A89" t="s">
        <v>54</v>
      </c>
      <c r="B89" t="s">
        <v>3</v>
      </c>
      <c r="C89" t="s">
        <v>4</v>
      </c>
    </row>
    <row r="90" spans="1:8" x14ac:dyDescent="0.25">
      <c r="A90" t="s">
        <v>55</v>
      </c>
      <c r="B90" t="s">
        <v>68</v>
      </c>
      <c r="C90" t="s">
        <v>7</v>
      </c>
      <c r="D90">
        <v>7</v>
      </c>
      <c r="E90" s="1">
        <v>1.9606481481481482E-2</v>
      </c>
      <c r="F90">
        <v>2016</v>
      </c>
      <c r="G90">
        <v>-400</v>
      </c>
    </row>
    <row r="91" spans="1:8" x14ac:dyDescent="0.25">
      <c r="A91" t="s">
        <v>57</v>
      </c>
    </row>
    <row r="92" spans="1:8" x14ac:dyDescent="0.25">
      <c r="A92" t="s">
        <v>57</v>
      </c>
      <c r="B92" t="s">
        <v>69</v>
      </c>
      <c r="C92" t="s">
        <v>44</v>
      </c>
      <c r="D92" t="s">
        <v>70</v>
      </c>
      <c r="E92" t="s">
        <v>23</v>
      </c>
      <c r="F92" t="s">
        <v>27</v>
      </c>
    </row>
    <row r="93" spans="1:8" x14ac:dyDescent="0.25">
      <c r="A93" t="s">
        <v>57</v>
      </c>
    </row>
    <row r="94" spans="1:8" x14ac:dyDescent="0.25">
      <c r="A94" t="s">
        <v>57</v>
      </c>
      <c r="B94" t="s">
        <v>71</v>
      </c>
      <c r="C94" t="s">
        <v>59</v>
      </c>
      <c r="D94">
        <v>3</v>
      </c>
      <c r="E94" t="s">
        <v>72</v>
      </c>
    </row>
    <row r="95" spans="1:8" x14ac:dyDescent="0.25">
      <c r="A95" t="s">
        <v>57</v>
      </c>
      <c r="B95">
        <v>1</v>
      </c>
      <c r="C95" t="s">
        <v>44</v>
      </c>
      <c r="D95" t="s">
        <v>61</v>
      </c>
      <c r="E95">
        <v>2</v>
      </c>
      <c r="F95" t="s">
        <v>62</v>
      </c>
      <c r="G95">
        <v>1</v>
      </c>
      <c r="H95" t="s">
        <v>73</v>
      </c>
    </row>
    <row r="96" spans="1:8" x14ac:dyDescent="0.25">
      <c r="A96" t="s">
        <v>57</v>
      </c>
    </row>
    <row r="97" spans="1:7" x14ac:dyDescent="0.25">
      <c r="A97" t="e">
        <f>+commit</f>
        <v>#NAME?</v>
      </c>
      <c r="B97" t="s">
        <v>74</v>
      </c>
    </row>
    <row r="98" spans="1:7" x14ac:dyDescent="0.25">
      <c r="A98" t="s">
        <v>54</v>
      </c>
      <c r="B98" t="s">
        <v>3</v>
      </c>
      <c r="C98" t="s">
        <v>4</v>
      </c>
    </row>
    <row r="99" spans="1:7" x14ac:dyDescent="0.25">
      <c r="A99" t="s">
        <v>55</v>
      </c>
      <c r="B99" t="s">
        <v>68</v>
      </c>
      <c r="C99" t="s">
        <v>7</v>
      </c>
      <c r="D99">
        <v>7</v>
      </c>
      <c r="E99" s="1">
        <v>1.6481481481481482E-2</v>
      </c>
      <c r="F99">
        <v>2016</v>
      </c>
      <c r="G99">
        <v>-400</v>
      </c>
    </row>
    <row r="100" spans="1:7" x14ac:dyDescent="0.25">
      <c r="A100" t="s">
        <v>57</v>
      </c>
    </row>
    <row r="101" spans="1:7" x14ac:dyDescent="0.25">
      <c r="A101" t="s">
        <v>57</v>
      </c>
      <c r="B101" t="s">
        <v>46</v>
      </c>
      <c r="C101" t="s">
        <v>47</v>
      </c>
      <c r="D101" t="s">
        <v>44</v>
      </c>
      <c r="E101" t="s">
        <v>23</v>
      </c>
      <c r="F101" t="s">
        <v>75</v>
      </c>
      <c r="G101" t="s">
        <v>24</v>
      </c>
    </row>
    <row r="102" spans="1:7" x14ac:dyDescent="0.25">
      <c r="A102" t="s">
        <v>57</v>
      </c>
    </row>
    <row r="103" spans="1:7" x14ac:dyDescent="0.25">
      <c r="A103" t="s">
        <v>57</v>
      </c>
      <c r="B103" t="s">
        <v>71</v>
      </c>
      <c r="C103" t="s">
        <v>59</v>
      </c>
      <c r="D103">
        <v>1</v>
      </c>
      <c r="E103" t="s">
        <v>57</v>
      </c>
    </row>
    <row r="104" spans="1:7" x14ac:dyDescent="0.25">
      <c r="A104" t="s">
        <v>57</v>
      </c>
      <c r="B104">
        <v>1</v>
      </c>
      <c r="C104" t="s">
        <v>44</v>
      </c>
      <c r="D104" t="s">
        <v>61</v>
      </c>
      <c r="E104">
        <v>1</v>
      </c>
      <c r="F104" t="s">
        <v>65</v>
      </c>
    </row>
    <row r="105" spans="1:7" x14ac:dyDescent="0.25">
      <c r="A105" t="s">
        <v>57</v>
      </c>
    </row>
    <row r="106" spans="1:7" x14ac:dyDescent="0.25">
      <c r="A106" t="e">
        <f>+commit</f>
        <v>#NAME?</v>
      </c>
      <c r="B106" t="s">
        <v>76</v>
      </c>
    </row>
    <row r="107" spans="1:7" x14ac:dyDescent="0.25">
      <c r="A107" t="s">
        <v>54</v>
      </c>
      <c r="B107" t="s">
        <v>3</v>
      </c>
      <c r="C107" t="s">
        <v>4</v>
      </c>
    </row>
    <row r="108" spans="1:7" x14ac:dyDescent="0.25">
      <c r="A108" t="s">
        <v>55</v>
      </c>
      <c r="B108" t="s">
        <v>6</v>
      </c>
      <c r="C108" t="s">
        <v>7</v>
      </c>
      <c r="D108">
        <v>6</v>
      </c>
      <c r="E108" s="1">
        <v>0.99341435185185178</v>
      </c>
      <c r="F108">
        <v>2016</v>
      </c>
      <c r="G108">
        <v>-400</v>
      </c>
    </row>
    <row r="109" spans="1:7" x14ac:dyDescent="0.25">
      <c r="A109" t="s">
        <v>57</v>
      </c>
    </row>
    <row r="110" spans="1:7" x14ac:dyDescent="0.25">
      <c r="A110" t="s">
        <v>57</v>
      </c>
      <c r="B110" t="s">
        <v>77</v>
      </c>
      <c r="C110" t="s">
        <v>47</v>
      </c>
      <c r="D110" t="s">
        <v>44</v>
      </c>
      <c r="E110" t="s">
        <v>23</v>
      </c>
      <c r="F110" t="s">
        <v>27</v>
      </c>
    </row>
    <row r="111" spans="1:7" x14ac:dyDescent="0.25">
      <c r="A111" t="s">
        <v>57</v>
      </c>
    </row>
    <row r="112" spans="1:7" x14ac:dyDescent="0.25">
      <c r="A112" t="s">
        <v>57</v>
      </c>
      <c r="B112" t="s">
        <v>78</v>
      </c>
      <c r="C112" t="s">
        <v>59</v>
      </c>
      <c r="D112">
        <v>1</v>
      </c>
      <c r="E112" t="s">
        <v>57</v>
      </c>
    </row>
    <row r="113" spans="1:7" x14ac:dyDescent="0.25">
      <c r="A113" t="s">
        <v>57</v>
      </c>
      <c r="B113" t="s">
        <v>79</v>
      </c>
      <c r="C113" t="s">
        <v>59</v>
      </c>
      <c r="D113">
        <v>2</v>
      </c>
      <c r="E113" t="s">
        <v>80</v>
      </c>
    </row>
    <row r="114" spans="1:7" x14ac:dyDescent="0.25">
      <c r="A114" t="s">
        <v>57</v>
      </c>
      <c r="B114">
        <v>2</v>
      </c>
      <c r="C114" t="s">
        <v>81</v>
      </c>
      <c r="D114" t="s">
        <v>61</v>
      </c>
      <c r="E114">
        <v>3</v>
      </c>
      <c r="F114" t="s">
        <v>82</v>
      </c>
    </row>
    <row r="115" spans="1:7" x14ac:dyDescent="0.25">
      <c r="A115" t="s">
        <v>57</v>
      </c>
    </row>
    <row r="116" spans="1:7" x14ac:dyDescent="0.25">
      <c r="A116" t="e">
        <f>+commit</f>
        <v>#NAME?</v>
      </c>
      <c r="B116" t="s">
        <v>83</v>
      </c>
    </row>
    <row r="117" spans="1:7" x14ac:dyDescent="0.25">
      <c r="A117" t="s">
        <v>84</v>
      </c>
      <c r="B117" t="s">
        <v>85</v>
      </c>
      <c r="C117" t="s">
        <v>86</v>
      </c>
    </row>
    <row r="118" spans="1:7" x14ac:dyDescent="0.25">
      <c r="A118" t="s">
        <v>54</v>
      </c>
      <c r="B118" t="s">
        <v>3</v>
      </c>
      <c r="C118" t="s">
        <v>4</v>
      </c>
    </row>
    <row r="119" spans="1:7" x14ac:dyDescent="0.25">
      <c r="A119" t="s">
        <v>55</v>
      </c>
      <c r="B119" t="s">
        <v>87</v>
      </c>
      <c r="C119" t="s">
        <v>7</v>
      </c>
      <c r="D119">
        <v>3</v>
      </c>
      <c r="E119" s="1">
        <v>0.86597222222222225</v>
      </c>
      <c r="F119">
        <v>2016</v>
      </c>
      <c r="G119">
        <v>-400</v>
      </c>
    </row>
    <row r="120" spans="1:7" x14ac:dyDescent="0.25">
      <c r="A120" t="s">
        <v>57</v>
      </c>
    </row>
    <row r="121" spans="1:7" x14ac:dyDescent="0.25">
      <c r="A121" t="s">
        <v>57</v>
      </c>
      <c r="B121" t="s">
        <v>88</v>
      </c>
      <c r="C121" t="s">
        <v>89</v>
      </c>
      <c r="D121" t="s">
        <v>90</v>
      </c>
      <c r="E121" t="s">
        <v>43</v>
      </c>
      <c r="F121" t="s">
        <v>91</v>
      </c>
    </row>
    <row r="122" spans="1:7" x14ac:dyDescent="0.25">
      <c r="A122" t="s">
        <v>57</v>
      </c>
    </row>
    <row r="123" spans="1:7" x14ac:dyDescent="0.25">
      <c r="A123" t="e">
        <f>+commit</f>
        <v>#NAME?</v>
      </c>
      <c r="B123" t="s">
        <v>92</v>
      </c>
    </row>
    <row r="124" spans="1:7" x14ac:dyDescent="0.25">
      <c r="A124" t="s">
        <v>54</v>
      </c>
      <c r="B124" t="s">
        <v>3</v>
      </c>
      <c r="C124" t="s">
        <v>4</v>
      </c>
    </row>
    <row r="125" spans="1:7" x14ac:dyDescent="0.25">
      <c r="A125" t="s">
        <v>55</v>
      </c>
      <c r="B125" t="s">
        <v>87</v>
      </c>
      <c r="C125" t="s">
        <v>7</v>
      </c>
      <c r="D125">
        <v>3</v>
      </c>
      <c r="E125" s="1">
        <v>0.85785879629629624</v>
      </c>
      <c r="F125">
        <v>2016</v>
      </c>
      <c r="G125">
        <v>-400</v>
      </c>
    </row>
    <row r="126" spans="1:7" x14ac:dyDescent="0.25">
      <c r="A126" t="s">
        <v>57</v>
      </c>
    </row>
    <row r="127" spans="1:7" x14ac:dyDescent="0.25">
      <c r="A127" t="s">
        <v>57</v>
      </c>
      <c r="B127" t="s">
        <v>46</v>
      </c>
      <c r="C127" t="s">
        <v>93</v>
      </c>
      <c r="D127" t="s">
        <v>94</v>
      </c>
      <c r="E127" t="s">
        <v>95</v>
      </c>
    </row>
    <row r="128" spans="1:7" x14ac:dyDescent="0.25">
      <c r="A128" t="s">
        <v>57</v>
      </c>
    </row>
    <row r="129" spans="1:7" x14ac:dyDescent="0.25">
      <c r="A129" t="s">
        <v>57</v>
      </c>
      <c r="B129" t="s">
        <v>96</v>
      </c>
      <c r="C129" t="s">
        <v>59</v>
      </c>
      <c r="D129">
        <v>1</v>
      </c>
      <c r="E129" t="s">
        <v>57</v>
      </c>
    </row>
    <row r="130" spans="1:7" x14ac:dyDescent="0.25">
      <c r="A130" t="s">
        <v>57</v>
      </c>
      <c r="B130">
        <v>1</v>
      </c>
      <c r="C130" t="s">
        <v>44</v>
      </c>
      <c r="D130" t="s">
        <v>61</v>
      </c>
      <c r="E130">
        <v>1</v>
      </c>
      <c r="F130" t="s">
        <v>65</v>
      </c>
    </row>
    <row r="131" spans="1:7" x14ac:dyDescent="0.25">
      <c r="A131" t="s">
        <v>57</v>
      </c>
    </row>
    <row r="132" spans="1:7" x14ac:dyDescent="0.25">
      <c r="A132" t="e">
        <f>+commit</f>
        <v>#NAME?</v>
      </c>
      <c r="B132" t="s">
        <v>97</v>
      </c>
    </row>
    <row r="133" spans="1:7" x14ac:dyDescent="0.25">
      <c r="A133" t="s">
        <v>54</v>
      </c>
      <c r="B133" t="s">
        <v>3</v>
      </c>
      <c r="C133" t="s">
        <v>4</v>
      </c>
    </row>
    <row r="134" spans="1:7" x14ac:dyDescent="0.25">
      <c r="A134" t="s">
        <v>55</v>
      </c>
      <c r="B134" t="s">
        <v>87</v>
      </c>
      <c r="C134" t="s">
        <v>7</v>
      </c>
      <c r="D134">
        <v>3</v>
      </c>
      <c r="E134" s="1">
        <v>0.52311342592592591</v>
      </c>
      <c r="F134">
        <v>2016</v>
      </c>
      <c r="G134">
        <v>-400</v>
      </c>
    </row>
    <row r="135" spans="1:7" x14ac:dyDescent="0.25">
      <c r="A135" t="s">
        <v>57</v>
      </c>
    </row>
    <row r="136" spans="1:7" x14ac:dyDescent="0.25">
      <c r="A136" t="s">
        <v>57</v>
      </c>
      <c r="B136" t="s">
        <v>8</v>
      </c>
      <c r="C136" t="s">
        <v>98</v>
      </c>
    </row>
    <row r="137" spans="1:7" x14ac:dyDescent="0.25">
      <c r="A137" t="s">
        <v>57</v>
      </c>
    </row>
    <row r="138" spans="1:7" x14ac:dyDescent="0.25">
      <c r="A138" t="s">
        <v>57</v>
      </c>
      <c r="B138" t="s">
        <v>98</v>
      </c>
      <c r="C138" t="s">
        <v>59</v>
      </c>
      <c r="D138">
        <v>2</v>
      </c>
      <c r="E138" t="s">
        <v>80</v>
      </c>
    </row>
    <row r="139" spans="1:7" x14ac:dyDescent="0.25">
      <c r="A139" t="s">
        <v>57</v>
      </c>
      <c r="B139">
        <v>1</v>
      </c>
      <c r="C139" t="s">
        <v>44</v>
      </c>
      <c r="D139" t="s">
        <v>61</v>
      </c>
      <c r="E139">
        <v>2</v>
      </c>
      <c r="F139" t="s">
        <v>82</v>
      </c>
    </row>
    <row r="140" spans="1:7" x14ac:dyDescent="0.25">
      <c r="A140" t="s">
        <v>57</v>
      </c>
    </row>
    <row r="141" spans="1:7" x14ac:dyDescent="0.25">
      <c r="A141" t="e">
        <f>+commit</f>
        <v>#NAME?</v>
      </c>
      <c r="B141" t="s">
        <v>99</v>
      </c>
    </row>
    <row r="142" spans="1:7" x14ac:dyDescent="0.25">
      <c r="A142" t="s">
        <v>54</v>
      </c>
      <c r="B142" t="s">
        <v>3</v>
      </c>
      <c r="C142" t="s">
        <v>4</v>
      </c>
    </row>
    <row r="143" spans="1:7" x14ac:dyDescent="0.25">
      <c r="A143" t="s">
        <v>55</v>
      </c>
      <c r="B143" t="s">
        <v>56</v>
      </c>
      <c r="C143" t="s">
        <v>7</v>
      </c>
      <c r="D143">
        <v>2</v>
      </c>
      <c r="E143" s="1">
        <v>0.7489351851851852</v>
      </c>
      <c r="F143">
        <v>2016</v>
      </c>
      <c r="G143">
        <v>-400</v>
      </c>
    </row>
    <row r="144" spans="1:7" x14ac:dyDescent="0.25">
      <c r="A144" t="s">
        <v>57</v>
      </c>
    </row>
    <row r="145" spans="1:8" x14ac:dyDescent="0.25">
      <c r="A145" t="s">
        <v>57</v>
      </c>
      <c r="B145" t="s">
        <v>46</v>
      </c>
      <c r="C145" t="s">
        <v>93</v>
      </c>
    </row>
    <row r="146" spans="1:8" x14ac:dyDescent="0.25">
      <c r="A146" t="s">
        <v>57</v>
      </c>
    </row>
    <row r="147" spans="1:8" x14ac:dyDescent="0.25">
      <c r="A147" t="s">
        <v>57</v>
      </c>
      <c r="B147" t="s">
        <v>96</v>
      </c>
      <c r="C147" t="s">
        <v>59</v>
      </c>
      <c r="D147">
        <v>8</v>
      </c>
      <c r="E147" t="s">
        <v>100</v>
      </c>
    </row>
    <row r="148" spans="1:8" x14ac:dyDescent="0.25">
      <c r="A148" t="s">
        <v>57</v>
      </c>
      <c r="B148">
        <v>1</v>
      </c>
      <c r="C148" t="s">
        <v>44</v>
      </c>
      <c r="D148" t="s">
        <v>61</v>
      </c>
      <c r="E148">
        <v>7</v>
      </c>
      <c r="F148" t="s">
        <v>62</v>
      </c>
      <c r="G148">
        <v>1</v>
      </c>
      <c r="H148" t="s">
        <v>73</v>
      </c>
    </row>
    <row r="149" spans="1:8" x14ac:dyDescent="0.25">
      <c r="A149" t="s">
        <v>57</v>
      </c>
    </row>
    <row r="150" spans="1:8" x14ac:dyDescent="0.25">
      <c r="A150" t="e">
        <f>+commit</f>
        <v>#NAME?</v>
      </c>
      <c r="B150" t="s">
        <v>101</v>
      </c>
    </row>
    <row r="151" spans="1:8" x14ac:dyDescent="0.25">
      <c r="A151" t="s">
        <v>54</v>
      </c>
      <c r="B151" t="s">
        <v>3</v>
      </c>
      <c r="C151" t="s">
        <v>4</v>
      </c>
    </row>
    <row r="152" spans="1:8" x14ac:dyDescent="0.25">
      <c r="A152" t="s">
        <v>55</v>
      </c>
      <c r="B152" t="s">
        <v>56</v>
      </c>
      <c r="C152" t="s">
        <v>7</v>
      </c>
      <c r="D152">
        <v>2</v>
      </c>
      <c r="E152" s="1">
        <v>0.74715277777777767</v>
      </c>
      <c r="F152">
        <v>2016</v>
      </c>
      <c r="G152">
        <v>-400</v>
      </c>
    </row>
    <row r="153" spans="1:8" x14ac:dyDescent="0.25">
      <c r="A153" t="s">
        <v>57</v>
      </c>
    </row>
    <row r="154" spans="1:8" x14ac:dyDescent="0.25">
      <c r="A154" t="s">
        <v>57</v>
      </c>
      <c r="B154" t="s">
        <v>46</v>
      </c>
      <c r="C154" t="s">
        <v>93</v>
      </c>
    </row>
    <row r="155" spans="1:8" x14ac:dyDescent="0.25">
      <c r="A155" t="s">
        <v>57</v>
      </c>
    </row>
    <row r="156" spans="1:8" x14ac:dyDescent="0.25">
      <c r="A156" t="s">
        <v>57</v>
      </c>
      <c r="B156" t="s">
        <v>96</v>
      </c>
      <c r="C156" t="s">
        <v>59</v>
      </c>
      <c r="D156">
        <v>4</v>
      </c>
      <c r="E156" t="s">
        <v>102</v>
      </c>
    </row>
    <row r="157" spans="1:8" x14ac:dyDescent="0.25">
      <c r="A157" t="s">
        <v>57</v>
      </c>
      <c r="B157">
        <v>1</v>
      </c>
      <c r="C157" t="s">
        <v>44</v>
      </c>
      <c r="D157" t="s">
        <v>61</v>
      </c>
      <c r="E157">
        <v>3</v>
      </c>
      <c r="F157" t="s">
        <v>62</v>
      </c>
      <c r="G157">
        <v>1</v>
      </c>
      <c r="H157" t="s">
        <v>73</v>
      </c>
    </row>
    <row r="158" spans="1:8" x14ac:dyDescent="0.25">
      <c r="A158" t="s">
        <v>57</v>
      </c>
    </row>
    <row r="159" spans="1:8" x14ac:dyDescent="0.25">
      <c r="A159" t="e">
        <f>+commit</f>
        <v>#NAME?</v>
      </c>
      <c r="B159" t="s">
        <v>103</v>
      </c>
    </row>
    <row r="160" spans="1:8" x14ac:dyDescent="0.25">
      <c r="A160" t="s">
        <v>54</v>
      </c>
      <c r="B160" t="s">
        <v>3</v>
      </c>
      <c r="C160" t="s">
        <v>4</v>
      </c>
    </row>
    <row r="161" spans="1:8" x14ac:dyDescent="0.25">
      <c r="A161" t="s">
        <v>55</v>
      </c>
      <c r="B161" t="s">
        <v>56</v>
      </c>
      <c r="C161" t="s">
        <v>7</v>
      </c>
      <c r="D161">
        <v>2</v>
      </c>
      <c r="E161" s="1">
        <v>0.73094907407407417</v>
      </c>
      <c r="F161">
        <v>2016</v>
      </c>
      <c r="G161">
        <v>-400</v>
      </c>
    </row>
    <row r="162" spans="1:8" x14ac:dyDescent="0.25">
      <c r="A162" t="s">
        <v>57</v>
      </c>
    </row>
    <row r="163" spans="1:8" x14ac:dyDescent="0.25">
      <c r="A163" t="s">
        <v>57</v>
      </c>
      <c r="B163" t="s">
        <v>46</v>
      </c>
      <c r="C163" t="s">
        <v>44</v>
      </c>
    </row>
    <row r="164" spans="1:8" x14ac:dyDescent="0.25">
      <c r="A164" t="s">
        <v>57</v>
      </c>
    </row>
    <row r="165" spans="1:8" x14ac:dyDescent="0.25">
      <c r="A165" t="s">
        <v>57</v>
      </c>
      <c r="B165" t="s">
        <v>58</v>
      </c>
      <c r="C165" t="s">
        <v>59</v>
      </c>
      <c r="D165">
        <v>1</v>
      </c>
      <c r="E165" t="s">
        <v>57</v>
      </c>
    </row>
    <row r="166" spans="1:8" x14ac:dyDescent="0.25">
      <c r="A166" t="s">
        <v>57</v>
      </c>
      <c r="B166" t="s">
        <v>104</v>
      </c>
      <c r="C166" t="s">
        <v>59</v>
      </c>
      <c r="D166">
        <v>1</v>
      </c>
      <c r="E166" t="s">
        <v>57</v>
      </c>
    </row>
    <row r="167" spans="1:8" x14ac:dyDescent="0.25">
      <c r="A167" t="s">
        <v>57</v>
      </c>
      <c r="B167">
        <v>2</v>
      </c>
      <c r="C167" t="s">
        <v>81</v>
      </c>
      <c r="D167" t="s">
        <v>61</v>
      </c>
      <c r="E167">
        <v>2</v>
      </c>
      <c r="F167" t="s">
        <v>82</v>
      </c>
    </row>
    <row r="168" spans="1:8" x14ac:dyDescent="0.25">
      <c r="A168" t="s">
        <v>57</v>
      </c>
    </row>
    <row r="169" spans="1:8" x14ac:dyDescent="0.25">
      <c r="A169" t="e">
        <f>+commit</f>
        <v>#NAME?</v>
      </c>
      <c r="B169" t="s">
        <v>105</v>
      </c>
    </row>
    <row r="170" spans="1:8" x14ac:dyDescent="0.25">
      <c r="A170" t="s">
        <v>54</v>
      </c>
      <c r="B170" t="s">
        <v>3</v>
      </c>
      <c r="C170" t="s">
        <v>4</v>
      </c>
    </row>
    <row r="171" spans="1:8" x14ac:dyDescent="0.25">
      <c r="A171" t="s">
        <v>55</v>
      </c>
      <c r="B171" t="s">
        <v>6</v>
      </c>
      <c r="C171" t="s">
        <v>106</v>
      </c>
      <c r="D171">
        <v>29</v>
      </c>
      <c r="E171" s="1">
        <v>0.99134259259259261</v>
      </c>
      <c r="F171">
        <v>2016</v>
      </c>
      <c r="G171">
        <v>-400</v>
      </c>
    </row>
    <row r="172" spans="1:8" x14ac:dyDescent="0.25">
      <c r="A172" t="s">
        <v>57</v>
      </c>
    </row>
    <row r="173" spans="1:8" x14ac:dyDescent="0.25">
      <c r="A173" t="s">
        <v>57</v>
      </c>
      <c r="B173" t="s">
        <v>8</v>
      </c>
      <c r="C173" t="s">
        <v>98</v>
      </c>
    </row>
    <row r="174" spans="1:8" x14ac:dyDescent="0.25">
      <c r="A174" t="s">
        <v>57</v>
      </c>
    </row>
    <row r="175" spans="1:8" x14ac:dyDescent="0.25">
      <c r="A175" t="s">
        <v>57</v>
      </c>
      <c r="B175" t="s">
        <v>98</v>
      </c>
      <c r="C175" t="s">
        <v>59</v>
      </c>
      <c r="D175">
        <v>3</v>
      </c>
      <c r="E175" t="s">
        <v>72</v>
      </c>
    </row>
    <row r="176" spans="1:8" x14ac:dyDescent="0.25">
      <c r="A176" t="s">
        <v>57</v>
      </c>
      <c r="B176">
        <v>1</v>
      </c>
      <c r="C176" t="s">
        <v>44</v>
      </c>
      <c r="D176" t="s">
        <v>61</v>
      </c>
      <c r="E176">
        <v>2</v>
      </c>
      <c r="F176" t="s">
        <v>62</v>
      </c>
      <c r="G176">
        <v>1</v>
      </c>
      <c r="H176" t="s">
        <v>73</v>
      </c>
    </row>
    <row r="177" spans="1:8" x14ac:dyDescent="0.25">
      <c r="A177" t="s">
        <v>57</v>
      </c>
    </row>
    <row r="178" spans="1:8" x14ac:dyDescent="0.25">
      <c r="A178" t="e">
        <f>+commit</f>
        <v>#NAME?</v>
      </c>
      <c r="B178" t="s">
        <v>107</v>
      </c>
    </row>
    <row r="179" spans="1:8" x14ac:dyDescent="0.25">
      <c r="A179" t="s">
        <v>54</v>
      </c>
      <c r="B179" t="s">
        <v>3</v>
      </c>
      <c r="C179" t="s">
        <v>4</v>
      </c>
    </row>
    <row r="180" spans="1:8" x14ac:dyDescent="0.25">
      <c r="A180" t="s">
        <v>55</v>
      </c>
      <c r="B180" t="s">
        <v>6</v>
      </c>
      <c r="C180" t="s">
        <v>106</v>
      </c>
      <c r="D180">
        <v>29</v>
      </c>
      <c r="E180" s="1">
        <v>0.98495370370370372</v>
      </c>
      <c r="F180">
        <v>2016</v>
      </c>
      <c r="G180">
        <v>-400</v>
      </c>
    </row>
    <row r="181" spans="1:8" x14ac:dyDescent="0.25">
      <c r="A181" t="s">
        <v>57</v>
      </c>
    </row>
    <row r="182" spans="1:8" x14ac:dyDescent="0.25">
      <c r="A182" t="s">
        <v>57</v>
      </c>
      <c r="B182" t="s">
        <v>46</v>
      </c>
      <c r="C182" t="s">
        <v>93</v>
      </c>
      <c r="D182" t="s">
        <v>94</v>
      </c>
      <c r="E182" t="s">
        <v>108</v>
      </c>
    </row>
    <row r="183" spans="1:8" x14ac:dyDescent="0.25">
      <c r="A183" t="s">
        <v>57</v>
      </c>
    </row>
    <row r="184" spans="1:8" x14ac:dyDescent="0.25">
      <c r="A184" t="s">
        <v>57</v>
      </c>
      <c r="B184" t="s">
        <v>96</v>
      </c>
      <c r="C184" t="s">
        <v>59</v>
      </c>
      <c r="D184">
        <v>4</v>
      </c>
      <c r="E184" t="s">
        <v>102</v>
      </c>
    </row>
    <row r="185" spans="1:8" x14ac:dyDescent="0.25">
      <c r="A185" t="s">
        <v>57</v>
      </c>
      <c r="B185" t="s">
        <v>58</v>
      </c>
      <c r="C185" t="s">
        <v>59</v>
      </c>
      <c r="D185">
        <v>1</v>
      </c>
      <c r="E185" t="s">
        <v>57</v>
      </c>
    </row>
    <row r="186" spans="1:8" x14ac:dyDescent="0.25">
      <c r="A186" t="s">
        <v>57</v>
      </c>
      <c r="B186" t="s">
        <v>98</v>
      </c>
      <c r="C186" t="s">
        <v>59</v>
      </c>
      <c r="D186">
        <v>1</v>
      </c>
      <c r="E186" t="s">
        <v>57</v>
      </c>
    </row>
    <row r="187" spans="1:8" x14ac:dyDescent="0.25">
      <c r="A187" t="s">
        <v>57</v>
      </c>
      <c r="B187" t="s">
        <v>109</v>
      </c>
      <c r="C187" t="s">
        <v>59</v>
      </c>
      <c r="D187">
        <v>1</v>
      </c>
      <c r="E187" t="s">
        <v>57</v>
      </c>
    </row>
    <row r="188" spans="1:8" x14ac:dyDescent="0.25">
      <c r="A188" t="s">
        <v>57</v>
      </c>
      <c r="B188">
        <v>4</v>
      </c>
      <c r="C188" t="s">
        <v>81</v>
      </c>
      <c r="D188" t="s">
        <v>61</v>
      </c>
      <c r="E188">
        <v>6</v>
      </c>
      <c r="F188" t="s">
        <v>62</v>
      </c>
      <c r="G188">
        <v>1</v>
      </c>
      <c r="H188" t="s">
        <v>73</v>
      </c>
    </row>
    <row r="189" spans="1:8" x14ac:dyDescent="0.25">
      <c r="A189" t="s">
        <v>57</v>
      </c>
    </row>
    <row r="190" spans="1:8" x14ac:dyDescent="0.25">
      <c r="A190" t="e">
        <f>+commit</f>
        <v>#NAME?</v>
      </c>
      <c r="B190" t="s">
        <v>110</v>
      </c>
    </row>
    <row r="191" spans="1:8" x14ac:dyDescent="0.25">
      <c r="A191" t="s">
        <v>54</v>
      </c>
      <c r="B191" t="s">
        <v>3</v>
      </c>
      <c r="C191" t="s">
        <v>4</v>
      </c>
    </row>
    <row r="192" spans="1:8" x14ac:dyDescent="0.25">
      <c r="A192" t="s">
        <v>55</v>
      </c>
      <c r="B192" t="s">
        <v>56</v>
      </c>
      <c r="C192" t="s">
        <v>106</v>
      </c>
      <c r="D192">
        <v>25</v>
      </c>
      <c r="E192" s="1">
        <v>0.96452546296296304</v>
      </c>
      <c r="F192">
        <v>2016</v>
      </c>
      <c r="G192">
        <v>-400</v>
      </c>
    </row>
    <row r="193" spans="1:8" x14ac:dyDescent="0.25">
      <c r="A193" t="s">
        <v>57</v>
      </c>
    </row>
    <row r="194" spans="1:8" x14ac:dyDescent="0.25">
      <c r="A194" t="s">
        <v>57</v>
      </c>
      <c r="B194" t="e">
        <f>--all</f>
        <v>#NAME?</v>
      </c>
    </row>
    <row r="195" spans="1:8" x14ac:dyDescent="0.25">
      <c r="A195" t="s">
        <v>57</v>
      </c>
    </row>
    <row r="196" spans="1:8" x14ac:dyDescent="0.25">
      <c r="A196" t="s">
        <v>57</v>
      </c>
      <c r="B196" t="s">
        <v>96</v>
      </c>
      <c r="C196" t="s">
        <v>59</v>
      </c>
      <c r="D196">
        <v>3</v>
      </c>
      <c r="E196" t="s">
        <v>72</v>
      </c>
    </row>
    <row r="197" spans="1:8" x14ac:dyDescent="0.25">
      <c r="A197" t="s">
        <v>57</v>
      </c>
      <c r="B197">
        <v>1</v>
      </c>
      <c r="C197" t="s">
        <v>44</v>
      </c>
      <c r="D197" t="s">
        <v>61</v>
      </c>
      <c r="E197">
        <v>2</v>
      </c>
      <c r="F197" t="s">
        <v>62</v>
      </c>
      <c r="G197">
        <v>1</v>
      </c>
      <c r="H197" t="s">
        <v>73</v>
      </c>
    </row>
    <row r="198" spans="1:8" x14ac:dyDescent="0.25">
      <c r="A198" t="s">
        <v>57</v>
      </c>
    </row>
    <row r="199" spans="1:8" x14ac:dyDescent="0.25">
      <c r="A199" t="e">
        <f>+commit</f>
        <v>#NAME?</v>
      </c>
      <c r="B199" t="s">
        <v>111</v>
      </c>
    </row>
    <row r="200" spans="1:8" x14ac:dyDescent="0.25">
      <c r="A200" t="s">
        <v>54</v>
      </c>
      <c r="B200" t="s">
        <v>3</v>
      </c>
      <c r="C200" t="s">
        <v>4</v>
      </c>
    </row>
    <row r="201" spans="1:8" x14ac:dyDescent="0.25">
      <c r="A201" t="s">
        <v>55</v>
      </c>
      <c r="B201" t="s">
        <v>56</v>
      </c>
      <c r="C201" t="s">
        <v>106</v>
      </c>
      <c r="D201">
        <v>25</v>
      </c>
      <c r="E201" s="1">
        <v>0.77923611111111113</v>
      </c>
      <c r="F201">
        <v>2016</v>
      </c>
      <c r="G201">
        <v>-400</v>
      </c>
    </row>
    <row r="202" spans="1:8" x14ac:dyDescent="0.25">
      <c r="A202" t="s">
        <v>57</v>
      </c>
    </row>
    <row r="203" spans="1:8" x14ac:dyDescent="0.25">
      <c r="A203" t="s">
        <v>57</v>
      </c>
      <c r="B203" t="s">
        <v>112</v>
      </c>
      <c r="C203" t="s">
        <v>0</v>
      </c>
    </row>
    <row r="204" spans="1:8" x14ac:dyDescent="0.25">
      <c r="A204" t="s">
        <v>57</v>
      </c>
    </row>
    <row r="205" spans="1:8" x14ac:dyDescent="0.25">
      <c r="A205" t="s">
        <v>57</v>
      </c>
      <c r="B205" t="s">
        <v>96</v>
      </c>
      <c r="C205" t="s">
        <v>59</v>
      </c>
      <c r="D205">
        <v>1</v>
      </c>
      <c r="E205" t="s">
        <v>57</v>
      </c>
    </row>
    <row r="206" spans="1:8" x14ac:dyDescent="0.25">
      <c r="A206" t="s">
        <v>57</v>
      </c>
      <c r="B206">
        <v>1</v>
      </c>
      <c r="C206" t="s">
        <v>44</v>
      </c>
      <c r="D206" t="s">
        <v>61</v>
      </c>
      <c r="E206">
        <v>1</v>
      </c>
      <c r="F206" t="s">
        <v>65</v>
      </c>
    </row>
    <row r="207" spans="1:8" x14ac:dyDescent="0.25">
      <c r="A207" t="s">
        <v>12</v>
      </c>
      <c r="B207" t="e">
        <f>--git</f>
        <v>#NAME?</v>
      </c>
      <c r="C207" t="s">
        <v>113</v>
      </c>
      <c r="D207" t="s">
        <v>114</v>
      </c>
    </row>
    <row r="208" spans="1:8" x14ac:dyDescent="0.25">
      <c r="A208" t="s">
        <v>47</v>
      </c>
      <c r="B208" t="s">
        <v>44</v>
      </c>
      <c r="C208" t="s">
        <v>50</v>
      </c>
      <c r="D208">
        <v>100644</v>
      </c>
    </row>
    <row r="209" spans="1:7" x14ac:dyDescent="0.25">
      <c r="A209" t="s">
        <v>15</v>
      </c>
      <c r="B209" t="s">
        <v>115</v>
      </c>
    </row>
    <row r="210" spans="1:7" x14ac:dyDescent="0.25">
      <c r="A210" t="s">
        <v>116</v>
      </c>
      <c r="B210" t="s">
        <v>81</v>
      </c>
      <c r="C210" t="s">
        <v>52</v>
      </c>
      <c r="D210" t="s">
        <v>117</v>
      </c>
      <c r="E210" t="s">
        <v>114</v>
      </c>
      <c r="F210" t="s">
        <v>118</v>
      </c>
    </row>
    <row r="211" spans="1:7" x14ac:dyDescent="0.25">
      <c r="A211" t="s">
        <v>12</v>
      </c>
      <c r="B211" t="e">
        <f>--git</f>
        <v>#NAME?</v>
      </c>
      <c r="C211" t="s">
        <v>119</v>
      </c>
      <c r="D211" t="s">
        <v>120</v>
      </c>
    </row>
    <row r="212" spans="1:7" x14ac:dyDescent="0.25">
      <c r="A212" t="s">
        <v>47</v>
      </c>
      <c r="B212" t="s">
        <v>44</v>
      </c>
      <c r="C212" t="s">
        <v>50</v>
      </c>
      <c r="D212">
        <v>100644</v>
      </c>
    </row>
    <row r="213" spans="1:7" x14ac:dyDescent="0.25">
      <c r="A213" t="s">
        <v>15</v>
      </c>
      <c r="B213" t="s">
        <v>121</v>
      </c>
    </row>
    <row r="214" spans="1:7" x14ac:dyDescent="0.25">
      <c r="A214" t="s">
        <v>17</v>
      </c>
      <c r="B214" t="s">
        <v>52</v>
      </c>
    </row>
    <row r="215" spans="1:7" x14ac:dyDescent="0.25">
      <c r="A215" t="s">
        <v>18</v>
      </c>
      <c r="B215" t="s">
        <v>120</v>
      </c>
    </row>
    <row r="216" spans="1:7" x14ac:dyDescent="0.25">
      <c r="A216" t="s">
        <v>19</v>
      </c>
      <c r="B216" t="s">
        <v>34</v>
      </c>
      <c r="C216" t="s">
        <v>122</v>
      </c>
      <c r="D216" t="s">
        <v>19</v>
      </c>
    </row>
    <row r="217" spans="1:7" x14ac:dyDescent="0.25">
      <c r="A217" t="e">
        <f>+commit</f>
        <v>#NAME?</v>
      </c>
      <c r="B217" t="s">
        <v>53</v>
      </c>
    </row>
    <row r="218" spans="1:7" x14ac:dyDescent="0.25">
      <c r="A218" t="s">
        <v>54</v>
      </c>
      <c r="B218" t="s">
        <v>3</v>
      </c>
      <c r="C218" t="s">
        <v>4</v>
      </c>
    </row>
    <row r="219" spans="1:7" x14ac:dyDescent="0.25">
      <c r="A219" t="s">
        <v>55</v>
      </c>
      <c r="B219" t="s">
        <v>56</v>
      </c>
      <c r="C219" t="s">
        <v>7</v>
      </c>
      <c r="D219">
        <v>23</v>
      </c>
      <c r="E219" s="1">
        <v>0.23663194444444446</v>
      </c>
      <c r="F219">
        <v>2016</v>
      </c>
      <c r="G219">
        <v>-400</v>
      </c>
    </row>
    <row r="220" spans="1:7" x14ac:dyDescent="0.25">
      <c r="A220" t="s">
        <v>57</v>
      </c>
    </row>
    <row r="221" spans="1:7" x14ac:dyDescent="0.25">
      <c r="A221" t="s">
        <v>57</v>
      </c>
      <c r="B221" t="s">
        <v>8</v>
      </c>
      <c r="C221" t="s">
        <v>58</v>
      </c>
    </row>
    <row r="222" spans="1:7" x14ac:dyDescent="0.25">
      <c r="A222" t="s">
        <v>57</v>
      </c>
    </row>
    <row r="223" spans="1:7" x14ac:dyDescent="0.25">
      <c r="A223" t="e">
        <f>+commit</f>
        <v>#NAME?</v>
      </c>
      <c r="B223" t="s">
        <v>64</v>
      </c>
    </row>
    <row r="224" spans="1:7" x14ac:dyDescent="0.25">
      <c r="A224" t="s">
        <v>54</v>
      </c>
      <c r="B224" t="s">
        <v>3</v>
      </c>
      <c r="C224" t="s">
        <v>4</v>
      </c>
    </row>
    <row r="225" spans="1:7" x14ac:dyDescent="0.25">
      <c r="A225" t="s">
        <v>55</v>
      </c>
      <c r="B225" t="s">
        <v>6</v>
      </c>
      <c r="C225" t="s">
        <v>7</v>
      </c>
      <c r="D225">
        <v>20</v>
      </c>
      <c r="E225" s="1">
        <v>0.30288194444444444</v>
      </c>
      <c r="F225">
        <v>2016</v>
      </c>
      <c r="G225">
        <v>-400</v>
      </c>
    </row>
    <row r="226" spans="1:7" x14ac:dyDescent="0.25">
      <c r="A226" t="s">
        <v>57</v>
      </c>
    </row>
    <row r="227" spans="1:7" x14ac:dyDescent="0.25">
      <c r="A227" t="s">
        <v>57</v>
      </c>
      <c r="B227" t="s">
        <v>8</v>
      </c>
      <c r="C227" t="s">
        <v>58</v>
      </c>
    </row>
    <row r="228" spans="1:7" x14ac:dyDescent="0.25">
      <c r="A228" t="s">
        <v>57</v>
      </c>
    </row>
    <row r="229" spans="1:7" x14ac:dyDescent="0.25">
      <c r="A229" t="e">
        <f>+commit</f>
        <v>#NAME?</v>
      </c>
      <c r="B229" t="s">
        <v>66</v>
      </c>
    </row>
    <row r="230" spans="1:7" x14ac:dyDescent="0.25">
      <c r="A230" t="s">
        <v>54</v>
      </c>
      <c r="B230" t="s">
        <v>3</v>
      </c>
      <c r="C230" t="s">
        <v>4</v>
      </c>
    </row>
    <row r="231" spans="1:7" x14ac:dyDescent="0.25">
      <c r="A231" t="s">
        <v>55</v>
      </c>
      <c r="B231" t="s">
        <v>6</v>
      </c>
      <c r="C231" t="s">
        <v>7</v>
      </c>
      <c r="D231">
        <v>20</v>
      </c>
      <c r="E231" s="1">
        <v>0.30064814814814816</v>
      </c>
      <c r="F231">
        <v>2016</v>
      </c>
      <c r="G231">
        <v>-400</v>
      </c>
    </row>
    <row r="232" spans="1:7" x14ac:dyDescent="0.25">
      <c r="A232" t="s">
        <v>57</v>
      </c>
    </row>
    <row r="233" spans="1:7" x14ac:dyDescent="0.25">
      <c r="A233" t="s">
        <v>57</v>
      </c>
      <c r="B233" t="s">
        <v>8</v>
      </c>
      <c r="C233" t="s">
        <v>58</v>
      </c>
    </row>
    <row r="234" spans="1:7" x14ac:dyDescent="0.25">
      <c r="A234" t="s">
        <v>57</v>
      </c>
    </row>
    <row r="235" spans="1:7" x14ac:dyDescent="0.25">
      <c r="A235" t="e">
        <f>+commit</f>
        <v>#NAME?</v>
      </c>
      <c r="B235" t="s">
        <v>67</v>
      </c>
    </row>
    <row r="236" spans="1:7" x14ac:dyDescent="0.25">
      <c r="A236" t="s">
        <v>54</v>
      </c>
      <c r="B236" t="s">
        <v>3</v>
      </c>
      <c r="C236" t="s">
        <v>4</v>
      </c>
    </row>
    <row r="237" spans="1:7" x14ac:dyDescent="0.25">
      <c r="A237" t="s">
        <v>55</v>
      </c>
      <c r="B237" t="s">
        <v>68</v>
      </c>
      <c r="C237" t="s">
        <v>7</v>
      </c>
      <c r="D237">
        <v>7</v>
      </c>
      <c r="E237" s="1">
        <v>1.9606481481481482E-2</v>
      </c>
      <c r="F237">
        <v>2016</v>
      </c>
      <c r="G237">
        <v>-400</v>
      </c>
    </row>
    <row r="238" spans="1:7" x14ac:dyDescent="0.25">
      <c r="A238" t="s">
        <v>57</v>
      </c>
    </row>
    <row r="239" spans="1:7" x14ac:dyDescent="0.25">
      <c r="A239" t="s">
        <v>57</v>
      </c>
      <c r="B239" t="s">
        <v>69</v>
      </c>
      <c r="C239" t="s">
        <v>44</v>
      </c>
      <c r="D239" t="s">
        <v>70</v>
      </c>
      <c r="E239" t="s">
        <v>23</v>
      </c>
      <c r="F239" t="s">
        <v>27</v>
      </c>
    </row>
    <row r="240" spans="1:7" x14ac:dyDescent="0.25">
      <c r="A240" t="s">
        <v>57</v>
      </c>
    </row>
    <row r="241" spans="1:7" x14ac:dyDescent="0.25">
      <c r="A241" t="e">
        <f>+commit</f>
        <v>#NAME?</v>
      </c>
      <c r="B241" t="s">
        <v>74</v>
      </c>
    </row>
    <row r="242" spans="1:7" x14ac:dyDescent="0.25">
      <c r="A242" t="s">
        <v>54</v>
      </c>
      <c r="B242" t="s">
        <v>3</v>
      </c>
      <c r="C242" t="s">
        <v>4</v>
      </c>
    </row>
    <row r="243" spans="1:7" x14ac:dyDescent="0.25">
      <c r="A243" t="s">
        <v>55</v>
      </c>
      <c r="B243" t="s">
        <v>68</v>
      </c>
      <c r="C243" t="s">
        <v>7</v>
      </c>
      <c r="D243">
        <v>7</v>
      </c>
      <c r="E243" s="1">
        <v>1.6481481481481482E-2</v>
      </c>
      <c r="F243">
        <v>2016</v>
      </c>
      <c r="G243">
        <v>-400</v>
      </c>
    </row>
    <row r="244" spans="1:7" x14ac:dyDescent="0.25">
      <c r="A244" t="s">
        <v>57</v>
      </c>
    </row>
    <row r="245" spans="1:7" x14ac:dyDescent="0.25">
      <c r="A245" t="s">
        <v>57</v>
      </c>
      <c r="B245" t="s">
        <v>46</v>
      </c>
      <c r="C245" t="s">
        <v>47</v>
      </c>
      <c r="D245" t="s">
        <v>44</v>
      </c>
      <c r="E245" t="s">
        <v>23</v>
      </c>
      <c r="F245" t="s">
        <v>75</v>
      </c>
      <c r="G245" t="s">
        <v>24</v>
      </c>
    </row>
    <row r="246" spans="1:7" x14ac:dyDescent="0.25">
      <c r="A246" t="s">
        <v>57</v>
      </c>
    </row>
    <row r="247" spans="1:7" x14ac:dyDescent="0.25">
      <c r="A247" t="e">
        <f>+commit</f>
        <v>#NAME?</v>
      </c>
      <c r="B247" t="s">
        <v>76</v>
      </c>
    </row>
    <row r="248" spans="1:7" x14ac:dyDescent="0.25">
      <c r="A248" t="s">
        <v>54</v>
      </c>
      <c r="B248" t="s">
        <v>3</v>
      </c>
      <c r="C248" t="s">
        <v>4</v>
      </c>
    </row>
    <row r="249" spans="1:7" x14ac:dyDescent="0.25">
      <c r="A249" t="s">
        <v>55</v>
      </c>
      <c r="B249" t="s">
        <v>6</v>
      </c>
      <c r="C249" t="s">
        <v>7</v>
      </c>
      <c r="D249">
        <v>6</v>
      </c>
      <c r="E249" s="1">
        <v>0.99341435185185178</v>
      </c>
      <c r="F249">
        <v>2016</v>
      </c>
      <c r="G249">
        <v>-400</v>
      </c>
    </row>
    <row r="250" spans="1:7" x14ac:dyDescent="0.25">
      <c r="A250" t="s">
        <v>57</v>
      </c>
    </row>
    <row r="251" spans="1:7" x14ac:dyDescent="0.25">
      <c r="A251" t="s">
        <v>57</v>
      </c>
      <c r="B251" t="s">
        <v>77</v>
      </c>
      <c r="C251" t="s">
        <v>47</v>
      </c>
      <c r="D251" t="s">
        <v>44</v>
      </c>
      <c r="E251" t="s">
        <v>23</v>
      </c>
      <c r="F251" t="s">
        <v>27</v>
      </c>
    </row>
    <row r="252" spans="1:7" x14ac:dyDescent="0.25">
      <c r="A252" t="s">
        <v>57</v>
      </c>
    </row>
    <row r="253" spans="1:7" x14ac:dyDescent="0.25">
      <c r="A253" t="e">
        <f>+commit</f>
        <v>#NAME?</v>
      </c>
      <c r="B253" t="s">
        <v>83</v>
      </c>
    </row>
    <row r="254" spans="1:7" x14ac:dyDescent="0.25">
      <c r="A254" t="s">
        <v>84</v>
      </c>
      <c r="B254" t="s">
        <v>85</v>
      </c>
      <c r="C254" t="s">
        <v>86</v>
      </c>
    </row>
    <row r="255" spans="1:7" x14ac:dyDescent="0.25">
      <c r="A255" t="s">
        <v>54</v>
      </c>
      <c r="B255" t="s">
        <v>3</v>
      </c>
      <c r="C255" t="s">
        <v>4</v>
      </c>
    </row>
    <row r="256" spans="1:7" x14ac:dyDescent="0.25">
      <c r="A256" t="s">
        <v>55</v>
      </c>
      <c r="B256" t="s">
        <v>87</v>
      </c>
      <c r="C256" t="s">
        <v>7</v>
      </c>
      <c r="D256">
        <v>3</v>
      </c>
      <c r="E256" s="1">
        <v>0.86597222222222225</v>
      </c>
      <c r="F256">
        <v>2016</v>
      </c>
      <c r="G256">
        <v>-400</v>
      </c>
    </row>
    <row r="257" spans="1:7" x14ac:dyDescent="0.25">
      <c r="A257" t="s">
        <v>57</v>
      </c>
    </row>
    <row r="258" spans="1:7" x14ac:dyDescent="0.25">
      <c r="A258" t="s">
        <v>57</v>
      </c>
      <c r="B258" t="s">
        <v>88</v>
      </c>
      <c r="C258" t="s">
        <v>89</v>
      </c>
      <c r="D258" t="s">
        <v>90</v>
      </c>
      <c r="E258" t="s">
        <v>43</v>
      </c>
      <c r="F258" t="s">
        <v>91</v>
      </c>
    </row>
    <row r="259" spans="1:7" x14ac:dyDescent="0.25">
      <c r="A259" t="s">
        <v>57</v>
      </c>
    </row>
    <row r="260" spans="1:7" x14ac:dyDescent="0.25">
      <c r="A260" t="e">
        <f>+commit</f>
        <v>#NAME?</v>
      </c>
      <c r="B260" t="s">
        <v>92</v>
      </c>
    </row>
    <row r="261" spans="1:7" x14ac:dyDescent="0.25">
      <c r="A261" t="s">
        <v>54</v>
      </c>
      <c r="B261" t="s">
        <v>3</v>
      </c>
      <c r="C261" t="s">
        <v>4</v>
      </c>
    </row>
    <row r="262" spans="1:7" x14ac:dyDescent="0.25">
      <c r="A262" t="s">
        <v>55</v>
      </c>
      <c r="B262" t="s">
        <v>87</v>
      </c>
      <c r="C262" t="s">
        <v>7</v>
      </c>
      <c r="D262">
        <v>3</v>
      </c>
      <c r="E262" s="1">
        <v>0.85785879629629624</v>
      </c>
      <c r="F262">
        <v>2016</v>
      </c>
      <c r="G262">
        <v>-400</v>
      </c>
    </row>
    <row r="263" spans="1:7" x14ac:dyDescent="0.25">
      <c r="A263" t="s">
        <v>57</v>
      </c>
    </row>
    <row r="264" spans="1:7" x14ac:dyDescent="0.25">
      <c r="A264" t="s">
        <v>57</v>
      </c>
      <c r="B264" t="s">
        <v>46</v>
      </c>
      <c r="C264" t="s">
        <v>93</v>
      </c>
      <c r="D264" t="s">
        <v>94</v>
      </c>
      <c r="E264" t="s">
        <v>95</v>
      </c>
    </row>
    <row r="265" spans="1:7" x14ac:dyDescent="0.25">
      <c r="A265" t="s">
        <v>57</v>
      </c>
    </row>
    <row r="266" spans="1:7" x14ac:dyDescent="0.25">
      <c r="A266" t="e">
        <f>+commit</f>
        <v>#NAME?</v>
      </c>
      <c r="B266" t="s">
        <v>97</v>
      </c>
    </row>
    <row r="267" spans="1:7" x14ac:dyDescent="0.25">
      <c r="A267" t="s">
        <v>54</v>
      </c>
      <c r="B267" t="s">
        <v>3</v>
      </c>
      <c r="C267" t="s">
        <v>4</v>
      </c>
    </row>
    <row r="268" spans="1:7" x14ac:dyDescent="0.25">
      <c r="A268" t="s">
        <v>55</v>
      </c>
      <c r="B268" t="s">
        <v>87</v>
      </c>
      <c r="C268" t="s">
        <v>7</v>
      </c>
      <c r="D268">
        <v>3</v>
      </c>
      <c r="E268" s="1">
        <v>0.52311342592592591</v>
      </c>
      <c r="F268">
        <v>2016</v>
      </c>
      <c r="G268">
        <v>-400</v>
      </c>
    </row>
    <row r="269" spans="1:7" x14ac:dyDescent="0.25">
      <c r="A269" t="s">
        <v>57</v>
      </c>
    </row>
    <row r="270" spans="1:7" x14ac:dyDescent="0.25">
      <c r="A270" t="s">
        <v>57</v>
      </c>
      <c r="B270" t="s">
        <v>8</v>
      </c>
      <c r="C270" t="s">
        <v>98</v>
      </c>
    </row>
    <row r="271" spans="1:7" x14ac:dyDescent="0.25">
      <c r="A271" t="s">
        <v>57</v>
      </c>
    </row>
    <row r="272" spans="1:7" x14ac:dyDescent="0.25">
      <c r="A272" t="e">
        <f>+commit</f>
        <v>#NAME?</v>
      </c>
      <c r="B272" t="s">
        <v>99</v>
      </c>
    </row>
    <row r="273" spans="1:7" x14ac:dyDescent="0.25">
      <c r="A273" t="s">
        <v>54</v>
      </c>
      <c r="B273" t="s">
        <v>3</v>
      </c>
      <c r="C273" t="s">
        <v>4</v>
      </c>
    </row>
    <row r="274" spans="1:7" x14ac:dyDescent="0.25">
      <c r="A274" t="s">
        <v>55</v>
      </c>
      <c r="B274" t="s">
        <v>56</v>
      </c>
      <c r="C274" t="s">
        <v>7</v>
      </c>
      <c r="D274">
        <v>2</v>
      </c>
      <c r="E274" s="1">
        <v>0.7489351851851852</v>
      </c>
      <c r="F274">
        <v>2016</v>
      </c>
      <c r="G274">
        <v>-400</v>
      </c>
    </row>
    <row r="275" spans="1:7" x14ac:dyDescent="0.25">
      <c r="A275" t="s">
        <v>57</v>
      </c>
    </row>
    <row r="276" spans="1:7" x14ac:dyDescent="0.25">
      <c r="A276" t="s">
        <v>57</v>
      </c>
      <c r="B276" t="s">
        <v>46</v>
      </c>
      <c r="C276" t="s">
        <v>93</v>
      </c>
    </row>
    <row r="277" spans="1:7" x14ac:dyDescent="0.25">
      <c r="A277" t="s">
        <v>57</v>
      </c>
    </row>
    <row r="278" spans="1:7" x14ac:dyDescent="0.25">
      <c r="A278" t="e">
        <f>+commit</f>
        <v>#NAME?</v>
      </c>
      <c r="B278" t="s">
        <v>101</v>
      </c>
    </row>
    <row r="279" spans="1:7" x14ac:dyDescent="0.25">
      <c r="A279" t="s">
        <v>54</v>
      </c>
      <c r="B279" t="s">
        <v>3</v>
      </c>
      <c r="C279" t="s">
        <v>4</v>
      </c>
    </row>
    <row r="280" spans="1:7" x14ac:dyDescent="0.25">
      <c r="A280" t="s">
        <v>55</v>
      </c>
      <c r="B280" t="s">
        <v>56</v>
      </c>
      <c r="C280" t="s">
        <v>7</v>
      </c>
      <c r="D280">
        <v>2</v>
      </c>
      <c r="E280" s="1">
        <v>0.74715277777777767</v>
      </c>
      <c r="F280">
        <v>2016</v>
      </c>
      <c r="G280">
        <v>-400</v>
      </c>
    </row>
    <row r="281" spans="1:7" x14ac:dyDescent="0.25">
      <c r="A281" t="s">
        <v>57</v>
      </c>
    </row>
    <row r="282" spans="1:7" x14ac:dyDescent="0.25">
      <c r="A282" t="s">
        <v>57</v>
      </c>
      <c r="B282" t="s">
        <v>46</v>
      </c>
      <c r="C282" t="s">
        <v>93</v>
      </c>
    </row>
    <row r="283" spans="1:7" x14ac:dyDescent="0.25">
      <c r="A283" t="s">
        <v>57</v>
      </c>
    </row>
    <row r="284" spans="1:7" x14ac:dyDescent="0.25">
      <c r="A284" t="e">
        <f>+commit</f>
        <v>#NAME?</v>
      </c>
      <c r="B284" t="s">
        <v>103</v>
      </c>
    </row>
    <row r="285" spans="1:7" x14ac:dyDescent="0.25">
      <c r="A285" t="s">
        <v>54</v>
      </c>
      <c r="B285" t="s">
        <v>3</v>
      </c>
      <c r="C285" t="s">
        <v>4</v>
      </c>
    </row>
    <row r="286" spans="1:7" x14ac:dyDescent="0.25">
      <c r="A286" t="s">
        <v>55</v>
      </c>
      <c r="B286" t="s">
        <v>56</v>
      </c>
      <c r="C286" t="s">
        <v>7</v>
      </c>
      <c r="D286">
        <v>2</v>
      </c>
      <c r="E286" s="1">
        <v>0.73094907407407417</v>
      </c>
      <c r="F286">
        <v>2016</v>
      </c>
      <c r="G286">
        <v>-400</v>
      </c>
    </row>
    <row r="287" spans="1:7" x14ac:dyDescent="0.25">
      <c r="A287" t="s">
        <v>57</v>
      </c>
    </row>
    <row r="288" spans="1:7" x14ac:dyDescent="0.25">
      <c r="A288" t="s">
        <v>57</v>
      </c>
      <c r="B288" t="s">
        <v>46</v>
      </c>
      <c r="C288" t="s">
        <v>44</v>
      </c>
    </row>
    <row r="289" spans="1:7" x14ac:dyDescent="0.25">
      <c r="A289" t="s">
        <v>57</v>
      </c>
    </row>
    <row r="290" spans="1:7" x14ac:dyDescent="0.25">
      <c r="A290" t="e">
        <f>+commit</f>
        <v>#NAME?</v>
      </c>
      <c r="B290" t="s">
        <v>105</v>
      </c>
    </row>
    <row r="291" spans="1:7" x14ac:dyDescent="0.25">
      <c r="A291" t="s">
        <v>54</v>
      </c>
      <c r="B291" t="s">
        <v>3</v>
      </c>
      <c r="C291" t="s">
        <v>4</v>
      </c>
    </row>
    <row r="292" spans="1:7" x14ac:dyDescent="0.25">
      <c r="A292" t="s">
        <v>55</v>
      </c>
      <c r="B292" t="s">
        <v>6</v>
      </c>
      <c r="C292" t="s">
        <v>106</v>
      </c>
      <c r="D292">
        <v>29</v>
      </c>
      <c r="E292" s="1">
        <v>0.99134259259259261</v>
      </c>
      <c r="F292">
        <v>2016</v>
      </c>
      <c r="G292">
        <v>-400</v>
      </c>
    </row>
    <row r="293" spans="1:7" x14ac:dyDescent="0.25">
      <c r="A293" t="s">
        <v>57</v>
      </c>
    </row>
    <row r="294" spans="1:7" x14ac:dyDescent="0.25">
      <c r="A294" t="s">
        <v>57</v>
      </c>
      <c r="B294" t="s">
        <v>8</v>
      </c>
      <c r="C294" t="s">
        <v>98</v>
      </c>
    </row>
    <row r="295" spans="1:7" x14ac:dyDescent="0.25">
      <c r="A295" t="s">
        <v>57</v>
      </c>
    </row>
    <row r="296" spans="1:7" x14ac:dyDescent="0.25">
      <c r="A296" t="e">
        <f>+commit</f>
        <v>#NAME?</v>
      </c>
      <c r="B296" t="s">
        <v>107</v>
      </c>
    </row>
    <row r="297" spans="1:7" x14ac:dyDescent="0.25">
      <c r="A297" t="s">
        <v>54</v>
      </c>
      <c r="B297" t="s">
        <v>3</v>
      </c>
      <c r="C297" t="s">
        <v>4</v>
      </c>
    </row>
    <row r="298" spans="1:7" x14ac:dyDescent="0.25">
      <c r="A298" t="s">
        <v>55</v>
      </c>
      <c r="B298" t="s">
        <v>6</v>
      </c>
      <c r="C298" t="s">
        <v>106</v>
      </c>
      <c r="D298">
        <v>29</v>
      </c>
      <c r="E298" s="1">
        <v>0.98495370370370372</v>
      </c>
      <c r="F298">
        <v>2016</v>
      </c>
      <c r="G298">
        <v>-400</v>
      </c>
    </row>
    <row r="299" spans="1:7" x14ac:dyDescent="0.25">
      <c r="A299" t="s">
        <v>57</v>
      </c>
    </row>
    <row r="300" spans="1:7" x14ac:dyDescent="0.25">
      <c r="A300" t="s">
        <v>57</v>
      </c>
      <c r="B300" t="s">
        <v>46</v>
      </c>
      <c r="C300" t="s">
        <v>93</v>
      </c>
      <c r="D300" t="s">
        <v>94</v>
      </c>
      <c r="E300" t="s">
        <v>108</v>
      </c>
    </row>
    <row r="301" spans="1:7" x14ac:dyDescent="0.25">
      <c r="A301" t="s">
        <v>57</v>
      </c>
    </row>
    <row r="302" spans="1:7" x14ac:dyDescent="0.25">
      <c r="A302" t="e">
        <f>+commit</f>
        <v>#NAME?</v>
      </c>
      <c r="B302" t="s">
        <v>110</v>
      </c>
    </row>
    <row r="303" spans="1:7" x14ac:dyDescent="0.25">
      <c r="A303" t="s">
        <v>54</v>
      </c>
      <c r="B303" t="s">
        <v>3</v>
      </c>
      <c r="C303" t="s">
        <v>4</v>
      </c>
    </row>
    <row r="304" spans="1:7" x14ac:dyDescent="0.25">
      <c r="A304" t="s">
        <v>55</v>
      </c>
      <c r="B304" t="s">
        <v>56</v>
      </c>
      <c r="C304" t="s">
        <v>106</v>
      </c>
      <c r="D304">
        <v>25</v>
      </c>
      <c r="E304" s="1">
        <v>0.96452546296296304</v>
      </c>
      <c r="F304">
        <v>2016</v>
      </c>
      <c r="G304">
        <v>-400</v>
      </c>
    </row>
    <row r="305" spans="1:7" x14ac:dyDescent="0.25">
      <c r="A305" t="s">
        <v>57</v>
      </c>
    </row>
    <row r="306" spans="1:7" x14ac:dyDescent="0.25">
      <c r="A306" t="s">
        <v>57</v>
      </c>
      <c r="B306" t="e">
        <f>--all</f>
        <v>#NAME?</v>
      </c>
    </row>
    <row r="307" spans="1:7" x14ac:dyDescent="0.25">
      <c r="A307" t="s">
        <v>57</v>
      </c>
    </row>
    <row r="308" spans="1:7" x14ac:dyDescent="0.25">
      <c r="A308" t="e">
        <f>+commit</f>
        <v>#NAME?</v>
      </c>
      <c r="B308" t="s">
        <v>111</v>
      </c>
    </row>
    <row r="309" spans="1:7" x14ac:dyDescent="0.25">
      <c r="A309" t="s">
        <v>54</v>
      </c>
      <c r="B309" t="s">
        <v>3</v>
      </c>
      <c r="C309" t="s">
        <v>4</v>
      </c>
    </row>
    <row r="310" spans="1:7" x14ac:dyDescent="0.25">
      <c r="A310" t="s">
        <v>55</v>
      </c>
      <c r="B310" t="s">
        <v>56</v>
      </c>
      <c r="C310" t="s">
        <v>106</v>
      </c>
      <c r="D310">
        <v>25</v>
      </c>
      <c r="E310" s="1">
        <v>0.77923611111111113</v>
      </c>
      <c r="F310">
        <v>2016</v>
      </c>
      <c r="G310">
        <v>-400</v>
      </c>
    </row>
    <row r="311" spans="1:7" x14ac:dyDescent="0.25">
      <c r="A311" t="s">
        <v>57</v>
      </c>
    </row>
    <row r="312" spans="1:7" x14ac:dyDescent="0.25">
      <c r="A312" t="s">
        <v>57</v>
      </c>
      <c r="B312" t="s">
        <v>112</v>
      </c>
      <c r="C312" t="s">
        <v>0</v>
      </c>
    </row>
    <row r="313" spans="1:7" x14ac:dyDescent="0.25">
      <c r="A313" t="s">
        <v>12</v>
      </c>
      <c r="B313" t="e">
        <f>--git</f>
        <v>#NAME?</v>
      </c>
      <c r="C313" t="s">
        <v>123</v>
      </c>
      <c r="D313" t="s">
        <v>124</v>
      </c>
    </row>
    <row r="314" spans="1:7" x14ac:dyDescent="0.25">
      <c r="A314" t="s">
        <v>47</v>
      </c>
      <c r="B314" t="s">
        <v>44</v>
      </c>
      <c r="C314" t="s">
        <v>50</v>
      </c>
      <c r="D314">
        <v>100644</v>
      </c>
    </row>
    <row r="315" spans="1:7" x14ac:dyDescent="0.25">
      <c r="A315" t="s">
        <v>15</v>
      </c>
      <c r="B315" t="s">
        <v>125</v>
      </c>
    </row>
    <row r="316" spans="1:7" x14ac:dyDescent="0.25">
      <c r="A316" t="s">
        <v>17</v>
      </c>
      <c r="B316" t="s">
        <v>52</v>
      </c>
    </row>
    <row r="317" spans="1:7" x14ac:dyDescent="0.25">
      <c r="A317" t="s">
        <v>18</v>
      </c>
      <c r="B317" t="s">
        <v>124</v>
      </c>
    </row>
    <row r="318" spans="1:7" x14ac:dyDescent="0.25">
      <c r="A318" t="s">
        <v>19</v>
      </c>
      <c r="B318" t="s">
        <v>34</v>
      </c>
      <c r="C318" t="s">
        <v>126</v>
      </c>
      <c r="D318" t="s">
        <v>19</v>
      </c>
    </row>
    <row r="319" spans="1:7" x14ac:dyDescent="0.25">
      <c r="A319">
        <v>4</v>
      </c>
      <c r="B319">
        <v>3</v>
      </c>
      <c r="C319" t="s">
        <v>58</v>
      </c>
    </row>
    <row r="320" spans="1:7" x14ac:dyDescent="0.25">
      <c r="A320" t="s">
        <v>57</v>
      </c>
    </row>
    <row r="321" spans="1:3" x14ac:dyDescent="0.25">
      <c r="A321">
        <v>1</v>
      </c>
      <c r="B321">
        <v>0</v>
      </c>
      <c r="C321" t="s">
        <v>58</v>
      </c>
    </row>
    <row r="322" spans="1:3" x14ac:dyDescent="0.25">
      <c r="A322" t="s">
        <v>57</v>
      </c>
    </row>
    <row r="323" spans="1:3" x14ac:dyDescent="0.25">
      <c r="A323">
        <v>1</v>
      </c>
      <c r="B323">
        <v>0</v>
      </c>
      <c r="C323" t="s">
        <v>58</v>
      </c>
    </row>
    <row r="324" spans="1:3" x14ac:dyDescent="0.25">
      <c r="A324" t="s">
        <v>57</v>
      </c>
    </row>
    <row r="325" spans="1:3" x14ac:dyDescent="0.25">
      <c r="A325">
        <v>2</v>
      </c>
      <c r="B325">
        <v>1</v>
      </c>
      <c r="C325" t="s">
        <v>71</v>
      </c>
    </row>
    <row r="326" spans="1:3" x14ac:dyDescent="0.25">
      <c r="A326" t="s">
        <v>57</v>
      </c>
    </row>
    <row r="327" spans="1:3" x14ac:dyDescent="0.25">
      <c r="A327">
        <v>1</v>
      </c>
      <c r="B327">
        <v>0</v>
      </c>
      <c r="C327" t="s">
        <v>71</v>
      </c>
    </row>
    <row r="328" spans="1:3" x14ac:dyDescent="0.25">
      <c r="A328" t="s">
        <v>57</v>
      </c>
    </row>
    <row r="329" spans="1:3" x14ac:dyDescent="0.25">
      <c r="A329">
        <v>1</v>
      </c>
      <c r="B329">
        <v>0</v>
      </c>
      <c r="C329" t="s">
        <v>78</v>
      </c>
    </row>
    <row r="330" spans="1:3" x14ac:dyDescent="0.25">
      <c r="A330">
        <v>2</v>
      </c>
      <c r="B330">
        <v>0</v>
      </c>
      <c r="C330" t="s">
        <v>79</v>
      </c>
    </row>
    <row r="331" spans="1:3" x14ac:dyDescent="0.25">
      <c r="A331" t="s">
        <v>57</v>
      </c>
    </row>
    <row r="332" spans="1:3" x14ac:dyDescent="0.25">
      <c r="A332" t="s">
        <v>57</v>
      </c>
    </row>
    <row r="333" spans="1:3" x14ac:dyDescent="0.25">
      <c r="A333">
        <v>1</v>
      </c>
      <c r="B333">
        <v>0</v>
      </c>
      <c r="C333" t="s">
        <v>96</v>
      </c>
    </row>
    <row r="334" spans="1:3" x14ac:dyDescent="0.25">
      <c r="A334" t="s">
        <v>57</v>
      </c>
    </row>
    <row r="335" spans="1:3" x14ac:dyDescent="0.25">
      <c r="A335">
        <v>2</v>
      </c>
      <c r="B335">
        <v>0</v>
      </c>
      <c r="C335" t="s">
        <v>98</v>
      </c>
    </row>
    <row r="336" spans="1:3" x14ac:dyDescent="0.25">
      <c r="A336" t="s">
        <v>57</v>
      </c>
    </row>
    <row r="337" spans="1:3" x14ac:dyDescent="0.25">
      <c r="A337">
        <v>7</v>
      </c>
      <c r="B337">
        <v>1</v>
      </c>
      <c r="C337" t="s">
        <v>96</v>
      </c>
    </row>
    <row r="338" spans="1:3" x14ac:dyDescent="0.25">
      <c r="A338" t="s">
        <v>57</v>
      </c>
    </row>
    <row r="339" spans="1:3" x14ac:dyDescent="0.25">
      <c r="A339">
        <v>3</v>
      </c>
      <c r="B339">
        <v>1</v>
      </c>
      <c r="C339" t="s">
        <v>96</v>
      </c>
    </row>
    <row r="340" spans="1:3" x14ac:dyDescent="0.25">
      <c r="A340" t="s">
        <v>57</v>
      </c>
    </row>
    <row r="341" spans="1:3" x14ac:dyDescent="0.25">
      <c r="A341">
        <v>1</v>
      </c>
      <c r="B341">
        <v>0</v>
      </c>
      <c r="C341" t="s">
        <v>58</v>
      </c>
    </row>
    <row r="342" spans="1:3" x14ac:dyDescent="0.25">
      <c r="A342">
        <v>1</v>
      </c>
      <c r="B342">
        <v>0</v>
      </c>
      <c r="C342" t="s">
        <v>104</v>
      </c>
    </row>
    <row r="343" spans="1:3" x14ac:dyDescent="0.25">
      <c r="A343" t="s">
        <v>57</v>
      </c>
    </row>
    <row r="344" spans="1:3" x14ac:dyDescent="0.25">
      <c r="A344">
        <v>2</v>
      </c>
      <c r="B344">
        <v>1</v>
      </c>
      <c r="C344" t="s">
        <v>98</v>
      </c>
    </row>
    <row r="345" spans="1:3" x14ac:dyDescent="0.25">
      <c r="A345" t="s">
        <v>57</v>
      </c>
    </row>
    <row r="346" spans="1:3" x14ac:dyDescent="0.25">
      <c r="A346">
        <v>3</v>
      </c>
      <c r="B346">
        <v>1</v>
      </c>
      <c r="C346" t="s">
        <v>96</v>
      </c>
    </row>
    <row r="347" spans="1:3" x14ac:dyDescent="0.25">
      <c r="A347">
        <v>1</v>
      </c>
      <c r="B347">
        <v>0</v>
      </c>
      <c r="C347" t="s">
        <v>58</v>
      </c>
    </row>
    <row r="348" spans="1:3" x14ac:dyDescent="0.25">
      <c r="A348">
        <v>1</v>
      </c>
      <c r="B348">
        <v>0</v>
      </c>
      <c r="C348" t="s">
        <v>98</v>
      </c>
    </row>
    <row r="349" spans="1:3" x14ac:dyDescent="0.25">
      <c r="A349">
        <v>1</v>
      </c>
      <c r="B349">
        <v>0</v>
      </c>
      <c r="C349" t="s">
        <v>109</v>
      </c>
    </row>
    <row r="350" spans="1:3" x14ac:dyDescent="0.25">
      <c r="A350" t="s">
        <v>57</v>
      </c>
    </row>
    <row r="351" spans="1:3" x14ac:dyDescent="0.25">
      <c r="A351">
        <v>2</v>
      </c>
      <c r="B351">
        <v>1</v>
      </c>
      <c r="C351" t="s">
        <v>96</v>
      </c>
    </row>
    <row r="352" spans="1:3" x14ac:dyDescent="0.25">
      <c r="A352" t="s">
        <v>57</v>
      </c>
    </row>
    <row r="353" spans="1:6" x14ac:dyDescent="0.25">
      <c r="A353">
        <v>1</v>
      </c>
      <c r="B353">
        <v>0</v>
      </c>
      <c r="C353" t="s">
        <v>96</v>
      </c>
    </row>
    <row r="354" spans="1:6" x14ac:dyDescent="0.25">
      <c r="A354" t="s">
        <v>12</v>
      </c>
      <c r="B354" t="e">
        <f>--git</f>
        <v>#NAME?</v>
      </c>
      <c r="C354" t="s">
        <v>127</v>
      </c>
      <c r="D354" t="s">
        <v>128</v>
      </c>
    </row>
    <row r="355" spans="1:6" x14ac:dyDescent="0.25">
      <c r="A355" t="s">
        <v>47</v>
      </c>
      <c r="B355" t="s">
        <v>44</v>
      </c>
      <c r="C355" t="s">
        <v>50</v>
      </c>
      <c r="D355">
        <v>100644</v>
      </c>
    </row>
    <row r="356" spans="1:6" x14ac:dyDescent="0.25">
      <c r="A356" t="s">
        <v>15</v>
      </c>
      <c r="B356" t="s">
        <v>129</v>
      </c>
    </row>
    <row r="357" spans="1:6" x14ac:dyDescent="0.25">
      <c r="A357" t="s">
        <v>116</v>
      </c>
      <c r="B357" t="s">
        <v>81</v>
      </c>
      <c r="C357" t="s">
        <v>52</v>
      </c>
      <c r="D357" t="s">
        <v>117</v>
      </c>
      <c r="E357" t="s">
        <v>128</v>
      </c>
      <c r="F357" t="s">
        <v>118</v>
      </c>
    </row>
    <row r="358" spans="1:6" x14ac:dyDescent="0.25">
      <c r="A358" t="s">
        <v>12</v>
      </c>
      <c r="B358" t="e">
        <f>--git</f>
        <v>#NAME?</v>
      </c>
      <c r="C358" t="s">
        <v>130</v>
      </c>
      <c r="D358" t="s">
        <v>131</v>
      </c>
    </row>
    <row r="359" spans="1:6" x14ac:dyDescent="0.25">
      <c r="A359" t="s">
        <v>47</v>
      </c>
      <c r="B359" t="s">
        <v>44</v>
      </c>
      <c r="C359" t="s">
        <v>50</v>
      </c>
      <c r="D359">
        <v>100644</v>
      </c>
    </row>
    <row r="360" spans="1:6" x14ac:dyDescent="0.25">
      <c r="A360" t="s">
        <v>15</v>
      </c>
      <c r="B360" t="s">
        <v>132</v>
      </c>
    </row>
    <row r="361" spans="1:6" x14ac:dyDescent="0.25">
      <c r="A361" t="s">
        <v>17</v>
      </c>
      <c r="B361" t="s">
        <v>52</v>
      </c>
    </row>
    <row r="362" spans="1:6" x14ac:dyDescent="0.25">
      <c r="A362" t="s">
        <v>18</v>
      </c>
      <c r="B362" t="s">
        <v>131</v>
      </c>
    </row>
    <row r="363" spans="1:6" x14ac:dyDescent="0.25">
      <c r="A363" t="s">
        <v>19</v>
      </c>
      <c r="B363" t="s">
        <v>34</v>
      </c>
      <c r="C363" t="s">
        <v>133</v>
      </c>
      <c r="D363" t="s">
        <v>19</v>
      </c>
    </row>
    <row r="364" spans="1:6" x14ac:dyDescent="0.25">
      <c r="A364">
        <v>3</v>
      </c>
      <c r="B364">
        <v>0</v>
      </c>
      <c r="C364" t="s">
        <v>58</v>
      </c>
    </row>
    <row r="365" spans="1:6" x14ac:dyDescent="0.25">
      <c r="A365" t="s">
        <v>57</v>
      </c>
    </row>
    <row r="366" spans="1:6" x14ac:dyDescent="0.25">
      <c r="A366">
        <v>22</v>
      </c>
      <c r="B366">
        <v>0</v>
      </c>
      <c r="C366" t="s">
        <v>58</v>
      </c>
    </row>
    <row r="367" spans="1:6" x14ac:dyDescent="0.25">
      <c r="A367" t="s">
        <v>57</v>
      </c>
    </row>
    <row r="368" spans="1:6" x14ac:dyDescent="0.25">
      <c r="A368">
        <v>1</v>
      </c>
      <c r="B368">
        <v>0</v>
      </c>
      <c r="C368" t="s">
        <v>71</v>
      </c>
    </row>
    <row r="369" spans="1:7" x14ac:dyDescent="0.25">
      <c r="A369" t="s">
        <v>57</v>
      </c>
    </row>
    <row r="370" spans="1:7" x14ac:dyDescent="0.25">
      <c r="A370">
        <v>3</v>
      </c>
      <c r="B370">
        <v>1</v>
      </c>
      <c r="C370" t="s">
        <v>71</v>
      </c>
    </row>
    <row r="371" spans="1:7" x14ac:dyDescent="0.25">
      <c r="A371" t="s">
        <v>12</v>
      </c>
      <c r="B371" t="e">
        <f>--git</f>
        <v>#NAME?</v>
      </c>
      <c r="C371" t="s">
        <v>134</v>
      </c>
      <c r="D371" t="s">
        <v>135</v>
      </c>
    </row>
    <row r="372" spans="1:7" x14ac:dyDescent="0.25">
      <c r="A372" t="s">
        <v>47</v>
      </c>
      <c r="B372" t="s">
        <v>44</v>
      </c>
      <c r="C372" t="s">
        <v>50</v>
      </c>
      <c r="D372">
        <v>100644</v>
      </c>
    </row>
    <row r="373" spans="1:7" x14ac:dyDescent="0.25">
      <c r="A373" t="s">
        <v>15</v>
      </c>
      <c r="B373" t="s">
        <v>136</v>
      </c>
    </row>
    <row r="374" spans="1:7" x14ac:dyDescent="0.25">
      <c r="A374" t="s">
        <v>116</v>
      </c>
      <c r="B374" t="s">
        <v>81</v>
      </c>
      <c r="C374" t="s">
        <v>52</v>
      </c>
      <c r="D374" t="s">
        <v>117</v>
      </c>
      <c r="E374" t="s">
        <v>135</v>
      </c>
      <c r="F374" t="s">
        <v>118</v>
      </c>
    </row>
    <row r="375" spans="1:7" x14ac:dyDescent="0.25">
      <c r="A375" t="s">
        <v>12</v>
      </c>
      <c r="B375" t="e">
        <f>--git</f>
        <v>#NAME?</v>
      </c>
      <c r="C375" t="s">
        <v>137</v>
      </c>
      <c r="D375" t="s">
        <v>138</v>
      </c>
    </row>
    <row r="376" spans="1:7" x14ac:dyDescent="0.25">
      <c r="A376" t="s">
        <v>47</v>
      </c>
      <c r="B376" t="s">
        <v>44</v>
      </c>
      <c r="C376" t="s">
        <v>50</v>
      </c>
      <c r="D376">
        <v>100644</v>
      </c>
    </row>
    <row r="377" spans="1:7" x14ac:dyDescent="0.25">
      <c r="A377" t="s">
        <v>15</v>
      </c>
      <c r="B377" t="s">
        <v>139</v>
      </c>
    </row>
    <row r="378" spans="1:7" x14ac:dyDescent="0.25">
      <c r="A378" t="s">
        <v>17</v>
      </c>
      <c r="B378" t="s">
        <v>52</v>
      </c>
    </row>
    <row r="379" spans="1:7" x14ac:dyDescent="0.25">
      <c r="A379" t="s">
        <v>18</v>
      </c>
      <c r="B379" t="s">
        <v>138</v>
      </c>
    </row>
    <row r="380" spans="1:7" x14ac:dyDescent="0.25">
      <c r="A380" t="s">
        <v>19</v>
      </c>
      <c r="B380" t="s">
        <v>34</v>
      </c>
      <c r="C380" s="2">
        <v>1236</v>
      </c>
      <c r="D380" t="s">
        <v>19</v>
      </c>
    </row>
    <row r="381" spans="1:7" x14ac:dyDescent="0.25">
      <c r="A381" t="e">
        <f>+commit</f>
        <v>#NAME?</v>
      </c>
      <c r="B381" t="s">
        <v>53</v>
      </c>
    </row>
    <row r="382" spans="1:7" x14ac:dyDescent="0.25">
      <c r="A382" t="s">
        <v>54</v>
      </c>
      <c r="B382" t="s">
        <v>3</v>
      </c>
      <c r="C382" t="s">
        <v>4</v>
      </c>
    </row>
    <row r="383" spans="1:7" x14ac:dyDescent="0.25">
      <c r="A383" t="s">
        <v>55</v>
      </c>
      <c r="B383" t="s">
        <v>56</v>
      </c>
      <c r="C383" t="s">
        <v>7</v>
      </c>
      <c r="D383">
        <v>23</v>
      </c>
      <c r="E383" s="1">
        <v>0.23663194444444446</v>
      </c>
      <c r="F383">
        <v>2016</v>
      </c>
      <c r="G383">
        <v>-400</v>
      </c>
    </row>
    <row r="384" spans="1:7" x14ac:dyDescent="0.25">
      <c r="A384" t="s">
        <v>57</v>
      </c>
    </row>
    <row r="385" spans="1:8" x14ac:dyDescent="0.25">
      <c r="A385" t="s">
        <v>57</v>
      </c>
      <c r="B385" t="s">
        <v>8</v>
      </c>
      <c r="C385" t="s">
        <v>58</v>
      </c>
    </row>
    <row r="386" spans="1:8" x14ac:dyDescent="0.25">
      <c r="A386" t="s">
        <v>57</v>
      </c>
    </row>
    <row r="387" spans="1:8" x14ac:dyDescent="0.25">
      <c r="A387" t="s">
        <v>57</v>
      </c>
      <c r="B387" t="s">
        <v>58</v>
      </c>
      <c r="C387" t="s">
        <v>59</v>
      </c>
      <c r="D387">
        <v>7</v>
      </c>
      <c r="E387" t="s">
        <v>60</v>
      </c>
    </row>
    <row r="388" spans="1:8" x14ac:dyDescent="0.25">
      <c r="A388" t="s">
        <v>57</v>
      </c>
      <c r="B388">
        <v>1</v>
      </c>
      <c r="C388" t="s">
        <v>44</v>
      </c>
      <c r="D388" t="s">
        <v>61</v>
      </c>
      <c r="E388">
        <v>4</v>
      </c>
      <c r="F388" t="s">
        <v>62</v>
      </c>
      <c r="G388">
        <v>3</v>
      </c>
      <c r="H388" t="s">
        <v>63</v>
      </c>
    </row>
    <row r="389" spans="1:8" x14ac:dyDescent="0.25">
      <c r="A389" t="s">
        <v>57</v>
      </c>
    </row>
    <row r="390" spans="1:8" x14ac:dyDescent="0.25">
      <c r="A390" t="e">
        <f>+commit</f>
        <v>#NAME?</v>
      </c>
      <c r="B390" t="s">
        <v>140</v>
      </c>
    </row>
    <row r="391" spans="1:8" x14ac:dyDescent="0.25">
      <c r="A391" t="s">
        <v>54</v>
      </c>
      <c r="B391" t="s">
        <v>27</v>
      </c>
      <c r="C391" t="s">
        <v>141</v>
      </c>
    </row>
    <row r="392" spans="1:8" x14ac:dyDescent="0.25">
      <c r="A392" t="s">
        <v>55</v>
      </c>
      <c r="B392" t="s">
        <v>56</v>
      </c>
      <c r="C392" t="s">
        <v>7</v>
      </c>
      <c r="D392">
        <v>23</v>
      </c>
      <c r="E392" s="1">
        <v>0.23399305555555558</v>
      </c>
      <c r="F392">
        <v>2016</v>
      </c>
      <c r="G392">
        <v>-400</v>
      </c>
    </row>
    <row r="393" spans="1:8" x14ac:dyDescent="0.25">
      <c r="A393" t="s">
        <v>57</v>
      </c>
    </row>
    <row r="394" spans="1:8" x14ac:dyDescent="0.25">
      <c r="A394" t="s">
        <v>57</v>
      </c>
      <c r="B394" t="s">
        <v>8</v>
      </c>
      <c r="C394" t="s">
        <v>58</v>
      </c>
    </row>
    <row r="395" spans="1:8" x14ac:dyDescent="0.25">
      <c r="A395" t="s">
        <v>57</v>
      </c>
    </row>
    <row r="396" spans="1:8" x14ac:dyDescent="0.25">
      <c r="A396" t="s">
        <v>57</v>
      </c>
      <c r="B396" t="s">
        <v>58</v>
      </c>
      <c r="C396" t="s">
        <v>59</v>
      </c>
      <c r="D396">
        <v>3</v>
      </c>
      <c r="E396" t="s">
        <v>18</v>
      </c>
    </row>
    <row r="397" spans="1:8" x14ac:dyDescent="0.25">
      <c r="A397" t="s">
        <v>57</v>
      </c>
      <c r="B397">
        <v>1</v>
      </c>
      <c r="C397" t="s">
        <v>44</v>
      </c>
      <c r="D397" t="s">
        <v>61</v>
      </c>
      <c r="E397">
        <v>3</v>
      </c>
      <c r="F397" t="s">
        <v>82</v>
      </c>
    </row>
    <row r="398" spans="1:8" x14ac:dyDescent="0.25">
      <c r="A398" t="s">
        <v>57</v>
      </c>
    </row>
    <row r="399" spans="1:8" x14ac:dyDescent="0.25">
      <c r="A399" t="e">
        <f>+commit</f>
        <v>#NAME?</v>
      </c>
      <c r="B399" t="s">
        <v>142</v>
      </c>
    </row>
    <row r="400" spans="1:8" x14ac:dyDescent="0.25">
      <c r="A400" t="s">
        <v>54</v>
      </c>
      <c r="B400" t="s">
        <v>27</v>
      </c>
      <c r="C400" t="s">
        <v>141</v>
      </c>
    </row>
    <row r="401" spans="1:7" x14ac:dyDescent="0.25">
      <c r="A401" t="s">
        <v>55</v>
      </c>
      <c r="B401" t="s">
        <v>6</v>
      </c>
      <c r="C401" t="s">
        <v>7</v>
      </c>
      <c r="D401">
        <v>20</v>
      </c>
      <c r="E401" s="1">
        <v>0.95076388888888896</v>
      </c>
      <c r="F401">
        <v>2016</v>
      </c>
      <c r="G401">
        <v>-400</v>
      </c>
    </row>
    <row r="402" spans="1:7" x14ac:dyDescent="0.25">
      <c r="A402" t="s">
        <v>57</v>
      </c>
    </row>
    <row r="403" spans="1:7" x14ac:dyDescent="0.25">
      <c r="A403" t="s">
        <v>57</v>
      </c>
      <c r="B403" t="s">
        <v>8</v>
      </c>
      <c r="C403" t="s">
        <v>58</v>
      </c>
    </row>
    <row r="404" spans="1:7" x14ac:dyDescent="0.25">
      <c r="A404" t="s">
        <v>57</v>
      </c>
    </row>
    <row r="405" spans="1:7" x14ac:dyDescent="0.25">
      <c r="A405" t="s">
        <v>57</v>
      </c>
      <c r="B405" t="s">
        <v>58</v>
      </c>
      <c r="C405" t="s">
        <v>59</v>
      </c>
      <c r="D405">
        <v>22</v>
      </c>
      <c r="E405" t="s">
        <v>143</v>
      </c>
    </row>
    <row r="406" spans="1:7" x14ac:dyDescent="0.25">
      <c r="A406" t="s">
        <v>57</v>
      </c>
      <c r="B406">
        <v>1</v>
      </c>
      <c r="C406" t="s">
        <v>44</v>
      </c>
      <c r="D406" t="s">
        <v>61</v>
      </c>
      <c r="E406">
        <v>22</v>
      </c>
      <c r="F406" t="s">
        <v>82</v>
      </c>
    </row>
    <row r="407" spans="1:7" x14ac:dyDescent="0.25">
      <c r="A407" t="s">
        <v>57</v>
      </c>
    </row>
    <row r="408" spans="1:7" x14ac:dyDescent="0.25">
      <c r="A408" t="e">
        <f>+commit</f>
        <v>#NAME?</v>
      </c>
      <c r="B408" t="s">
        <v>144</v>
      </c>
    </row>
    <row r="409" spans="1:7" x14ac:dyDescent="0.25">
      <c r="A409" t="s">
        <v>54</v>
      </c>
      <c r="B409" t="s">
        <v>24</v>
      </c>
      <c r="C409" t="s">
        <v>145</v>
      </c>
    </row>
    <row r="410" spans="1:7" x14ac:dyDescent="0.25">
      <c r="A410" t="s">
        <v>55</v>
      </c>
      <c r="B410" t="s">
        <v>6</v>
      </c>
      <c r="C410" t="s">
        <v>7</v>
      </c>
      <c r="D410">
        <v>20</v>
      </c>
      <c r="E410" s="1">
        <v>0.94202546296296286</v>
      </c>
      <c r="F410">
        <v>2016</v>
      </c>
      <c r="G410">
        <v>-400</v>
      </c>
    </row>
    <row r="411" spans="1:7" x14ac:dyDescent="0.25">
      <c r="A411" t="s">
        <v>57</v>
      </c>
    </row>
    <row r="412" spans="1:7" x14ac:dyDescent="0.25">
      <c r="A412" t="s">
        <v>57</v>
      </c>
      <c r="B412" t="s">
        <v>8</v>
      </c>
      <c r="C412" t="s">
        <v>58</v>
      </c>
    </row>
    <row r="413" spans="1:7" x14ac:dyDescent="0.25">
      <c r="A413" t="s">
        <v>57</v>
      </c>
    </row>
    <row r="414" spans="1:7" x14ac:dyDescent="0.25">
      <c r="A414" t="s">
        <v>57</v>
      </c>
      <c r="B414" t="s">
        <v>58</v>
      </c>
      <c r="C414" t="s">
        <v>59</v>
      </c>
      <c r="D414">
        <v>1</v>
      </c>
      <c r="E414" t="s">
        <v>146</v>
      </c>
    </row>
    <row r="415" spans="1:7" x14ac:dyDescent="0.25">
      <c r="A415" t="s">
        <v>57</v>
      </c>
      <c r="B415">
        <v>1</v>
      </c>
      <c r="C415" t="s">
        <v>44</v>
      </c>
      <c r="D415" t="s">
        <v>61</v>
      </c>
      <c r="E415">
        <v>1</v>
      </c>
      <c r="F415" t="s">
        <v>73</v>
      </c>
    </row>
    <row r="416" spans="1:7" x14ac:dyDescent="0.25">
      <c r="A416" t="s">
        <v>57</v>
      </c>
    </row>
    <row r="417" spans="1:8" x14ac:dyDescent="0.25">
      <c r="A417" t="e">
        <f>+commit</f>
        <v>#NAME?</v>
      </c>
      <c r="B417" t="s">
        <v>147</v>
      </c>
    </row>
    <row r="418" spans="1:8" x14ac:dyDescent="0.25">
      <c r="A418" t="s">
        <v>54</v>
      </c>
      <c r="B418" t="s">
        <v>24</v>
      </c>
      <c r="C418" t="s">
        <v>145</v>
      </c>
    </row>
    <row r="419" spans="1:8" x14ac:dyDescent="0.25">
      <c r="A419" t="s">
        <v>55</v>
      </c>
      <c r="B419" t="s">
        <v>6</v>
      </c>
      <c r="C419" t="s">
        <v>7</v>
      </c>
      <c r="D419">
        <v>20</v>
      </c>
      <c r="E419" s="1">
        <v>0.94146990740740744</v>
      </c>
      <c r="F419">
        <v>2016</v>
      </c>
      <c r="G419">
        <v>-400</v>
      </c>
    </row>
    <row r="420" spans="1:8" x14ac:dyDescent="0.25">
      <c r="A420" t="s">
        <v>57</v>
      </c>
    </row>
    <row r="421" spans="1:8" x14ac:dyDescent="0.25">
      <c r="A421" t="s">
        <v>57</v>
      </c>
      <c r="B421" t="s">
        <v>8</v>
      </c>
      <c r="C421" t="s">
        <v>58</v>
      </c>
    </row>
    <row r="422" spans="1:8" x14ac:dyDescent="0.25">
      <c r="A422" t="s">
        <v>57</v>
      </c>
    </row>
    <row r="423" spans="1:8" x14ac:dyDescent="0.25">
      <c r="A423" t="s">
        <v>57</v>
      </c>
      <c r="B423" t="s">
        <v>58</v>
      </c>
      <c r="C423" t="s">
        <v>59</v>
      </c>
      <c r="D423">
        <v>2</v>
      </c>
      <c r="E423" t="s">
        <v>148</v>
      </c>
    </row>
    <row r="424" spans="1:8" x14ac:dyDescent="0.25">
      <c r="A424" t="s">
        <v>57</v>
      </c>
      <c r="B424">
        <v>1</v>
      </c>
      <c r="C424" t="s">
        <v>44</v>
      </c>
      <c r="D424" t="s">
        <v>61</v>
      </c>
      <c r="E424">
        <v>1</v>
      </c>
      <c r="F424" t="s">
        <v>149</v>
      </c>
      <c r="G424">
        <v>1</v>
      </c>
      <c r="H424" t="s">
        <v>73</v>
      </c>
    </row>
    <row r="425" spans="1:8" x14ac:dyDescent="0.25">
      <c r="A425" t="s">
        <v>57</v>
      </c>
    </row>
    <row r="426" spans="1:8" x14ac:dyDescent="0.25">
      <c r="A426" t="e">
        <f>+commit</f>
        <v>#NAME?</v>
      </c>
      <c r="B426" t="s">
        <v>150</v>
      </c>
    </row>
    <row r="427" spans="1:8" x14ac:dyDescent="0.25">
      <c r="A427" t="s">
        <v>54</v>
      </c>
      <c r="B427" t="s">
        <v>24</v>
      </c>
      <c r="C427" t="s">
        <v>145</v>
      </c>
    </row>
    <row r="428" spans="1:8" x14ac:dyDescent="0.25">
      <c r="A428" t="s">
        <v>55</v>
      </c>
      <c r="B428" t="s">
        <v>6</v>
      </c>
      <c r="C428" t="s">
        <v>7</v>
      </c>
      <c r="D428">
        <v>20</v>
      </c>
      <c r="E428" s="1">
        <v>0.93880787037037028</v>
      </c>
      <c r="F428">
        <v>2016</v>
      </c>
      <c r="G428">
        <v>-400</v>
      </c>
    </row>
    <row r="429" spans="1:8" x14ac:dyDescent="0.25">
      <c r="A429" t="s">
        <v>57</v>
      </c>
    </row>
    <row r="430" spans="1:8" x14ac:dyDescent="0.25">
      <c r="A430" t="s">
        <v>57</v>
      </c>
      <c r="B430" t="s">
        <v>8</v>
      </c>
      <c r="C430" t="s">
        <v>58</v>
      </c>
    </row>
    <row r="431" spans="1:8" x14ac:dyDescent="0.25">
      <c r="A431" t="s">
        <v>57</v>
      </c>
    </row>
    <row r="432" spans="1:8" x14ac:dyDescent="0.25">
      <c r="A432" t="s">
        <v>57</v>
      </c>
      <c r="B432" t="s">
        <v>58</v>
      </c>
      <c r="C432" t="s">
        <v>59</v>
      </c>
      <c r="D432">
        <v>4</v>
      </c>
      <c r="E432" t="s">
        <v>151</v>
      </c>
    </row>
    <row r="433" spans="1:7" x14ac:dyDescent="0.25">
      <c r="A433" t="s">
        <v>57</v>
      </c>
      <c r="B433">
        <v>1</v>
      </c>
      <c r="C433" t="s">
        <v>44</v>
      </c>
      <c r="D433" t="s">
        <v>61</v>
      </c>
      <c r="E433">
        <v>4</v>
      </c>
      <c r="F433" t="s">
        <v>82</v>
      </c>
    </row>
    <row r="434" spans="1:7" x14ac:dyDescent="0.25">
      <c r="A434" t="s">
        <v>57</v>
      </c>
    </row>
    <row r="435" spans="1:7" x14ac:dyDescent="0.25">
      <c r="A435" t="e">
        <f>+commit</f>
        <v>#NAME?</v>
      </c>
      <c r="B435" t="s">
        <v>64</v>
      </c>
    </row>
    <row r="436" spans="1:7" x14ac:dyDescent="0.25">
      <c r="A436" t="s">
        <v>54</v>
      </c>
      <c r="B436" t="s">
        <v>3</v>
      </c>
      <c r="C436" t="s">
        <v>4</v>
      </c>
    </row>
    <row r="437" spans="1:7" x14ac:dyDescent="0.25">
      <c r="A437" t="s">
        <v>55</v>
      </c>
      <c r="B437" t="s">
        <v>6</v>
      </c>
      <c r="C437" t="s">
        <v>7</v>
      </c>
      <c r="D437">
        <v>20</v>
      </c>
      <c r="E437" s="1">
        <v>0.30288194444444444</v>
      </c>
      <c r="F437">
        <v>2016</v>
      </c>
      <c r="G437">
        <v>-400</v>
      </c>
    </row>
    <row r="438" spans="1:7" x14ac:dyDescent="0.25">
      <c r="A438" t="s">
        <v>57</v>
      </c>
    </row>
    <row r="439" spans="1:7" x14ac:dyDescent="0.25">
      <c r="A439" t="s">
        <v>57</v>
      </c>
      <c r="B439" t="s">
        <v>8</v>
      </c>
      <c r="C439" t="s">
        <v>58</v>
      </c>
    </row>
    <row r="440" spans="1:7" x14ac:dyDescent="0.25">
      <c r="A440" t="s">
        <v>57</v>
      </c>
    </row>
    <row r="441" spans="1:7" x14ac:dyDescent="0.25">
      <c r="A441" t="s">
        <v>57</v>
      </c>
      <c r="B441" t="s">
        <v>58</v>
      </c>
      <c r="C441" t="s">
        <v>59</v>
      </c>
      <c r="D441">
        <v>1</v>
      </c>
      <c r="E441" t="s">
        <v>57</v>
      </c>
    </row>
    <row r="442" spans="1:7" x14ac:dyDescent="0.25">
      <c r="A442" t="s">
        <v>57</v>
      </c>
      <c r="B442">
        <v>1</v>
      </c>
      <c r="C442" t="s">
        <v>44</v>
      </c>
      <c r="D442" t="s">
        <v>61</v>
      </c>
      <c r="E442">
        <v>1</v>
      </c>
      <c r="F442" t="s">
        <v>65</v>
      </c>
    </row>
    <row r="443" spans="1:7" x14ac:dyDescent="0.25">
      <c r="A443" t="s">
        <v>57</v>
      </c>
    </row>
    <row r="444" spans="1:7" x14ac:dyDescent="0.25">
      <c r="A444" t="e">
        <f>+commit</f>
        <v>#NAME?</v>
      </c>
      <c r="B444" t="s">
        <v>66</v>
      </c>
    </row>
    <row r="445" spans="1:7" x14ac:dyDescent="0.25">
      <c r="A445" t="s">
        <v>54</v>
      </c>
      <c r="B445" t="s">
        <v>3</v>
      </c>
      <c r="C445" t="s">
        <v>4</v>
      </c>
    </row>
    <row r="446" spans="1:7" x14ac:dyDescent="0.25">
      <c r="A446" t="s">
        <v>55</v>
      </c>
      <c r="B446" t="s">
        <v>6</v>
      </c>
      <c r="C446" t="s">
        <v>7</v>
      </c>
      <c r="D446">
        <v>20</v>
      </c>
      <c r="E446" s="1">
        <v>0.30064814814814816</v>
      </c>
      <c r="F446">
        <v>2016</v>
      </c>
      <c r="G446">
        <v>-400</v>
      </c>
    </row>
    <row r="447" spans="1:7" x14ac:dyDescent="0.25">
      <c r="A447" t="s">
        <v>57</v>
      </c>
    </row>
    <row r="448" spans="1:7" x14ac:dyDescent="0.25">
      <c r="A448" t="s">
        <v>57</v>
      </c>
      <c r="B448" t="s">
        <v>8</v>
      </c>
      <c r="C448" t="s">
        <v>58</v>
      </c>
    </row>
    <row r="449" spans="1:7" x14ac:dyDescent="0.25">
      <c r="A449" t="s">
        <v>57</v>
      </c>
    </row>
    <row r="450" spans="1:7" x14ac:dyDescent="0.25">
      <c r="A450" t="s">
        <v>57</v>
      </c>
      <c r="B450" t="s">
        <v>58</v>
      </c>
      <c r="C450" t="s">
        <v>59</v>
      </c>
      <c r="D450">
        <v>1</v>
      </c>
      <c r="E450" t="s">
        <v>57</v>
      </c>
    </row>
    <row r="451" spans="1:7" x14ac:dyDescent="0.25">
      <c r="A451" t="s">
        <v>57</v>
      </c>
      <c r="B451">
        <v>1</v>
      </c>
      <c r="C451" t="s">
        <v>44</v>
      </c>
      <c r="D451" t="s">
        <v>61</v>
      </c>
      <c r="E451">
        <v>1</v>
      </c>
      <c r="F451" t="s">
        <v>65</v>
      </c>
    </row>
    <row r="452" spans="1:7" x14ac:dyDescent="0.25">
      <c r="A452" t="s">
        <v>57</v>
      </c>
    </row>
    <row r="453" spans="1:7" x14ac:dyDescent="0.25">
      <c r="A453" t="e">
        <f>+commit</f>
        <v>#NAME?</v>
      </c>
      <c r="B453" t="s">
        <v>152</v>
      </c>
    </row>
    <row r="454" spans="1:7" x14ac:dyDescent="0.25">
      <c r="A454" t="s">
        <v>54</v>
      </c>
      <c r="B454" t="s">
        <v>24</v>
      </c>
      <c r="C454" t="s">
        <v>145</v>
      </c>
    </row>
    <row r="455" spans="1:7" x14ac:dyDescent="0.25">
      <c r="A455" t="s">
        <v>55</v>
      </c>
      <c r="B455" t="s">
        <v>87</v>
      </c>
      <c r="C455" t="s">
        <v>7</v>
      </c>
      <c r="D455">
        <v>10</v>
      </c>
      <c r="E455" s="1">
        <v>0.7222453703703704</v>
      </c>
      <c r="F455">
        <v>2016</v>
      </c>
      <c r="G455">
        <v>-400</v>
      </c>
    </row>
    <row r="456" spans="1:7" x14ac:dyDescent="0.25">
      <c r="A456" t="s">
        <v>57</v>
      </c>
    </row>
    <row r="457" spans="1:7" x14ac:dyDescent="0.25">
      <c r="A457" t="s">
        <v>57</v>
      </c>
      <c r="B457" t="s">
        <v>8</v>
      </c>
      <c r="C457" t="s">
        <v>71</v>
      </c>
    </row>
    <row r="458" spans="1:7" x14ac:dyDescent="0.25">
      <c r="A458" t="s">
        <v>57</v>
      </c>
    </row>
    <row r="459" spans="1:7" x14ac:dyDescent="0.25">
      <c r="A459" t="s">
        <v>57</v>
      </c>
      <c r="B459" t="s">
        <v>71</v>
      </c>
      <c r="C459" t="s">
        <v>59</v>
      </c>
      <c r="D459">
        <v>1</v>
      </c>
      <c r="E459" t="s">
        <v>57</v>
      </c>
    </row>
    <row r="460" spans="1:7" x14ac:dyDescent="0.25">
      <c r="A460" t="s">
        <v>57</v>
      </c>
      <c r="B460">
        <v>1</v>
      </c>
      <c r="C460" t="s">
        <v>44</v>
      </c>
      <c r="D460" t="s">
        <v>61</v>
      </c>
      <c r="E460">
        <v>1</v>
      </c>
      <c r="F460" t="s">
        <v>65</v>
      </c>
    </row>
    <row r="461" spans="1:7" x14ac:dyDescent="0.25">
      <c r="A461" t="s">
        <v>57</v>
      </c>
    </row>
    <row r="462" spans="1:7" x14ac:dyDescent="0.25">
      <c r="A462" t="e">
        <f>+commit</f>
        <v>#NAME?</v>
      </c>
      <c r="B462" t="s">
        <v>153</v>
      </c>
    </row>
    <row r="463" spans="1:7" x14ac:dyDescent="0.25">
      <c r="A463" t="s">
        <v>54</v>
      </c>
      <c r="B463" t="s">
        <v>27</v>
      </c>
      <c r="C463" t="s">
        <v>141</v>
      </c>
    </row>
    <row r="464" spans="1:7" x14ac:dyDescent="0.25">
      <c r="A464" t="s">
        <v>55</v>
      </c>
      <c r="B464" t="s">
        <v>87</v>
      </c>
      <c r="C464" t="s">
        <v>7</v>
      </c>
      <c r="D464">
        <v>10</v>
      </c>
      <c r="E464" s="1">
        <v>0.72112268518518519</v>
      </c>
      <c r="F464">
        <v>2016</v>
      </c>
      <c r="G464">
        <v>-400</v>
      </c>
    </row>
    <row r="465" spans="1:8" x14ac:dyDescent="0.25">
      <c r="A465" t="s">
        <v>57</v>
      </c>
    </row>
    <row r="466" spans="1:8" x14ac:dyDescent="0.25">
      <c r="A466" t="s">
        <v>57</v>
      </c>
      <c r="B466" t="s">
        <v>8</v>
      </c>
      <c r="C466" t="s">
        <v>71</v>
      </c>
    </row>
    <row r="467" spans="1:8" x14ac:dyDescent="0.25">
      <c r="A467" t="s">
        <v>57</v>
      </c>
    </row>
    <row r="468" spans="1:8" x14ac:dyDescent="0.25">
      <c r="A468" t="s">
        <v>57</v>
      </c>
      <c r="B468" t="s">
        <v>71</v>
      </c>
      <c r="C468" t="s">
        <v>59</v>
      </c>
      <c r="D468">
        <v>1</v>
      </c>
      <c r="E468" t="s">
        <v>57</v>
      </c>
    </row>
    <row r="469" spans="1:8" x14ac:dyDescent="0.25">
      <c r="A469" t="s">
        <v>57</v>
      </c>
      <c r="B469">
        <v>1</v>
      </c>
      <c r="C469" t="s">
        <v>44</v>
      </c>
      <c r="D469" t="s">
        <v>61</v>
      </c>
      <c r="E469">
        <v>1</v>
      </c>
      <c r="F469" t="s">
        <v>65</v>
      </c>
    </row>
    <row r="470" spans="1:8" x14ac:dyDescent="0.25">
      <c r="A470" t="s">
        <v>57</v>
      </c>
    </row>
    <row r="471" spans="1:8" x14ac:dyDescent="0.25">
      <c r="A471" t="e">
        <f>+commit</f>
        <v>#NAME?</v>
      </c>
      <c r="B471" t="s">
        <v>154</v>
      </c>
    </row>
    <row r="472" spans="1:8" x14ac:dyDescent="0.25">
      <c r="A472" t="s">
        <v>54</v>
      </c>
      <c r="B472" t="s">
        <v>27</v>
      </c>
      <c r="C472" t="s">
        <v>141</v>
      </c>
    </row>
    <row r="473" spans="1:8" x14ac:dyDescent="0.25">
      <c r="A473" t="s">
        <v>55</v>
      </c>
      <c r="B473" t="s">
        <v>56</v>
      </c>
      <c r="C473" t="s">
        <v>7</v>
      </c>
      <c r="D473">
        <v>9</v>
      </c>
      <c r="E473" s="1">
        <v>0.95863425925925927</v>
      </c>
      <c r="F473">
        <v>2016</v>
      </c>
      <c r="G473">
        <v>-400</v>
      </c>
    </row>
    <row r="474" spans="1:8" x14ac:dyDescent="0.25">
      <c r="A474" t="s">
        <v>57</v>
      </c>
    </row>
    <row r="475" spans="1:8" x14ac:dyDescent="0.25">
      <c r="A475" t="s">
        <v>57</v>
      </c>
      <c r="B475" t="s">
        <v>8</v>
      </c>
      <c r="C475" t="s">
        <v>71</v>
      </c>
    </row>
    <row r="476" spans="1:8" x14ac:dyDescent="0.25">
      <c r="A476" t="s">
        <v>57</v>
      </c>
    </row>
    <row r="477" spans="1:8" x14ac:dyDescent="0.25">
      <c r="A477" t="s">
        <v>57</v>
      </c>
      <c r="B477" t="s">
        <v>71</v>
      </c>
      <c r="C477" t="s">
        <v>59</v>
      </c>
      <c r="D477">
        <v>4</v>
      </c>
      <c r="E477" t="s">
        <v>102</v>
      </c>
    </row>
    <row r="478" spans="1:8" x14ac:dyDescent="0.25">
      <c r="A478" t="s">
        <v>57</v>
      </c>
      <c r="B478">
        <v>1</v>
      </c>
      <c r="C478" t="s">
        <v>44</v>
      </c>
      <c r="D478" t="s">
        <v>61</v>
      </c>
      <c r="E478">
        <v>3</v>
      </c>
      <c r="F478" t="s">
        <v>62</v>
      </c>
      <c r="G478">
        <v>1</v>
      </c>
      <c r="H478" t="s">
        <v>73</v>
      </c>
    </row>
    <row r="479" spans="1:8" x14ac:dyDescent="0.25">
      <c r="A479" t="s">
        <v>57</v>
      </c>
    </row>
    <row r="480" spans="1:8" x14ac:dyDescent="0.25">
      <c r="A480" t="e">
        <f>+commit</f>
        <v>#NAME?</v>
      </c>
      <c r="B480" t="s">
        <v>155</v>
      </c>
    </row>
    <row r="481" spans="1:8" x14ac:dyDescent="0.25">
      <c r="A481" t="s">
        <v>54</v>
      </c>
      <c r="B481" t="s">
        <v>24</v>
      </c>
      <c r="C481" t="s">
        <v>145</v>
      </c>
    </row>
    <row r="482" spans="1:8" x14ac:dyDescent="0.25">
      <c r="A482" t="s">
        <v>55</v>
      </c>
      <c r="B482" t="s">
        <v>56</v>
      </c>
      <c r="C482" t="s">
        <v>7</v>
      </c>
      <c r="D482">
        <v>9</v>
      </c>
      <c r="E482" s="1">
        <v>0.8127199074074074</v>
      </c>
      <c r="F482">
        <v>2016</v>
      </c>
      <c r="G482">
        <v>-400</v>
      </c>
    </row>
    <row r="483" spans="1:8" x14ac:dyDescent="0.25">
      <c r="A483" t="s">
        <v>57</v>
      </c>
    </row>
    <row r="484" spans="1:8" x14ac:dyDescent="0.25">
      <c r="A484" t="s">
        <v>57</v>
      </c>
      <c r="B484" t="s">
        <v>8</v>
      </c>
      <c r="C484" t="s">
        <v>71</v>
      </c>
    </row>
    <row r="485" spans="1:8" x14ac:dyDescent="0.25">
      <c r="A485" t="s">
        <v>57</v>
      </c>
    </row>
    <row r="486" spans="1:8" x14ac:dyDescent="0.25">
      <c r="A486" t="s">
        <v>57</v>
      </c>
      <c r="B486" t="s">
        <v>71</v>
      </c>
      <c r="C486" t="s">
        <v>59</v>
      </c>
      <c r="D486">
        <v>1</v>
      </c>
      <c r="E486" t="s">
        <v>57</v>
      </c>
    </row>
    <row r="487" spans="1:8" x14ac:dyDescent="0.25">
      <c r="A487" t="s">
        <v>57</v>
      </c>
      <c r="B487">
        <v>1</v>
      </c>
      <c r="C487" t="s">
        <v>44</v>
      </c>
      <c r="D487" t="s">
        <v>61</v>
      </c>
      <c r="E487">
        <v>1</v>
      </c>
      <c r="F487" t="s">
        <v>65</v>
      </c>
    </row>
    <row r="488" spans="1:8" x14ac:dyDescent="0.25">
      <c r="A488" t="s">
        <v>57</v>
      </c>
    </row>
    <row r="489" spans="1:8" x14ac:dyDescent="0.25">
      <c r="A489" t="e">
        <f>+commit</f>
        <v>#NAME?</v>
      </c>
      <c r="B489" t="s">
        <v>156</v>
      </c>
    </row>
    <row r="490" spans="1:8" x14ac:dyDescent="0.25">
      <c r="A490" t="s">
        <v>54</v>
      </c>
      <c r="B490" t="s">
        <v>24</v>
      </c>
      <c r="C490" t="s">
        <v>145</v>
      </c>
    </row>
    <row r="491" spans="1:8" x14ac:dyDescent="0.25">
      <c r="A491" t="s">
        <v>55</v>
      </c>
      <c r="B491" t="s">
        <v>56</v>
      </c>
      <c r="C491" t="s">
        <v>7</v>
      </c>
      <c r="D491">
        <v>9</v>
      </c>
      <c r="E491" s="1">
        <v>0.81090277777777775</v>
      </c>
      <c r="F491">
        <v>2016</v>
      </c>
      <c r="G491">
        <v>-400</v>
      </c>
    </row>
    <row r="492" spans="1:8" x14ac:dyDescent="0.25">
      <c r="A492" t="s">
        <v>57</v>
      </c>
    </row>
    <row r="493" spans="1:8" x14ac:dyDescent="0.25">
      <c r="A493" t="s">
        <v>57</v>
      </c>
      <c r="B493" t="s">
        <v>8</v>
      </c>
      <c r="C493" t="s">
        <v>71</v>
      </c>
    </row>
    <row r="494" spans="1:8" x14ac:dyDescent="0.25">
      <c r="A494" t="s">
        <v>57</v>
      </c>
    </row>
    <row r="495" spans="1:8" x14ac:dyDescent="0.25">
      <c r="A495" t="s">
        <v>57</v>
      </c>
      <c r="B495" t="s">
        <v>71</v>
      </c>
      <c r="C495" t="s">
        <v>59</v>
      </c>
      <c r="D495">
        <v>3</v>
      </c>
      <c r="E495" t="s">
        <v>72</v>
      </c>
    </row>
    <row r="496" spans="1:8" x14ac:dyDescent="0.25">
      <c r="A496" t="s">
        <v>57</v>
      </c>
      <c r="B496">
        <v>1</v>
      </c>
      <c r="C496" t="s">
        <v>44</v>
      </c>
      <c r="D496" t="s">
        <v>61</v>
      </c>
      <c r="E496">
        <v>2</v>
      </c>
      <c r="F496" t="s">
        <v>62</v>
      </c>
      <c r="G496">
        <v>1</v>
      </c>
      <c r="H496" t="s">
        <v>73</v>
      </c>
    </row>
    <row r="497" spans="1:8" x14ac:dyDescent="0.25">
      <c r="A497" t="s">
        <v>57</v>
      </c>
    </row>
    <row r="498" spans="1:8" x14ac:dyDescent="0.25">
      <c r="A498" t="e">
        <f>+commit</f>
        <v>#NAME?</v>
      </c>
      <c r="B498" t="s">
        <v>67</v>
      </c>
    </row>
    <row r="499" spans="1:8" x14ac:dyDescent="0.25">
      <c r="A499" t="s">
        <v>54</v>
      </c>
      <c r="B499" t="s">
        <v>3</v>
      </c>
      <c r="C499" t="s">
        <v>4</v>
      </c>
    </row>
    <row r="500" spans="1:8" x14ac:dyDescent="0.25">
      <c r="A500" t="s">
        <v>55</v>
      </c>
      <c r="B500" t="s">
        <v>68</v>
      </c>
      <c r="C500" t="s">
        <v>7</v>
      </c>
      <c r="D500">
        <v>7</v>
      </c>
      <c r="E500" s="1">
        <v>1.9606481481481482E-2</v>
      </c>
      <c r="F500">
        <v>2016</v>
      </c>
      <c r="G500">
        <v>-400</v>
      </c>
    </row>
    <row r="501" spans="1:8" x14ac:dyDescent="0.25">
      <c r="A501" t="s">
        <v>57</v>
      </c>
    </row>
    <row r="502" spans="1:8" x14ac:dyDescent="0.25">
      <c r="A502" t="s">
        <v>57</v>
      </c>
      <c r="B502" t="s">
        <v>69</v>
      </c>
      <c r="C502" t="s">
        <v>44</v>
      </c>
      <c r="D502" t="s">
        <v>70</v>
      </c>
      <c r="E502" t="s">
        <v>23</v>
      </c>
      <c r="F502" t="s">
        <v>27</v>
      </c>
    </row>
    <row r="503" spans="1:8" x14ac:dyDescent="0.25">
      <c r="A503" t="s">
        <v>57</v>
      </c>
    </row>
    <row r="504" spans="1:8" x14ac:dyDescent="0.25">
      <c r="A504" t="s">
        <v>57</v>
      </c>
      <c r="B504" t="s">
        <v>71</v>
      </c>
      <c r="C504" t="s">
        <v>59</v>
      </c>
      <c r="D504">
        <v>3</v>
      </c>
      <c r="E504" t="s">
        <v>72</v>
      </c>
    </row>
    <row r="505" spans="1:8" x14ac:dyDescent="0.25">
      <c r="A505" t="s">
        <v>57</v>
      </c>
      <c r="B505">
        <v>1</v>
      </c>
      <c r="C505" t="s">
        <v>44</v>
      </c>
      <c r="D505" t="s">
        <v>61</v>
      </c>
      <c r="E505">
        <v>2</v>
      </c>
      <c r="F505" t="s">
        <v>62</v>
      </c>
      <c r="G505">
        <v>1</v>
      </c>
      <c r="H505" t="s">
        <v>73</v>
      </c>
    </row>
    <row r="506" spans="1:8" x14ac:dyDescent="0.25">
      <c r="A506" t="s">
        <v>57</v>
      </c>
    </row>
    <row r="507" spans="1:8" x14ac:dyDescent="0.25">
      <c r="A507" t="e">
        <f>+commit</f>
        <v>#NAME?</v>
      </c>
      <c r="B507" t="s">
        <v>74</v>
      </c>
    </row>
    <row r="508" spans="1:8" x14ac:dyDescent="0.25">
      <c r="A508" t="s">
        <v>54</v>
      </c>
      <c r="B508" t="s">
        <v>3</v>
      </c>
      <c r="C508" t="s">
        <v>4</v>
      </c>
    </row>
    <row r="509" spans="1:8" x14ac:dyDescent="0.25">
      <c r="A509" t="s">
        <v>55</v>
      </c>
      <c r="B509" t="s">
        <v>68</v>
      </c>
      <c r="C509" t="s">
        <v>7</v>
      </c>
      <c r="D509">
        <v>7</v>
      </c>
      <c r="E509" s="1">
        <v>1.6481481481481482E-2</v>
      </c>
      <c r="F509">
        <v>2016</v>
      </c>
      <c r="G509">
        <v>-400</v>
      </c>
    </row>
    <row r="510" spans="1:8" x14ac:dyDescent="0.25">
      <c r="A510" t="s">
        <v>57</v>
      </c>
    </row>
    <row r="511" spans="1:8" x14ac:dyDescent="0.25">
      <c r="A511" t="s">
        <v>57</v>
      </c>
      <c r="B511" t="s">
        <v>46</v>
      </c>
      <c r="C511" t="s">
        <v>47</v>
      </c>
      <c r="D511" t="s">
        <v>44</v>
      </c>
      <c r="E511" t="s">
        <v>23</v>
      </c>
      <c r="F511" t="s">
        <v>75</v>
      </c>
      <c r="G511" t="s">
        <v>24</v>
      </c>
    </row>
    <row r="512" spans="1:8" x14ac:dyDescent="0.25">
      <c r="A512" t="s">
        <v>57</v>
      </c>
    </row>
    <row r="513" spans="1:7" x14ac:dyDescent="0.25">
      <c r="A513" t="s">
        <v>57</v>
      </c>
      <c r="B513" t="s">
        <v>71</v>
      </c>
      <c r="C513" t="s">
        <v>59</v>
      </c>
      <c r="D513">
        <v>1</v>
      </c>
      <c r="E513" t="s">
        <v>57</v>
      </c>
    </row>
    <row r="514" spans="1:7" x14ac:dyDescent="0.25">
      <c r="A514" t="s">
        <v>57</v>
      </c>
      <c r="B514">
        <v>1</v>
      </c>
      <c r="C514" t="s">
        <v>44</v>
      </c>
      <c r="D514" t="s">
        <v>61</v>
      </c>
      <c r="E514">
        <v>1</v>
      </c>
      <c r="F514" t="s">
        <v>65</v>
      </c>
    </row>
    <row r="515" spans="1:7" x14ac:dyDescent="0.25">
      <c r="A515" t="s">
        <v>57</v>
      </c>
    </row>
    <row r="516" spans="1:7" x14ac:dyDescent="0.25">
      <c r="A516" t="e">
        <f>+commit</f>
        <v>#NAME?</v>
      </c>
      <c r="B516" t="s">
        <v>76</v>
      </c>
    </row>
    <row r="517" spans="1:7" x14ac:dyDescent="0.25">
      <c r="A517" t="s">
        <v>54</v>
      </c>
      <c r="B517" t="s">
        <v>3</v>
      </c>
      <c r="C517" t="s">
        <v>4</v>
      </c>
    </row>
    <row r="518" spans="1:7" x14ac:dyDescent="0.25">
      <c r="A518" t="s">
        <v>55</v>
      </c>
      <c r="B518" t="s">
        <v>6</v>
      </c>
      <c r="C518" t="s">
        <v>7</v>
      </c>
      <c r="D518">
        <v>6</v>
      </c>
      <c r="E518" s="1">
        <v>0.99341435185185178</v>
      </c>
      <c r="F518">
        <v>2016</v>
      </c>
      <c r="G518">
        <v>-400</v>
      </c>
    </row>
    <row r="519" spans="1:7" x14ac:dyDescent="0.25">
      <c r="A519" t="s">
        <v>57</v>
      </c>
    </row>
    <row r="520" spans="1:7" x14ac:dyDescent="0.25">
      <c r="A520" t="s">
        <v>57</v>
      </c>
      <c r="B520" t="s">
        <v>77</v>
      </c>
      <c r="C520" t="s">
        <v>47</v>
      </c>
      <c r="D520" t="s">
        <v>44</v>
      </c>
      <c r="E520" t="s">
        <v>23</v>
      </c>
      <c r="F520" t="s">
        <v>27</v>
      </c>
    </row>
    <row r="521" spans="1:7" x14ac:dyDescent="0.25">
      <c r="A521" t="s">
        <v>57</v>
      </c>
    </row>
    <row r="522" spans="1:7" x14ac:dyDescent="0.25">
      <c r="A522" t="s">
        <v>57</v>
      </c>
      <c r="B522" t="s">
        <v>78</v>
      </c>
      <c r="C522" t="s">
        <v>59</v>
      </c>
      <c r="D522">
        <v>1</v>
      </c>
      <c r="E522" t="s">
        <v>57</v>
      </c>
    </row>
    <row r="523" spans="1:7" x14ac:dyDescent="0.25">
      <c r="A523" t="s">
        <v>57</v>
      </c>
      <c r="B523" t="s">
        <v>79</v>
      </c>
      <c r="C523" t="s">
        <v>59</v>
      </c>
      <c r="D523">
        <v>2</v>
      </c>
      <c r="E523" t="s">
        <v>80</v>
      </c>
    </row>
    <row r="524" spans="1:7" x14ac:dyDescent="0.25">
      <c r="A524" t="s">
        <v>57</v>
      </c>
      <c r="B524">
        <v>2</v>
      </c>
      <c r="C524" t="s">
        <v>81</v>
      </c>
      <c r="D524" t="s">
        <v>61</v>
      </c>
      <c r="E524">
        <v>3</v>
      </c>
      <c r="F524" t="s">
        <v>82</v>
      </c>
    </row>
    <row r="525" spans="1:7" x14ac:dyDescent="0.25">
      <c r="A525" t="s">
        <v>57</v>
      </c>
    </row>
    <row r="526" spans="1:7" x14ac:dyDescent="0.25">
      <c r="A526" t="e">
        <f>+commit</f>
        <v>#NAME?</v>
      </c>
      <c r="B526" t="s">
        <v>83</v>
      </c>
    </row>
    <row r="527" spans="1:7" x14ac:dyDescent="0.25">
      <c r="A527" t="s">
        <v>84</v>
      </c>
      <c r="B527" t="s">
        <v>85</v>
      </c>
      <c r="C527" t="s">
        <v>86</v>
      </c>
    </row>
    <row r="528" spans="1:7" x14ac:dyDescent="0.25">
      <c r="A528" t="s">
        <v>54</v>
      </c>
      <c r="B528" t="s">
        <v>3</v>
      </c>
      <c r="C528" t="s">
        <v>4</v>
      </c>
    </row>
    <row r="529" spans="1:7" x14ac:dyDescent="0.25">
      <c r="A529" t="s">
        <v>55</v>
      </c>
      <c r="B529" t="s">
        <v>87</v>
      </c>
      <c r="C529" t="s">
        <v>7</v>
      </c>
      <c r="D529">
        <v>3</v>
      </c>
      <c r="E529" s="1">
        <v>0.86597222222222225</v>
      </c>
      <c r="F529">
        <v>2016</v>
      </c>
      <c r="G529">
        <v>-400</v>
      </c>
    </row>
    <row r="530" spans="1:7" x14ac:dyDescent="0.25">
      <c r="A530" t="s">
        <v>57</v>
      </c>
    </row>
    <row r="531" spans="1:7" x14ac:dyDescent="0.25">
      <c r="A531" t="s">
        <v>57</v>
      </c>
      <c r="B531" t="s">
        <v>88</v>
      </c>
      <c r="C531" t="s">
        <v>89</v>
      </c>
      <c r="D531" t="s">
        <v>90</v>
      </c>
      <c r="E531" t="s">
        <v>43</v>
      </c>
      <c r="F531" t="s">
        <v>91</v>
      </c>
    </row>
    <row r="532" spans="1:7" x14ac:dyDescent="0.25">
      <c r="A532" t="s">
        <v>57</v>
      </c>
    </row>
    <row r="533" spans="1:7" x14ac:dyDescent="0.25">
      <c r="A533" t="e">
        <f>+commit</f>
        <v>#NAME?</v>
      </c>
      <c r="B533" t="s">
        <v>92</v>
      </c>
    </row>
    <row r="534" spans="1:7" x14ac:dyDescent="0.25">
      <c r="A534" t="s">
        <v>54</v>
      </c>
      <c r="B534" t="s">
        <v>3</v>
      </c>
      <c r="C534" t="s">
        <v>4</v>
      </c>
    </row>
    <row r="535" spans="1:7" x14ac:dyDescent="0.25">
      <c r="A535" t="s">
        <v>55</v>
      </c>
      <c r="B535" t="s">
        <v>87</v>
      </c>
      <c r="C535" t="s">
        <v>7</v>
      </c>
      <c r="D535">
        <v>3</v>
      </c>
      <c r="E535" s="1">
        <v>0.85785879629629624</v>
      </c>
      <c r="F535">
        <v>2016</v>
      </c>
      <c r="G535">
        <v>-400</v>
      </c>
    </row>
    <row r="536" spans="1:7" x14ac:dyDescent="0.25">
      <c r="A536" t="s">
        <v>57</v>
      </c>
    </row>
    <row r="537" spans="1:7" x14ac:dyDescent="0.25">
      <c r="A537" t="s">
        <v>57</v>
      </c>
      <c r="B537" t="s">
        <v>46</v>
      </c>
      <c r="C537" t="s">
        <v>93</v>
      </c>
      <c r="D537" t="s">
        <v>94</v>
      </c>
      <c r="E537" t="s">
        <v>95</v>
      </c>
    </row>
    <row r="538" spans="1:7" x14ac:dyDescent="0.25">
      <c r="A538" t="s">
        <v>57</v>
      </c>
    </row>
    <row r="539" spans="1:7" x14ac:dyDescent="0.25">
      <c r="A539" t="s">
        <v>57</v>
      </c>
      <c r="B539" t="s">
        <v>96</v>
      </c>
      <c r="C539" t="s">
        <v>59</v>
      </c>
      <c r="D539">
        <v>1</v>
      </c>
      <c r="E539" t="s">
        <v>57</v>
      </c>
    </row>
    <row r="540" spans="1:7" x14ac:dyDescent="0.25">
      <c r="A540" t="s">
        <v>57</v>
      </c>
      <c r="B540">
        <v>1</v>
      </c>
      <c r="C540" t="s">
        <v>44</v>
      </c>
      <c r="D540" t="s">
        <v>61</v>
      </c>
      <c r="E540">
        <v>1</v>
      </c>
      <c r="F540" t="s">
        <v>65</v>
      </c>
    </row>
    <row r="541" spans="1:7" x14ac:dyDescent="0.25">
      <c r="A541" t="s">
        <v>57</v>
      </c>
    </row>
    <row r="542" spans="1:7" x14ac:dyDescent="0.25">
      <c r="A542" t="e">
        <f>+commit</f>
        <v>#NAME?</v>
      </c>
      <c r="B542" t="s">
        <v>97</v>
      </c>
    </row>
    <row r="543" spans="1:7" x14ac:dyDescent="0.25">
      <c r="A543" t="s">
        <v>54</v>
      </c>
      <c r="B543" t="s">
        <v>3</v>
      </c>
      <c r="C543" t="s">
        <v>4</v>
      </c>
    </row>
    <row r="544" spans="1:7" x14ac:dyDescent="0.25">
      <c r="A544" t="s">
        <v>55</v>
      </c>
      <c r="B544" t="s">
        <v>87</v>
      </c>
      <c r="C544" t="s">
        <v>7</v>
      </c>
      <c r="D544">
        <v>3</v>
      </c>
      <c r="E544" s="1">
        <v>0.52311342592592591</v>
      </c>
      <c r="F544">
        <v>2016</v>
      </c>
      <c r="G544">
        <v>-400</v>
      </c>
    </row>
    <row r="545" spans="1:8" x14ac:dyDescent="0.25">
      <c r="A545" t="s">
        <v>57</v>
      </c>
    </row>
    <row r="546" spans="1:8" x14ac:dyDescent="0.25">
      <c r="A546" t="s">
        <v>57</v>
      </c>
      <c r="B546" t="s">
        <v>8</v>
      </c>
      <c r="C546" t="s">
        <v>98</v>
      </c>
    </row>
    <row r="547" spans="1:8" x14ac:dyDescent="0.25">
      <c r="A547" t="s">
        <v>57</v>
      </c>
    </row>
    <row r="548" spans="1:8" x14ac:dyDescent="0.25">
      <c r="A548" t="s">
        <v>57</v>
      </c>
      <c r="B548" t="s">
        <v>98</v>
      </c>
      <c r="C548" t="s">
        <v>59</v>
      </c>
      <c r="D548">
        <v>2</v>
      </c>
      <c r="E548" t="s">
        <v>80</v>
      </c>
    </row>
    <row r="549" spans="1:8" x14ac:dyDescent="0.25">
      <c r="A549" t="s">
        <v>57</v>
      </c>
      <c r="B549">
        <v>1</v>
      </c>
      <c r="C549" t="s">
        <v>44</v>
      </c>
      <c r="D549" t="s">
        <v>61</v>
      </c>
      <c r="E549">
        <v>2</v>
      </c>
      <c r="F549" t="s">
        <v>82</v>
      </c>
    </row>
    <row r="550" spans="1:8" x14ac:dyDescent="0.25">
      <c r="A550" t="s">
        <v>57</v>
      </c>
    </row>
    <row r="551" spans="1:8" x14ac:dyDescent="0.25">
      <c r="A551" t="e">
        <f>+commit</f>
        <v>#NAME?</v>
      </c>
      <c r="B551" t="s">
        <v>99</v>
      </c>
    </row>
    <row r="552" spans="1:8" x14ac:dyDescent="0.25">
      <c r="A552" t="s">
        <v>54</v>
      </c>
      <c r="B552" t="s">
        <v>3</v>
      </c>
      <c r="C552" t="s">
        <v>4</v>
      </c>
    </row>
    <row r="553" spans="1:8" x14ac:dyDescent="0.25">
      <c r="A553" t="s">
        <v>55</v>
      </c>
      <c r="B553" t="s">
        <v>56</v>
      </c>
      <c r="C553" t="s">
        <v>7</v>
      </c>
      <c r="D553">
        <v>2</v>
      </c>
      <c r="E553" s="1">
        <v>0.7489351851851852</v>
      </c>
      <c r="F553">
        <v>2016</v>
      </c>
      <c r="G553">
        <v>-400</v>
      </c>
    </row>
    <row r="554" spans="1:8" x14ac:dyDescent="0.25">
      <c r="A554" t="s">
        <v>57</v>
      </c>
    </row>
    <row r="555" spans="1:8" x14ac:dyDescent="0.25">
      <c r="A555" t="s">
        <v>57</v>
      </c>
      <c r="B555" t="s">
        <v>46</v>
      </c>
      <c r="C555" t="s">
        <v>93</v>
      </c>
    </row>
    <row r="556" spans="1:8" x14ac:dyDescent="0.25">
      <c r="A556" t="s">
        <v>57</v>
      </c>
    </row>
    <row r="557" spans="1:8" x14ac:dyDescent="0.25">
      <c r="A557" t="s">
        <v>57</v>
      </c>
      <c r="B557" t="s">
        <v>96</v>
      </c>
      <c r="C557" t="s">
        <v>59</v>
      </c>
      <c r="D557">
        <v>8</v>
      </c>
      <c r="E557" t="s">
        <v>100</v>
      </c>
    </row>
    <row r="558" spans="1:8" x14ac:dyDescent="0.25">
      <c r="A558" t="s">
        <v>57</v>
      </c>
      <c r="B558">
        <v>1</v>
      </c>
      <c r="C558" t="s">
        <v>44</v>
      </c>
      <c r="D558" t="s">
        <v>61</v>
      </c>
      <c r="E558">
        <v>7</v>
      </c>
      <c r="F558" t="s">
        <v>62</v>
      </c>
      <c r="G558">
        <v>1</v>
      </c>
      <c r="H558" t="s">
        <v>73</v>
      </c>
    </row>
    <row r="559" spans="1:8" x14ac:dyDescent="0.25">
      <c r="A559" t="s">
        <v>57</v>
      </c>
    </row>
    <row r="560" spans="1:8" x14ac:dyDescent="0.25">
      <c r="A560" t="e">
        <f>+commit</f>
        <v>#NAME?</v>
      </c>
      <c r="B560" t="s">
        <v>101</v>
      </c>
    </row>
    <row r="561" spans="1:8" x14ac:dyDescent="0.25">
      <c r="A561" t="s">
        <v>54</v>
      </c>
      <c r="B561" t="s">
        <v>3</v>
      </c>
      <c r="C561" t="s">
        <v>4</v>
      </c>
    </row>
    <row r="562" spans="1:8" x14ac:dyDescent="0.25">
      <c r="A562" t="s">
        <v>55</v>
      </c>
      <c r="B562" t="s">
        <v>56</v>
      </c>
      <c r="C562" t="s">
        <v>7</v>
      </c>
      <c r="D562">
        <v>2</v>
      </c>
      <c r="E562" s="1">
        <v>0.74715277777777767</v>
      </c>
      <c r="F562">
        <v>2016</v>
      </c>
      <c r="G562">
        <v>-400</v>
      </c>
    </row>
    <row r="563" spans="1:8" x14ac:dyDescent="0.25">
      <c r="A563" t="s">
        <v>57</v>
      </c>
    </row>
    <row r="564" spans="1:8" x14ac:dyDescent="0.25">
      <c r="A564" t="s">
        <v>57</v>
      </c>
      <c r="B564" t="s">
        <v>46</v>
      </c>
      <c r="C564" t="s">
        <v>93</v>
      </c>
    </row>
    <row r="565" spans="1:8" x14ac:dyDescent="0.25">
      <c r="A565" t="s">
        <v>57</v>
      </c>
    </row>
    <row r="566" spans="1:8" x14ac:dyDescent="0.25">
      <c r="A566" t="s">
        <v>57</v>
      </c>
      <c r="B566" t="s">
        <v>96</v>
      </c>
      <c r="C566" t="s">
        <v>59</v>
      </c>
      <c r="D566">
        <v>4</v>
      </c>
      <c r="E566" t="s">
        <v>102</v>
      </c>
    </row>
    <row r="567" spans="1:8" x14ac:dyDescent="0.25">
      <c r="A567" t="s">
        <v>57</v>
      </c>
      <c r="B567">
        <v>1</v>
      </c>
      <c r="C567" t="s">
        <v>44</v>
      </c>
      <c r="D567" t="s">
        <v>61</v>
      </c>
      <c r="E567">
        <v>3</v>
      </c>
      <c r="F567" t="s">
        <v>62</v>
      </c>
      <c r="G567">
        <v>1</v>
      </c>
      <c r="H567" t="s">
        <v>73</v>
      </c>
    </row>
    <row r="568" spans="1:8" x14ac:dyDescent="0.25">
      <c r="A568" t="s">
        <v>57</v>
      </c>
    </row>
    <row r="569" spans="1:8" x14ac:dyDescent="0.25">
      <c r="A569" t="e">
        <f>+commit</f>
        <v>#NAME?</v>
      </c>
      <c r="B569" t="s">
        <v>103</v>
      </c>
    </row>
    <row r="570" spans="1:8" x14ac:dyDescent="0.25">
      <c r="A570" t="s">
        <v>54</v>
      </c>
      <c r="B570" t="s">
        <v>3</v>
      </c>
      <c r="C570" t="s">
        <v>4</v>
      </c>
    </row>
    <row r="571" spans="1:8" x14ac:dyDescent="0.25">
      <c r="A571" t="s">
        <v>55</v>
      </c>
      <c r="B571" t="s">
        <v>56</v>
      </c>
      <c r="C571" t="s">
        <v>7</v>
      </c>
      <c r="D571">
        <v>2</v>
      </c>
      <c r="E571" s="1">
        <v>0.73094907407407417</v>
      </c>
      <c r="F571">
        <v>2016</v>
      </c>
      <c r="G571">
        <v>-400</v>
      </c>
    </row>
    <row r="572" spans="1:8" x14ac:dyDescent="0.25">
      <c r="A572" t="s">
        <v>57</v>
      </c>
    </row>
    <row r="573" spans="1:8" x14ac:dyDescent="0.25">
      <c r="A573" t="s">
        <v>57</v>
      </c>
      <c r="B573" t="s">
        <v>46</v>
      </c>
      <c r="C573" t="s">
        <v>44</v>
      </c>
    </row>
    <row r="574" spans="1:8" x14ac:dyDescent="0.25">
      <c r="A574" t="s">
        <v>57</v>
      </c>
    </row>
    <row r="575" spans="1:8" x14ac:dyDescent="0.25">
      <c r="A575" t="s">
        <v>57</v>
      </c>
      <c r="B575" t="s">
        <v>58</v>
      </c>
      <c r="C575" t="s">
        <v>59</v>
      </c>
      <c r="D575">
        <v>1</v>
      </c>
      <c r="E575" t="s">
        <v>57</v>
      </c>
    </row>
    <row r="576" spans="1:8" x14ac:dyDescent="0.25">
      <c r="A576" t="s">
        <v>57</v>
      </c>
      <c r="B576" t="s">
        <v>104</v>
      </c>
      <c r="C576" t="s">
        <v>59</v>
      </c>
      <c r="D576">
        <v>1</v>
      </c>
      <c r="E576" t="s">
        <v>57</v>
      </c>
    </row>
    <row r="577" spans="1:8" x14ac:dyDescent="0.25">
      <c r="A577" t="s">
        <v>57</v>
      </c>
      <c r="B577">
        <v>2</v>
      </c>
      <c r="C577" t="s">
        <v>81</v>
      </c>
      <c r="D577" t="s">
        <v>61</v>
      </c>
      <c r="E577">
        <v>2</v>
      </c>
      <c r="F577" t="s">
        <v>82</v>
      </c>
    </row>
    <row r="578" spans="1:8" x14ac:dyDescent="0.25">
      <c r="A578" t="s">
        <v>57</v>
      </c>
    </row>
    <row r="579" spans="1:8" x14ac:dyDescent="0.25">
      <c r="A579" t="e">
        <f>+commit</f>
        <v>#NAME?</v>
      </c>
      <c r="B579" t="s">
        <v>105</v>
      </c>
    </row>
    <row r="580" spans="1:8" x14ac:dyDescent="0.25">
      <c r="A580" t="s">
        <v>54</v>
      </c>
      <c r="B580" t="s">
        <v>3</v>
      </c>
      <c r="C580" t="s">
        <v>4</v>
      </c>
    </row>
    <row r="581" spans="1:8" x14ac:dyDescent="0.25">
      <c r="A581" t="s">
        <v>55</v>
      </c>
      <c r="B581" t="s">
        <v>6</v>
      </c>
      <c r="C581" t="s">
        <v>106</v>
      </c>
      <c r="D581">
        <v>29</v>
      </c>
      <c r="E581" s="1">
        <v>0.99134259259259261</v>
      </c>
      <c r="F581">
        <v>2016</v>
      </c>
      <c r="G581">
        <v>-400</v>
      </c>
    </row>
    <row r="582" spans="1:8" x14ac:dyDescent="0.25">
      <c r="A582" t="s">
        <v>57</v>
      </c>
    </row>
    <row r="583" spans="1:8" x14ac:dyDescent="0.25">
      <c r="A583" t="s">
        <v>57</v>
      </c>
      <c r="B583" t="s">
        <v>8</v>
      </c>
      <c r="C583" t="s">
        <v>98</v>
      </c>
    </row>
    <row r="584" spans="1:8" x14ac:dyDescent="0.25">
      <c r="A584" t="s">
        <v>57</v>
      </c>
    </row>
    <row r="585" spans="1:8" x14ac:dyDescent="0.25">
      <c r="A585" t="s">
        <v>57</v>
      </c>
      <c r="B585" t="s">
        <v>98</v>
      </c>
      <c r="C585" t="s">
        <v>59</v>
      </c>
      <c r="D585">
        <v>3</v>
      </c>
      <c r="E585" t="s">
        <v>72</v>
      </c>
    </row>
    <row r="586" spans="1:8" x14ac:dyDescent="0.25">
      <c r="A586" t="s">
        <v>57</v>
      </c>
      <c r="B586">
        <v>1</v>
      </c>
      <c r="C586" t="s">
        <v>44</v>
      </c>
      <c r="D586" t="s">
        <v>61</v>
      </c>
      <c r="E586">
        <v>2</v>
      </c>
      <c r="F586" t="s">
        <v>62</v>
      </c>
      <c r="G586">
        <v>1</v>
      </c>
      <c r="H586" t="s">
        <v>73</v>
      </c>
    </row>
    <row r="587" spans="1:8" x14ac:dyDescent="0.25">
      <c r="A587" t="s">
        <v>57</v>
      </c>
    </row>
    <row r="588" spans="1:8" x14ac:dyDescent="0.25">
      <c r="A588" t="e">
        <f>+commit</f>
        <v>#NAME?</v>
      </c>
      <c r="B588" t="s">
        <v>107</v>
      </c>
    </row>
    <row r="589" spans="1:8" x14ac:dyDescent="0.25">
      <c r="A589" t="s">
        <v>54</v>
      </c>
      <c r="B589" t="s">
        <v>3</v>
      </c>
      <c r="C589" t="s">
        <v>4</v>
      </c>
    </row>
    <row r="590" spans="1:8" x14ac:dyDescent="0.25">
      <c r="A590" t="s">
        <v>55</v>
      </c>
      <c r="B590" t="s">
        <v>6</v>
      </c>
      <c r="C590" t="s">
        <v>106</v>
      </c>
      <c r="D590">
        <v>29</v>
      </c>
      <c r="E590" s="1">
        <v>0.98495370370370372</v>
      </c>
      <c r="F590">
        <v>2016</v>
      </c>
      <c r="G590">
        <v>-400</v>
      </c>
    </row>
    <row r="591" spans="1:8" x14ac:dyDescent="0.25">
      <c r="A591" t="s">
        <v>57</v>
      </c>
    </row>
    <row r="592" spans="1:8" x14ac:dyDescent="0.25">
      <c r="A592" t="s">
        <v>57</v>
      </c>
      <c r="B592" t="s">
        <v>46</v>
      </c>
      <c r="C592" t="s">
        <v>93</v>
      </c>
      <c r="D592" t="s">
        <v>94</v>
      </c>
      <c r="E592" t="s">
        <v>108</v>
      </c>
    </row>
    <row r="593" spans="1:8" x14ac:dyDescent="0.25">
      <c r="A593" t="s">
        <v>57</v>
      </c>
    </row>
    <row r="594" spans="1:8" x14ac:dyDescent="0.25">
      <c r="A594" t="s">
        <v>57</v>
      </c>
      <c r="B594" t="s">
        <v>96</v>
      </c>
      <c r="C594" t="s">
        <v>59</v>
      </c>
      <c r="D594">
        <v>4</v>
      </c>
      <c r="E594" t="s">
        <v>102</v>
      </c>
    </row>
    <row r="595" spans="1:8" x14ac:dyDescent="0.25">
      <c r="A595" t="s">
        <v>57</v>
      </c>
      <c r="B595" t="s">
        <v>58</v>
      </c>
      <c r="C595" t="s">
        <v>59</v>
      </c>
      <c r="D595">
        <v>1</v>
      </c>
      <c r="E595" t="s">
        <v>57</v>
      </c>
    </row>
    <row r="596" spans="1:8" x14ac:dyDescent="0.25">
      <c r="A596" t="s">
        <v>57</v>
      </c>
      <c r="B596" t="s">
        <v>98</v>
      </c>
      <c r="C596" t="s">
        <v>59</v>
      </c>
      <c r="D596">
        <v>1</v>
      </c>
      <c r="E596" t="s">
        <v>57</v>
      </c>
    </row>
    <row r="597" spans="1:8" x14ac:dyDescent="0.25">
      <c r="A597" t="s">
        <v>57</v>
      </c>
      <c r="B597" t="s">
        <v>109</v>
      </c>
      <c r="C597" t="s">
        <v>59</v>
      </c>
      <c r="D597">
        <v>1</v>
      </c>
      <c r="E597" t="s">
        <v>57</v>
      </c>
    </row>
    <row r="598" spans="1:8" x14ac:dyDescent="0.25">
      <c r="A598" t="s">
        <v>57</v>
      </c>
      <c r="B598">
        <v>4</v>
      </c>
      <c r="C598" t="s">
        <v>81</v>
      </c>
      <c r="D598" t="s">
        <v>61</v>
      </c>
      <c r="E598">
        <v>6</v>
      </c>
      <c r="F598" t="s">
        <v>62</v>
      </c>
      <c r="G598">
        <v>1</v>
      </c>
      <c r="H598" t="s">
        <v>73</v>
      </c>
    </row>
    <row r="599" spans="1:8" x14ac:dyDescent="0.25">
      <c r="A599" t="s">
        <v>57</v>
      </c>
    </row>
    <row r="600" spans="1:8" x14ac:dyDescent="0.25">
      <c r="A600" t="e">
        <f>+commit</f>
        <v>#NAME?</v>
      </c>
      <c r="B600" t="s">
        <v>110</v>
      </c>
    </row>
    <row r="601" spans="1:8" x14ac:dyDescent="0.25">
      <c r="A601" t="s">
        <v>54</v>
      </c>
      <c r="B601" t="s">
        <v>3</v>
      </c>
      <c r="C601" t="s">
        <v>4</v>
      </c>
    </row>
    <row r="602" spans="1:8" x14ac:dyDescent="0.25">
      <c r="A602" t="s">
        <v>55</v>
      </c>
      <c r="B602" t="s">
        <v>56</v>
      </c>
      <c r="C602" t="s">
        <v>106</v>
      </c>
      <c r="D602">
        <v>25</v>
      </c>
      <c r="E602" s="1">
        <v>0.96452546296296304</v>
      </c>
      <c r="F602">
        <v>2016</v>
      </c>
      <c r="G602">
        <v>-400</v>
      </c>
    </row>
    <row r="603" spans="1:8" x14ac:dyDescent="0.25">
      <c r="A603" t="s">
        <v>57</v>
      </c>
    </row>
    <row r="604" spans="1:8" x14ac:dyDescent="0.25">
      <c r="A604" t="s">
        <v>57</v>
      </c>
      <c r="B604" t="e">
        <f>--all</f>
        <v>#NAME?</v>
      </c>
    </row>
    <row r="605" spans="1:8" x14ac:dyDescent="0.25">
      <c r="A605" t="s">
        <v>57</v>
      </c>
    </row>
    <row r="606" spans="1:8" x14ac:dyDescent="0.25">
      <c r="A606" t="s">
        <v>57</v>
      </c>
      <c r="B606" t="s">
        <v>96</v>
      </c>
      <c r="C606" t="s">
        <v>59</v>
      </c>
      <c r="D606">
        <v>3</v>
      </c>
      <c r="E606" t="s">
        <v>72</v>
      </c>
    </row>
    <row r="607" spans="1:8" x14ac:dyDescent="0.25">
      <c r="A607" t="s">
        <v>57</v>
      </c>
      <c r="B607">
        <v>1</v>
      </c>
      <c r="C607" t="s">
        <v>44</v>
      </c>
      <c r="D607" t="s">
        <v>61</v>
      </c>
      <c r="E607">
        <v>2</v>
      </c>
      <c r="F607" t="s">
        <v>62</v>
      </c>
      <c r="G607">
        <v>1</v>
      </c>
      <c r="H607" t="s">
        <v>73</v>
      </c>
    </row>
    <row r="608" spans="1:8" x14ac:dyDescent="0.25">
      <c r="A608" t="s">
        <v>57</v>
      </c>
    </row>
    <row r="609" spans="1:7" x14ac:dyDescent="0.25">
      <c r="A609" t="e">
        <f>+commit</f>
        <v>#NAME?</v>
      </c>
      <c r="B609" t="s">
        <v>111</v>
      </c>
    </row>
    <row r="610" spans="1:7" x14ac:dyDescent="0.25">
      <c r="A610" t="s">
        <v>54</v>
      </c>
      <c r="B610" t="s">
        <v>3</v>
      </c>
      <c r="C610" t="s">
        <v>4</v>
      </c>
    </row>
    <row r="611" spans="1:7" x14ac:dyDescent="0.25">
      <c r="A611" t="s">
        <v>55</v>
      </c>
      <c r="B611" t="s">
        <v>56</v>
      </c>
      <c r="C611" t="s">
        <v>106</v>
      </c>
      <c r="D611">
        <v>25</v>
      </c>
      <c r="E611" s="1">
        <v>0.77923611111111113</v>
      </c>
      <c r="F611">
        <v>2016</v>
      </c>
      <c r="G611">
        <v>-400</v>
      </c>
    </row>
    <row r="612" spans="1:7" x14ac:dyDescent="0.25">
      <c r="A612" t="s">
        <v>57</v>
      </c>
    </row>
    <row r="613" spans="1:7" x14ac:dyDescent="0.25">
      <c r="A613" t="s">
        <v>57</v>
      </c>
      <c r="B613" t="s">
        <v>112</v>
      </c>
      <c r="C613" t="s">
        <v>0</v>
      </c>
    </row>
    <row r="614" spans="1:7" x14ac:dyDescent="0.25">
      <c r="A614" t="s">
        <v>57</v>
      </c>
    </row>
    <row r="615" spans="1:7" x14ac:dyDescent="0.25">
      <c r="A615" t="s">
        <v>57</v>
      </c>
      <c r="B615" t="s">
        <v>96</v>
      </c>
      <c r="C615" t="s">
        <v>59</v>
      </c>
      <c r="D615">
        <v>1</v>
      </c>
      <c r="E615" t="s">
        <v>57</v>
      </c>
    </row>
    <row r="616" spans="1:7" x14ac:dyDescent="0.25">
      <c r="A616" t="s">
        <v>57</v>
      </c>
      <c r="B616">
        <v>1</v>
      </c>
      <c r="C616" t="s">
        <v>44</v>
      </c>
      <c r="D616" t="s">
        <v>61</v>
      </c>
      <c r="E616">
        <v>1</v>
      </c>
      <c r="F616" t="s">
        <v>65</v>
      </c>
    </row>
    <row r="617" spans="1:7" x14ac:dyDescent="0.25">
      <c r="A617" t="s">
        <v>12</v>
      </c>
      <c r="B617" t="e">
        <f>--git</f>
        <v>#NAME?</v>
      </c>
      <c r="C617" t="s">
        <v>13</v>
      </c>
      <c r="D617" t="s">
        <v>14</v>
      </c>
    </row>
    <row r="618" spans="1:7" x14ac:dyDescent="0.25">
      <c r="A618" t="s">
        <v>47</v>
      </c>
      <c r="B618" t="s">
        <v>44</v>
      </c>
      <c r="C618" t="s">
        <v>50</v>
      </c>
      <c r="D618">
        <v>100644</v>
      </c>
    </row>
    <row r="619" spans="1:7" x14ac:dyDescent="0.25">
      <c r="A619" t="s">
        <v>15</v>
      </c>
      <c r="B619" t="s">
        <v>157</v>
      </c>
    </row>
    <row r="621" spans="1:7" x14ac:dyDescent="0.25">
      <c r="A621" t="s">
        <v>0</v>
      </c>
      <c r="B621" t="s">
        <v>53</v>
      </c>
    </row>
    <row r="622" spans="1:7" x14ac:dyDescent="0.25">
      <c r="A622" t="s">
        <v>2</v>
      </c>
      <c r="B622" t="s">
        <v>3</v>
      </c>
      <c r="C622" t="s">
        <v>4</v>
      </c>
    </row>
    <row r="623" spans="1:7" x14ac:dyDescent="0.25">
      <c r="A623" t="s">
        <v>5</v>
      </c>
      <c r="B623" t="s">
        <v>56</v>
      </c>
      <c r="C623" t="s">
        <v>7</v>
      </c>
      <c r="D623">
        <v>23</v>
      </c>
      <c r="E623" s="1">
        <v>0.23663194444444446</v>
      </c>
      <c r="F623">
        <v>2016</v>
      </c>
      <c r="G623">
        <v>-400</v>
      </c>
    </row>
    <row r="625" spans="1:26" x14ac:dyDescent="0.25">
      <c r="B625" t="s">
        <v>8</v>
      </c>
      <c r="C625" t="s">
        <v>58</v>
      </c>
    </row>
    <row r="627" spans="1:26" x14ac:dyDescent="0.25">
      <c r="A627" t="s">
        <v>12</v>
      </c>
      <c r="B627" t="e">
        <f>--git</f>
        <v>#NAME?</v>
      </c>
      <c r="C627" t="s">
        <v>158</v>
      </c>
      <c r="D627" t="s">
        <v>159</v>
      </c>
    </row>
    <row r="628" spans="1:26" x14ac:dyDescent="0.25">
      <c r="A628" t="s">
        <v>15</v>
      </c>
      <c r="B628" t="s">
        <v>160</v>
      </c>
      <c r="C628">
        <v>100644</v>
      </c>
    </row>
    <row r="629" spans="1:26" x14ac:dyDescent="0.25">
      <c r="A629" t="s">
        <v>17</v>
      </c>
      <c r="B629" t="s">
        <v>158</v>
      </c>
    </row>
    <row r="630" spans="1:26" x14ac:dyDescent="0.25">
      <c r="A630" t="s">
        <v>18</v>
      </c>
      <c r="B630" t="s">
        <v>159</v>
      </c>
    </row>
    <row r="631" spans="1:26" x14ac:dyDescent="0.25">
      <c r="A631" t="s">
        <v>19</v>
      </c>
      <c r="B631" t="s">
        <v>161</v>
      </c>
      <c r="C631" t="s">
        <v>162</v>
      </c>
      <c r="D631" t="s">
        <v>19</v>
      </c>
      <c r="E631" t="s">
        <v>163</v>
      </c>
      <c r="F631" t="s">
        <v>164</v>
      </c>
      <c r="G631" t="s">
        <v>165</v>
      </c>
      <c r="H631" t="s">
        <v>166</v>
      </c>
      <c r="I631" t="s">
        <v>167</v>
      </c>
      <c r="J631" t="s">
        <v>168</v>
      </c>
      <c r="K631" t="s">
        <v>169</v>
      </c>
      <c r="L631" t="s">
        <v>170</v>
      </c>
      <c r="M631" t="s">
        <v>171</v>
      </c>
      <c r="N631" t="s">
        <v>172</v>
      </c>
      <c r="O631" t="s">
        <v>173</v>
      </c>
    </row>
    <row r="632" spans="1:26" x14ac:dyDescent="0.25">
      <c r="B632" t="s">
        <v>174</v>
      </c>
      <c r="C632" t="s">
        <v>175</v>
      </c>
      <c r="D632" t="s">
        <v>176</v>
      </c>
      <c r="E632" t="s">
        <v>177</v>
      </c>
      <c r="F632" t="s">
        <v>43</v>
      </c>
      <c r="G632" t="s">
        <v>178</v>
      </c>
      <c r="H632" t="s">
        <v>179</v>
      </c>
      <c r="I632" t="s">
        <v>93</v>
      </c>
      <c r="J632" t="s">
        <v>180</v>
      </c>
      <c r="K632" t="s">
        <v>181</v>
      </c>
      <c r="L632" t="s">
        <v>182</v>
      </c>
      <c r="M632" t="s">
        <v>183</v>
      </c>
      <c r="N632" t="s">
        <v>184</v>
      </c>
    </row>
    <row r="633" spans="1:26" x14ac:dyDescent="0.25">
      <c r="B633" t="s">
        <v>174</v>
      </c>
      <c r="C633" t="s">
        <v>185</v>
      </c>
      <c r="D633" t="s">
        <v>117</v>
      </c>
      <c r="E633" t="s">
        <v>186</v>
      </c>
      <c r="F633" t="s">
        <v>187</v>
      </c>
      <c r="G633" t="s">
        <v>175</v>
      </c>
      <c r="H633" t="s">
        <v>69</v>
      </c>
      <c r="I633" t="s">
        <v>23</v>
      </c>
      <c r="J633" t="s">
        <v>24</v>
      </c>
    </row>
    <row r="634" spans="1:26" x14ac:dyDescent="0.25">
      <c r="B634" t="s">
        <v>176</v>
      </c>
      <c r="C634" t="s">
        <v>177</v>
      </c>
      <c r="D634" t="s">
        <v>43</v>
      </c>
      <c r="E634" t="s">
        <v>178</v>
      </c>
      <c r="F634" t="s">
        <v>179</v>
      </c>
      <c r="G634" t="s">
        <v>44</v>
      </c>
      <c r="H634" t="s">
        <v>175</v>
      </c>
      <c r="I634" t="s">
        <v>188</v>
      </c>
      <c r="J634" t="s">
        <v>23</v>
      </c>
      <c r="K634" t="s">
        <v>189</v>
      </c>
      <c r="L634" t="s">
        <v>190</v>
      </c>
      <c r="M634" t="s">
        <v>93</v>
      </c>
      <c r="N634" t="s">
        <v>117</v>
      </c>
      <c r="O634" t="s">
        <v>191</v>
      </c>
      <c r="P634" t="s">
        <v>192</v>
      </c>
      <c r="Q634" t="s">
        <v>179</v>
      </c>
      <c r="R634" t="s">
        <v>47</v>
      </c>
      <c r="S634" t="s">
        <v>193</v>
      </c>
      <c r="T634" t="s">
        <v>194</v>
      </c>
      <c r="U634" t="s">
        <v>44</v>
      </c>
      <c r="V634" t="s">
        <v>195</v>
      </c>
      <c r="W634" t="s">
        <v>196</v>
      </c>
      <c r="X634" t="s">
        <v>197</v>
      </c>
      <c r="Y634" t="s">
        <v>183</v>
      </c>
      <c r="Z634" t="s">
        <v>198</v>
      </c>
    </row>
    <row r="635" spans="1:26" x14ac:dyDescent="0.25">
      <c r="A635" t="e">
        <f>-additional</f>
        <v>#NAME?</v>
      </c>
      <c r="B635" t="s">
        <v>185</v>
      </c>
      <c r="C635" t="s">
        <v>23</v>
      </c>
      <c r="D635" t="s">
        <v>24</v>
      </c>
    </row>
    <row r="636" spans="1:26" x14ac:dyDescent="0.25">
      <c r="B636" t="s">
        <v>174</v>
      </c>
      <c r="C636" t="s">
        <v>185</v>
      </c>
      <c r="D636" t="s">
        <v>175</v>
      </c>
      <c r="E636" t="s">
        <v>199</v>
      </c>
      <c r="F636" t="s">
        <v>69</v>
      </c>
      <c r="G636" t="s">
        <v>23</v>
      </c>
      <c r="H636" t="s">
        <v>75</v>
      </c>
      <c r="I636" t="s">
        <v>27</v>
      </c>
    </row>
    <row r="637" spans="1:26" x14ac:dyDescent="0.25">
      <c r="B637" t="s">
        <v>200</v>
      </c>
    </row>
    <row r="638" spans="1:26" x14ac:dyDescent="0.25">
      <c r="B638" t="s">
        <v>201</v>
      </c>
      <c r="C638" t="s">
        <v>202</v>
      </c>
      <c r="D638" t="s">
        <v>203</v>
      </c>
      <c r="E638" t="s">
        <v>204</v>
      </c>
      <c r="F638" t="s">
        <v>94</v>
      </c>
      <c r="G638" t="s">
        <v>171</v>
      </c>
      <c r="H638" t="s">
        <v>172</v>
      </c>
    </row>
    <row r="639" spans="1:26" x14ac:dyDescent="0.25">
      <c r="A639" t="s">
        <v>19</v>
      </c>
      <c r="B639" t="s">
        <v>205</v>
      </c>
      <c r="C639" t="s">
        <v>206</v>
      </c>
      <c r="D639" t="s">
        <v>19</v>
      </c>
      <c r="E639" t="s">
        <v>207</v>
      </c>
      <c r="F639" t="s">
        <v>208</v>
      </c>
    </row>
    <row r="641" spans="1:22" x14ac:dyDescent="0.25">
      <c r="B641" t="e">
        <f>--pretty</f>
        <v>#NAME?</v>
      </c>
      <c r="C641" t="s">
        <v>209</v>
      </c>
      <c r="D641" t="s">
        <v>210</v>
      </c>
      <c r="E641" t="s">
        <v>192</v>
      </c>
      <c r="F641" t="s">
        <v>211</v>
      </c>
      <c r="G641" t="s">
        <v>212</v>
      </c>
      <c r="H641" t="s">
        <v>213</v>
      </c>
      <c r="I641" t="s">
        <v>214</v>
      </c>
      <c r="J641" t="s">
        <v>215</v>
      </c>
      <c r="K641" t="s">
        <v>216</v>
      </c>
      <c r="L641" t="s">
        <v>217</v>
      </c>
      <c r="M641" t="s">
        <v>218</v>
      </c>
      <c r="N641" t="s">
        <v>219</v>
      </c>
      <c r="O641" t="s">
        <v>117</v>
      </c>
      <c r="P641" t="s">
        <v>168</v>
      </c>
      <c r="Q641" t="s">
        <v>220</v>
      </c>
      <c r="R641" t="s">
        <v>221</v>
      </c>
      <c r="S641" t="s">
        <v>222</v>
      </c>
      <c r="T641" t="s">
        <v>223</v>
      </c>
      <c r="U641" t="s">
        <v>224</v>
      </c>
      <c r="V641" t="s">
        <v>225</v>
      </c>
    </row>
    <row r="642" spans="1:22" x14ac:dyDescent="0.25">
      <c r="B642" t="s">
        <v>226</v>
      </c>
    </row>
    <row r="643" spans="1:22" x14ac:dyDescent="0.25">
      <c r="A643" t="e">
        <f>-this</f>
        <v>#NAME?</v>
      </c>
      <c r="B643" t="s">
        <v>175</v>
      </c>
      <c r="C643" t="s">
        <v>211</v>
      </c>
      <c r="D643" t="s">
        <v>227</v>
      </c>
      <c r="E643" t="s">
        <v>228</v>
      </c>
      <c r="F643" t="s">
        <v>23</v>
      </c>
      <c r="G643" t="s">
        <v>27</v>
      </c>
    </row>
    <row r="644" spans="1:22" x14ac:dyDescent="0.25">
      <c r="B644" t="s">
        <v>176</v>
      </c>
      <c r="C644" t="s">
        <v>185</v>
      </c>
      <c r="D644" t="s">
        <v>43</v>
      </c>
      <c r="E644" t="s">
        <v>229</v>
      </c>
      <c r="F644" t="s">
        <v>23</v>
      </c>
      <c r="G644" t="s">
        <v>186</v>
      </c>
      <c r="H644" t="s">
        <v>230</v>
      </c>
      <c r="I644" t="s">
        <v>231</v>
      </c>
      <c r="J644" t="s">
        <v>27</v>
      </c>
    </row>
    <row r="645" spans="1:22" x14ac:dyDescent="0.25">
      <c r="A645" t="s">
        <v>232</v>
      </c>
      <c r="B645" t="s">
        <v>43</v>
      </c>
      <c r="C645" t="s">
        <v>27</v>
      </c>
      <c r="D645" t="s">
        <v>192</v>
      </c>
      <c r="E645" t="s">
        <v>174</v>
      </c>
      <c r="F645" t="s">
        <v>233</v>
      </c>
      <c r="G645" t="s">
        <v>0</v>
      </c>
    </row>
    <row r="646" spans="1:22" x14ac:dyDescent="0.25">
      <c r="A646" t="s">
        <v>234</v>
      </c>
      <c r="B646" t="s">
        <v>185</v>
      </c>
      <c r="C646" t="s">
        <v>43</v>
      </c>
      <c r="D646" t="s">
        <v>27</v>
      </c>
      <c r="E646" t="s">
        <v>192</v>
      </c>
      <c r="F646" t="s">
        <v>174</v>
      </c>
      <c r="G646" t="s">
        <v>233</v>
      </c>
      <c r="H646" t="s">
        <v>0</v>
      </c>
    </row>
    <row r="647" spans="1:22" x14ac:dyDescent="0.25">
      <c r="A647" t="e">
        <f>+---------alpha5401</f>
        <v>#NAME?</v>
      </c>
    </row>
    <row r="648" spans="1:22" x14ac:dyDescent="0.25">
      <c r="A648" t="e">
        <f>+in</f>
        <v>#NAME?</v>
      </c>
      <c r="B648" t="s">
        <v>174</v>
      </c>
      <c r="C648" t="s">
        <v>0</v>
      </c>
      <c r="D648" t="s">
        <v>235</v>
      </c>
      <c r="E648" t="s">
        <v>236</v>
      </c>
      <c r="F648" t="s">
        <v>237</v>
      </c>
      <c r="G648" t="s">
        <v>238</v>
      </c>
      <c r="H648" t="s">
        <v>239</v>
      </c>
      <c r="I648" t="s">
        <v>240</v>
      </c>
      <c r="J648" t="s">
        <v>24</v>
      </c>
      <c r="K648" t="s">
        <v>117</v>
      </c>
      <c r="L648" t="s">
        <v>241</v>
      </c>
      <c r="M648" t="s">
        <v>242</v>
      </c>
      <c r="N648" t="s">
        <v>243</v>
      </c>
      <c r="O648" t="s">
        <v>117</v>
      </c>
      <c r="P648" t="s">
        <v>46</v>
      </c>
      <c r="Q648" t="s">
        <v>237</v>
      </c>
      <c r="R648" t="s">
        <v>238</v>
      </c>
    </row>
    <row r="649" spans="1:22" x14ac:dyDescent="0.25">
      <c r="A649" t="s">
        <v>57</v>
      </c>
    </row>
    <row r="651" spans="1:22" x14ac:dyDescent="0.25">
      <c r="A651" t="s">
        <v>0</v>
      </c>
      <c r="B651" t="s">
        <v>64</v>
      </c>
    </row>
    <row r="652" spans="1:22" x14ac:dyDescent="0.25">
      <c r="A652" t="s">
        <v>2</v>
      </c>
      <c r="B652" t="s">
        <v>3</v>
      </c>
      <c r="C652" t="s">
        <v>4</v>
      </c>
    </row>
    <row r="653" spans="1:22" x14ac:dyDescent="0.25">
      <c r="A653" t="s">
        <v>5</v>
      </c>
      <c r="B653" t="s">
        <v>6</v>
      </c>
      <c r="C653" t="s">
        <v>7</v>
      </c>
      <c r="D653">
        <v>20</v>
      </c>
      <c r="E653" s="1">
        <v>0.30288194444444444</v>
      </c>
      <c r="F653">
        <v>2016</v>
      </c>
      <c r="G653">
        <v>-400</v>
      </c>
    </row>
    <row r="655" spans="1:22" x14ac:dyDescent="0.25">
      <c r="B655" t="s">
        <v>8</v>
      </c>
      <c r="C655" t="s">
        <v>58</v>
      </c>
    </row>
    <row r="657" spans="1:20" x14ac:dyDescent="0.25">
      <c r="A657" t="s">
        <v>12</v>
      </c>
      <c r="B657" t="e">
        <f>--git</f>
        <v>#NAME?</v>
      </c>
      <c r="C657" t="s">
        <v>158</v>
      </c>
      <c r="D657" t="s">
        <v>159</v>
      </c>
    </row>
    <row r="658" spans="1:20" x14ac:dyDescent="0.25">
      <c r="A658" t="s">
        <v>15</v>
      </c>
      <c r="B658" t="s">
        <v>244</v>
      </c>
      <c r="C658">
        <v>100644</v>
      </c>
    </row>
    <row r="659" spans="1:20" x14ac:dyDescent="0.25">
      <c r="A659" t="s">
        <v>17</v>
      </c>
      <c r="B659" t="s">
        <v>158</v>
      </c>
    </row>
    <row r="660" spans="1:20" x14ac:dyDescent="0.25">
      <c r="A660" t="s">
        <v>18</v>
      </c>
      <c r="B660" t="s">
        <v>159</v>
      </c>
    </row>
    <row r="661" spans="1:20" x14ac:dyDescent="0.25">
      <c r="A661" t="s">
        <v>19</v>
      </c>
      <c r="B661" t="s">
        <v>245</v>
      </c>
      <c r="C661" t="s">
        <v>246</v>
      </c>
      <c r="D661" t="s">
        <v>19</v>
      </c>
    </row>
    <row r="662" spans="1:20" x14ac:dyDescent="0.25">
      <c r="B662" t="s">
        <v>247</v>
      </c>
      <c r="C662" t="s">
        <v>248</v>
      </c>
      <c r="D662" t="s">
        <v>197</v>
      </c>
      <c r="E662" t="s">
        <v>183</v>
      </c>
      <c r="F662" t="s">
        <v>249</v>
      </c>
    </row>
    <row r="663" spans="1:20" x14ac:dyDescent="0.25">
      <c r="B663" t="s">
        <v>174</v>
      </c>
      <c r="C663" t="s">
        <v>250</v>
      </c>
      <c r="D663" t="s">
        <v>251</v>
      </c>
      <c r="E663" t="s">
        <v>93</v>
      </c>
      <c r="F663" t="s">
        <v>44</v>
      </c>
    </row>
    <row r="664" spans="1:20" x14ac:dyDescent="0.25">
      <c r="B664" t="s">
        <v>163</v>
      </c>
      <c r="C664" t="s">
        <v>164</v>
      </c>
      <c r="D664" t="s">
        <v>165</v>
      </c>
      <c r="E664" t="s">
        <v>166</v>
      </c>
      <c r="F664" t="s">
        <v>167</v>
      </c>
      <c r="G664" t="s">
        <v>168</v>
      </c>
      <c r="H664" t="s">
        <v>169</v>
      </c>
      <c r="I664" t="s">
        <v>170</v>
      </c>
      <c r="J664" t="s">
        <v>171</v>
      </c>
      <c r="K664" t="s">
        <v>172</v>
      </c>
      <c r="L664" t="s">
        <v>173</v>
      </c>
      <c r="M664" t="s">
        <v>146</v>
      </c>
      <c r="N664" t="s">
        <v>252</v>
      </c>
      <c r="O664" t="s">
        <v>253</v>
      </c>
      <c r="P664" t="s">
        <v>170</v>
      </c>
      <c r="Q664" t="s">
        <v>254</v>
      </c>
      <c r="R664" t="s">
        <v>255</v>
      </c>
      <c r="S664" t="s">
        <v>23</v>
      </c>
      <c r="T664" t="s">
        <v>256</v>
      </c>
    </row>
    <row r="665" spans="1:20" x14ac:dyDescent="0.25">
      <c r="A665" t="e">
        <f>+this</f>
        <v>#NAME?</v>
      </c>
      <c r="B665" t="s">
        <v>175</v>
      </c>
      <c r="C665" t="s">
        <v>176</v>
      </c>
      <c r="D665" t="s">
        <v>177</v>
      </c>
      <c r="E665" t="s">
        <v>43</v>
      </c>
      <c r="F665" t="s">
        <v>178</v>
      </c>
      <c r="G665" t="s">
        <v>179</v>
      </c>
      <c r="H665" t="s">
        <v>93</v>
      </c>
      <c r="I665" t="s">
        <v>180</v>
      </c>
      <c r="J665" t="s">
        <v>181</v>
      </c>
      <c r="K665" t="s">
        <v>182</v>
      </c>
      <c r="L665" t="s">
        <v>183</v>
      </c>
      <c r="M665" t="s">
        <v>184</v>
      </c>
    </row>
    <row r="667" spans="1:20" x14ac:dyDescent="0.25">
      <c r="A667" t="s">
        <v>0</v>
      </c>
      <c r="B667" t="s">
        <v>66</v>
      </c>
    </row>
    <row r="668" spans="1:20" x14ac:dyDescent="0.25">
      <c r="A668" t="s">
        <v>2</v>
      </c>
      <c r="B668" t="s">
        <v>3</v>
      </c>
      <c r="C668" t="s">
        <v>4</v>
      </c>
    </row>
    <row r="669" spans="1:20" x14ac:dyDescent="0.25">
      <c r="A669" t="s">
        <v>5</v>
      </c>
      <c r="B669" t="s">
        <v>6</v>
      </c>
      <c r="C669" t="s">
        <v>7</v>
      </c>
      <c r="D669">
        <v>20</v>
      </c>
      <c r="E669" s="1">
        <v>0.30064814814814816</v>
      </c>
      <c r="F669">
        <v>2016</v>
      </c>
      <c r="G669">
        <v>-400</v>
      </c>
    </row>
    <row r="671" spans="1:20" x14ac:dyDescent="0.25">
      <c r="B671" t="s">
        <v>8</v>
      </c>
      <c r="C671" t="s">
        <v>58</v>
      </c>
    </row>
    <row r="673" spans="1:19" x14ac:dyDescent="0.25">
      <c r="A673" t="s">
        <v>12</v>
      </c>
      <c r="B673" t="e">
        <f>--git</f>
        <v>#NAME?</v>
      </c>
      <c r="C673" t="s">
        <v>158</v>
      </c>
      <c r="D673" t="s">
        <v>159</v>
      </c>
    </row>
    <row r="674" spans="1:19" x14ac:dyDescent="0.25">
      <c r="A674" t="s">
        <v>15</v>
      </c>
      <c r="B674" t="s">
        <v>257</v>
      </c>
      <c r="C674">
        <v>100644</v>
      </c>
    </row>
    <row r="675" spans="1:19" x14ac:dyDescent="0.25">
      <c r="A675" t="s">
        <v>17</v>
      </c>
      <c r="B675" t="s">
        <v>158</v>
      </c>
    </row>
    <row r="676" spans="1:19" x14ac:dyDescent="0.25">
      <c r="A676" t="s">
        <v>18</v>
      </c>
      <c r="B676" t="s">
        <v>159</v>
      </c>
    </row>
    <row r="677" spans="1:19" x14ac:dyDescent="0.25">
      <c r="A677" t="s">
        <v>19</v>
      </c>
      <c r="B677" t="s">
        <v>258</v>
      </c>
      <c r="C677" t="s">
        <v>259</v>
      </c>
      <c r="D677" t="s">
        <v>19</v>
      </c>
    </row>
    <row r="678" spans="1:19" x14ac:dyDescent="0.25">
      <c r="B678" t="s">
        <v>247</v>
      </c>
      <c r="C678" t="s">
        <v>248</v>
      </c>
      <c r="D678" t="s">
        <v>197</v>
      </c>
      <c r="E678" t="s">
        <v>183</v>
      </c>
      <c r="F678" t="s">
        <v>249</v>
      </c>
    </row>
    <row r="679" spans="1:19" x14ac:dyDescent="0.25">
      <c r="B679" t="s">
        <v>174</v>
      </c>
      <c r="C679" t="s">
        <v>250</v>
      </c>
      <c r="D679" t="s">
        <v>251</v>
      </c>
      <c r="E679" t="s">
        <v>93</v>
      </c>
      <c r="F679" t="s">
        <v>44</v>
      </c>
    </row>
    <row r="680" spans="1:19" x14ac:dyDescent="0.25">
      <c r="A680" t="e">
        <f>+instruction</f>
        <v>#NAME?</v>
      </c>
      <c r="B680" t="s">
        <v>164</v>
      </c>
      <c r="C680" t="s">
        <v>165</v>
      </c>
      <c r="D680" t="s">
        <v>166</v>
      </c>
      <c r="E680" t="s">
        <v>167</v>
      </c>
      <c r="F680" t="s">
        <v>168</v>
      </c>
      <c r="G680" t="s">
        <v>169</v>
      </c>
      <c r="H680" t="s">
        <v>170</v>
      </c>
      <c r="I680" t="s">
        <v>171</v>
      </c>
      <c r="J680" t="s">
        <v>172</v>
      </c>
      <c r="K680" t="s">
        <v>173</v>
      </c>
      <c r="L680" t="s">
        <v>146</v>
      </c>
      <c r="M680" t="s">
        <v>252</v>
      </c>
      <c r="N680" t="s">
        <v>253</v>
      </c>
      <c r="O680" t="s">
        <v>170</v>
      </c>
      <c r="P680" t="s">
        <v>254</v>
      </c>
      <c r="Q680" t="s">
        <v>255</v>
      </c>
      <c r="R680" t="s">
        <v>23</v>
      </c>
      <c r="S680" t="s">
        <v>256</v>
      </c>
    </row>
    <row r="682" spans="1:19" x14ac:dyDescent="0.25">
      <c r="A682" t="s">
        <v>0</v>
      </c>
      <c r="B682" t="s">
        <v>67</v>
      </c>
    </row>
    <row r="683" spans="1:19" x14ac:dyDescent="0.25">
      <c r="A683" t="s">
        <v>2</v>
      </c>
      <c r="B683" t="s">
        <v>3</v>
      </c>
      <c r="C683" t="s">
        <v>4</v>
      </c>
    </row>
    <row r="684" spans="1:19" x14ac:dyDescent="0.25">
      <c r="A684" t="s">
        <v>5</v>
      </c>
      <c r="B684" t="s">
        <v>68</v>
      </c>
      <c r="C684" t="s">
        <v>7</v>
      </c>
      <c r="D684">
        <v>7</v>
      </c>
      <c r="E684" s="1">
        <v>1.9606481481481482E-2</v>
      </c>
      <c r="F684">
        <v>2016</v>
      </c>
      <c r="G684">
        <v>-400</v>
      </c>
    </row>
    <row r="686" spans="1:19" x14ac:dyDescent="0.25">
      <c r="B686" t="s">
        <v>69</v>
      </c>
      <c r="C686" t="s">
        <v>44</v>
      </c>
      <c r="D686" t="s">
        <v>70</v>
      </c>
      <c r="E686" t="s">
        <v>23</v>
      </c>
      <c r="F686" t="s">
        <v>27</v>
      </c>
    </row>
    <row r="688" spans="1:19" x14ac:dyDescent="0.25">
      <c r="A688" t="s">
        <v>12</v>
      </c>
      <c r="B688" t="e">
        <f>--git</f>
        <v>#NAME?</v>
      </c>
      <c r="C688" t="s">
        <v>260</v>
      </c>
      <c r="D688" t="s">
        <v>261</v>
      </c>
    </row>
    <row r="689" spans="1:12" x14ac:dyDescent="0.25">
      <c r="A689" t="s">
        <v>15</v>
      </c>
      <c r="B689" t="s">
        <v>262</v>
      </c>
      <c r="C689">
        <v>100644</v>
      </c>
    </row>
    <row r="690" spans="1:12" x14ac:dyDescent="0.25">
      <c r="A690" t="s">
        <v>17</v>
      </c>
      <c r="B690" t="s">
        <v>260</v>
      </c>
    </row>
    <row r="691" spans="1:12" x14ac:dyDescent="0.25">
      <c r="A691" t="s">
        <v>18</v>
      </c>
      <c r="B691" t="s">
        <v>261</v>
      </c>
    </row>
    <row r="692" spans="1:12" x14ac:dyDescent="0.25">
      <c r="A692" t="s">
        <v>19</v>
      </c>
      <c r="B692">
        <v>-1</v>
      </c>
      <c r="C692" t="s">
        <v>263</v>
      </c>
      <c r="D692" t="s">
        <v>19</v>
      </c>
    </row>
    <row r="693" spans="1:12" x14ac:dyDescent="0.25">
      <c r="A693" t="e">
        <f>-this</f>
        <v>#NAME?</v>
      </c>
      <c r="B693" t="s">
        <v>44</v>
      </c>
      <c r="C693" t="s">
        <v>264</v>
      </c>
      <c r="D693" t="s">
        <v>46</v>
      </c>
      <c r="E693" t="s">
        <v>265</v>
      </c>
      <c r="F693" t="s">
        <v>186</v>
      </c>
      <c r="G693" t="s">
        <v>266</v>
      </c>
      <c r="H693" t="s">
        <v>185</v>
      </c>
      <c r="I693" t="s">
        <v>23</v>
      </c>
      <c r="J693" t="s">
        <v>75</v>
      </c>
      <c r="K693" t="s">
        <v>24</v>
      </c>
    </row>
    <row r="694" spans="1:12" x14ac:dyDescent="0.25">
      <c r="A694" t="s">
        <v>38</v>
      </c>
      <c r="B694" t="s">
        <v>39</v>
      </c>
      <c r="C694" t="s">
        <v>40</v>
      </c>
      <c r="D694" t="s">
        <v>41</v>
      </c>
      <c r="E694" t="s">
        <v>42</v>
      </c>
      <c r="F694" t="s">
        <v>43</v>
      </c>
      <c r="G694" t="s">
        <v>44</v>
      </c>
    </row>
    <row r="695" spans="1:12" x14ac:dyDescent="0.25">
      <c r="A695" t="e">
        <f>+this</f>
        <v>#NAME?</v>
      </c>
      <c r="B695" t="s">
        <v>44</v>
      </c>
      <c r="C695" t="s">
        <v>264</v>
      </c>
      <c r="D695" t="s">
        <v>46</v>
      </c>
      <c r="E695" t="s">
        <v>265</v>
      </c>
      <c r="F695" t="s">
        <v>186</v>
      </c>
      <c r="G695" t="s">
        <v>266</v>
      </c>
      <c r="H695" t="s">
        <v>185</v>
      </c>
      <c r="I695" t="s">
        <v>23</v>
      </c>
      <c r="J695" t="s">
        <v>75</v>
      </c>
      <c r="K695" t="s">
        <v>24</v>
      </c>
    </row>
    <row r="696" spans="1:12" x14ac:dyDescent="0.25">
      <c r="A696" t="e">
        <f>+this</f>
        <v>#NAME?</v>
      </c>
      <c r="B696" t="s">
        <v>185</v>
      </c>
      <c r="C696" t="s">
        <v>43</v>
      </c>
      <c r="D696" t="s">
        <v>174</v>
      </c>
      <c r="E696" t="s">
        <v>44</v>
      </c>
      <c r="F696" t="s">
        <v>175</v>
      </c>
      <c r="G696" t="s">
        <v>199</v>
      </c>
      <c r="H696" t="s">
        <v>69</v>
      </c>
      <c r="I696" t="s">
        <v>23</v>
      </c>
      <c r="J696" t="s">
        <v>75</v>
      </c>
      <c r="K696" t="s">
        <v>267</v>
      </c>
      <c r="L696">
        <v>5402</v>
      </c>
    </row>
    <row r="697" spans="1:12" x14ac:dyDescent="0.25">
      <c r="A697" t="s">
        <v>38</v>
      </c>
      <c r="B697" t="s">
        <v>39</v>
      </c>
      <c r="C697" t="s">
        <v>40</v>
      </c>
      <c r="D697" t="s">
        <v>41</v>
      </c>
      <c r="E697" t="s">
        <v>42</v>
      </c>
      <c r="F697" t="s">
        <v>43</v>
      </c>
      <c r="G697" t="s">
        <v>44</v>
      </c>
    </row>
    <row r="699" spans="1:12" x14ac:dyDescent="0.25">
      <c r="A699" t="s">
        <v>0</v>
      </c>
      <c r="B699" t="s">
        <v>74</v>
      </c>
    </row>
    <row r="700" spans="1:12" x14ac:dyDescent="0.25">
      <c r="A700" t="s">
        <v>2</v>
      </c>
      <c r="B700" t="s">
        <v>3</v>
      </c>
      <c r="C700" t="s">
        <v>4</v>
      </c>
    </row>
    <row r="701" spans="1:12" x14ac:dyDescent="0.25">
      <c r="A701" t="s">
        <v>5</v>
      </c>
      <c r="B701" t="s">
        <v>68</v>
      </c>
      <c r="C701" t="s">
        <v>7</v>
      </c>
      <c r="D701">
        <v>7</v>
      </c>
      <c r="E701" s="1">
        <v>1.6481481481481482E-2</v>
      </c>
      <c r="F701">
        <v>2016</v>
      </c>
      <c r="G701">
        <v>-400</v>
      </c>
    </row>
    <row r="703" spans="1:12" x14ac:dyDescent="0.25">
      <c r="B703" t="s">
        <v>46</v>
      </c>
      <c r="C703" t="s">
        <v>47</v>
      </c>
      <c r="D703" t="s">
        <v>44</v>
      </c>
      <c r="E703" t="s">
        <v>23</v>
      </c>
      <c r="F703" t="s">
        <v>75</v>
      </c>
      <c r="G703" t="s">
        <v>24</v>
      </c>
    </row>
    <row r="705" spans="1:11" x14ac:dyDescent="0.25">
      <c r="A705" t="s">
        <v>12</v>
      </c>
      <c r="B705" t="e">
        <f>--git</f>
        <v>#NAME?</v>
      </c>
      <c r="C705" t="s">
        <v>260</v>
      </c>
      <c r="D705" t="s">
        <v>261</v>
      </c>
    </row>
    <row r="706" spans="1:11" x14ac:dyDescent="0.25">
      <c r="A706" t="s">
        <v>47</v>
      </c>
      <c r="B706" t="s">
        <v>44</v>
      </c>
      <c r="C706" t="s">
        <v>50</v>
      </c>
      <c r="D706">
        <v>100644</v>
      </c>
    </row>
    <row r="707" spans="1:11" x14ac:dyDescent="0.25">
      <c r="A707" t="s">
        <v>15</v>
      </c>
      <c r="B707" t="s">
        <v>268</v>
      </c>
    </row>
    <row r="708" spans="1:11" x14ac:dyDescent="0.25">
      <c r="A708" t="s">
        <v>17</v>
      </c>
      <c r="B708" t="s">
        <v>52</v>
      </c>
    </row>
    <row r="709" spans="1:11" x14ac:dyDescent="0.25">
      <c r="A709" t="s">
        <v>18</v>
      </c>
      <c r="B709" t="s">
        <v>261</v>
      </c>
    </row>
    <row r="710" spans="1:11" x14ac:dyDescent="0.25">
      <c r="A710" t="s">
        <v>19</v>
      </c>
      <c r="B710" t="s">
        <v>34</v>
      </c>
      <c r="C710">
        <v>1</v>
      </c>
      <c r="D710" t="s">
        <v>19</v>
      </c>
    </row>
    <row r="711" spans="1:11" x14ac:dyDescent="0.25">
      <c r="A711" t="e">
        <f>+this</f>
        <v>#NAME?</v>
      </c>
      <c r="B711" t="s">
        <v>44</v>
      </c>
      <c r="C711" t="s">
        <v>264</v>
      </c>
      <c r="D711" t="s">
        <v>46</v>
      </c>
      <c r="E711" t="s">
        <v>265</v>
      </c>
      <c r="F711" t="s">
        <v>186</v>
      </c>
      <c r="G711" t="s">
        <v>266</v>
      </c>
      <c r="H711" t="s">
        <v>185</v>
      </c>
      <c r="I711" t="s">
        <v>23</v>
      </c>
      <c r="J711" t="s">
        <v>75</v>
      </c>
      <c r="K711" t="s">
        <v>24</v>
      </c>
    </row>
    <row r="712" spans="1:11" x14ac:dyDescent="0.25">
      <c r="A712" t="s">
        <v>38</v>
      </c>
      <c r="B712" t="s">
        <v>39</v>
      </c>
      <c r="C712" t="s">
        <v>40</v>
      </c>
      <c r="D712" t="s">
        <v>41</v>
      </c>
      <c r="E712" t="s">
        <v>42</v>
      </c>
      <c r="F712" t="s">
        <v>43</v>
      </c>
      <c r="G712" t="s">
        <v>44</v>
      </c>
    </row>
    <row r="714" spans="1:11" x14ac:dyDescent="0.25">
      <c r="A714" t="s">
        <v>0</v>
      </c>
      <c r="B714" t="s">
        <v>76</v>
      </c>
    </row>
    <row r="715" spans="1:11" x14ac:dyDescent="0.25">
      <c r="A715" t="s">
        <v>2</v>
      </c>
      <c r="B715" t="s">
        <v>3</v>
      </c>
      <c r="C715" t="s">
        <v>4</v>
      </c>
    </row>
    <row r="716" spans="1:11" x14ac:dyDescent="0.25">
      <c r="A716" t="s">
        <v>5</v>
      </c>
      <c r="B716" t="s">
        <v>6</v>
      </c>
      <c r="C716" t="s">
        <v>7</v>
      </c>
      <c r="D716">
        <v>6</v>
      </c>
      <c r="E716" s="1">
        <v>0.99341435185185178</v>
      </c>
      <c r="F716">
        <v>2016</v>
      </c>
      <c r="G716">
        <v>-400</v>
      </c>
    </row>
    <row r="718" spans="1:11" x14ac:dyDescent="0.25">
      <c r="B718" t="s">
        <v>77</v>
      </c>
      <c r="C718" t="s">
        <v>47</v>
      </c>
      <c r="D718" t="s">
        <v>44</v>
      </c>
      <c r="E718" t="s">
        <v>23</v>
      </c>
      <c r="F718" t="s">
        <v>27</v>
      </c>
    </row>
    <row r="720" spans="1:11" x14ac:dyDescent="0.25">
      <c r="A720" t="s">
        <v>12</v>
      </c>
      <c r="B720" t="e">
        <f>--git</f>
        <v>#NAME?</v>
      </c>
      <c r="C720" t="s">
        <v>269</v>
      </c>
      <c r="D720" t="s">
        <v>270</v>
      </c>
    </row>
    <row r="721" spans="1:14" x14ac:dyDescent="0.25">
      <c r="A721" t="s">
        <v>47</v>
      </c>
      <c r="B721" t="s">
        <v>44</v>
      </c>
      <c r="C721" t="s">
        <v>50</v>
      </c>
      <c r="D721">
        <v>160000</v>
      </c>
    </row>
    <row r="722" spans="1:14" x14ac:dyDescent="0.25">
      <c r="A722" t="s">
        <v>15</v>
      </c>
      <c r="B722" t="s">
        <v>271</v>
      </c>
    </row>
    <row r="723" spans="1:14" x14ac:dyDescent="0.25">
      <c r="A723" t="s">
        <v>17</v>
      </c>
      <c r="B723" t="s">
        <v>52</v>
      </c>
    </row>
    <row r="724" spans="1:14" x14ac:dyDescent="0.25">
      <c r="A724" t="s">
        <v>18</v>
      </c>
      <c r="B724" t="s">
        <v>270</v>
      </c>
    </row>
    <row r="725" spans="1:14" x14ac:dyDescent="0.25">
      <c r="A725" t="s">
        <v>19</v>
      </c>
      <c r="B725" t="s">
        <v>34</v>
      </c>
      <c r="C725">
        <v>1</v>
      </c>
      <c r="D725" t="s">
        <v>19</v>
      </c>
    </row>
    <row r="726" spans="1:14" x14ac:dyDescent="0.25">
      <c r="A726" t="e">
        <f>+Subproject</f>
        <v>#NAME?</v>
      </c>
      <c r="B726" t="s">
        <v>0</v>
      </c>
      <c r="C726" t="s">
        <v>83</v>
      </c>
    </row>
    <row r="727" spans="1:14" x14ac:dyDescent="0.25">
      <c r="A727" t="s">
        <v>12</v>
      </c>
      <c r="B727" t="e">
        <f>--git</f>
        <v>#NAME?</v>
      </c>
      <c r="C727" t="s">
        <v>272</v>
      </c>
      <c r="D727" t="s">
        <v>273</v>
      </c>
    </row>
    <row r="728" spans="1:14" x14ac:dyDescent="0.25">
      <c r="A728" t="s">
        <v>47</v>
      </c>
      <c r="B728" t="s">
        <v>44</v>
      </c>
      <c r="C728" t="s">
        <v>50</v>
      </c>
      <c r="D728">
        <v>100644</v>
      </c>
    </row>
    <row r="729" spans="1:14" x14ac:dyDescent="0.25">
      <c r="A729" t="s">
        <v>15</v>
      </c>
      <c r="B729" t="s">
        <v>274</v>
      </c>
    </row>
    <row r="730" spans="1:14" x14ac:dyDescent="0.25">
      <c r="A730" t="s">
        <v>17</v>
      </c>
      <c r="B730" t="s">
        <v>52</v>
      </c>
    </row>
    <row r="731" spans="1:14" x14ac:dyDescent="0.25">
      <c r="A731" t="s">
        <v>18</v>
      </c>
      <c r="B731" t="s">
        <v>273</v>
      </c>
    </row>
    <row r="732" spans="1:14" x14ac:dyDescent="0.25">
      <c r="A732" t="s">
        <v>19</v>
      </c>
      <c r="B732" t="s">
        <v>34</v>
      </c>
      <c r="C732" t="s">
        <v>263</v>
      </c>
      <c r="D732" t="s">
        <v>19</v>
      </c>
    </row>
    <row r="733" spans="1:14" x14ac:dyDescent="0.25">
      <c r="A733" t="e">
        <f>+this</f>
        <v>#NAME?</v>
      </c>
      <c r="B733" t="s">
        <v>44</v>
      </c>
      <c r="C733" t="s">
        <v>264</v>
      </c>
      <c r="D733" t="s">
        <v>77</v>
      </c>
      <c r="E733" t="s">
        <v>275</v>
      </c>
      <c r="F733" t="s">
        <v>266</v>
      </c>
      <c r="G733" t="s">
        <v>276</v>
      </c>
      <c r="H733" t="s">
        <v>265</v>
      </c>
      <c r="I733" t="s">
        <v>186</v>
      </c>
      <c r="J733" t="s">
        <v>277</v>
      </c>
      <c r="K733" t="s">
        <v>196</v>
      </c>
      <c r="L733" t="s">
        <v>197</v>
      </c>
      <c r="M733" t="s">
        <v>183</v>
      </c>
      <c r="N733" t="s">
        <v>79</v>
      </c>
    </row>
    <row r="734" spans="1:14" x14ac:dyDescent="0.25">
      <c r="A734" t="e">
        <f>+the</f>
        <v>#NAME?</v>
      </c>
      <c r="B734" t="s">
        <v>278</v>
      </c>
      <c r="C734" t="s">
        <v>279</v>
      </c>
      <c r="D734" t="s">
        <v>174</v>
      </c>
      <c r="E734" t="s">
        <v>44</v>
      </c>
      <c r="F734" t="s">
        <v>192</v>
      </c>
      <c r="G734" t="s">
        <v>280</v>
      </c>
    </row>
    <row r="735" spans="1:14" x14ac:dyDescent="0.25">
      <c r="A735" t="s">
        <v>38</v>
      </c>
      <c r="B735" t="s">
        <v>39</v>
      </c>
      <c r="C735" t="s">
        <v>40</v>
      </c>
      <c r="D735" t="s">
        <v>41</v>
      </c>
      <c r="E735" t="s">
        <v>42</v>
      </c>
      <c r="F735" t="s">
        <v>43</v>
      </c>
      <c r="G735" t="s">
        <v>44</v>
      </c>
    </row>
    <row r="737" spans="1:7" x14ac:dyDescent="0.25">
      <c r="A737" t="s">
        <v>0</v>
      </c>
      <c r="B737" t="s">
        <v>83</v>
      </c>
    </row>
    <row r="738" spans="1:7" x14ac:dyDescent="0.25">
      <c r="A738" t="s">
        <v>281</v>
      </c>
      <c r="B738" t="s">
        <v>85</v>
      </c>
      <c r="C738" t="s">
        <v>86</v>
      </c>
    </row>
    <row r="739" spans="1:7" x14ac:dyDescent="0.25">
      <c r="A739" t="s">
        <v>2</v>
      </c>
      <c r="B739" t="s">
        <v>3</v>
      </c>
      <c r="C739" t="s">
        <v>4</v>
      </c>
    </row>
    <row r="740" spans="1:7" x14ac:dyDescent="0.25">
      <c r="A740" t="s">
        <v>5</v>
      </c>
      <c r="B740" t="s">
        <v>87</v>
      </c>
      <c r="C740" t="s">
        <v>7</v>
      </c>
      <c r="D740">
        <v>3</v>
      </c>
      <c r="E740" s="1">
        <v>0.86597222222222225</v>
      </c>
      <c r="F740">
        <v>2016</v>
      </c>
      <c r="G740">
        <v>-400</v>
      </c>
    </row>
    <row r="742" spans="1:7" x14ac:dyDescent="0.25">
      <c r="B742" t="s">
        <v>88</v>
      </c>
      <c r="C742" t="s">
        <v>89</v>
      </c>
      <c r="D742" t="s">
        <v>90</v>
      </c>
      <c r="E742" t="s">
        <v>43</v>
      </c>
      <c r="F742" t="s">
        <v>91</v>
      </c>
    </row>
    <row r="744" spans="1:7" x14ac:dyDescent="0.25">
      <c r="A744" t="s">
        <v>0</v>
      </c>
      <c r="B744" t="s">
        <v>92</v>
      </c>
    </row>
    <row r="745" spans="1:7" x14ac:dyDescent="0.25">
      <c r="A745" t="s">
        <v>2</v>
      </c>
      <c r="B745" t="s">
        <v>3</v>
      </c>
      <c r="C745" t="s">
        <v>4</v>
      </c>
    </row>
    <row r="746" spans="1:7" x14ac:dyDescent="0.25">
      <c r="A746" t="s">
        <v>5</v>
      </c>
      <c r="B746" t="s">
        <v>87</v>
      </c>
      <c r="C746" t="s">
        <v>7</v>
      </c>
      <c r="D746">
        <v>3</v>
      </c>
      <c r="E746" s="1">
        <v>0.85785879629629624</v>
      </c>
      <c r="F746">
        <v>2016</v>
      </c>
      <c r="G746">
        <v>-400</v>
      </c>
    </row>
    <row r="748" spans="1:7" x14ac:dyDescent="0.25">
      <c r="B748" t="s">
        <v>46</v>
      </c>
      <c r="C748" t="s">
        <v>93</v>
      </c>
      <c r="D748" t="s">
        <v>94</v>
      </c>
      <c r="E748" t="s">
        <v>95</v>
      </c>
    </row>
    <row r="750" spans="1:7" x14ac:dyDescent="0.25">
      <c r="A750" t="s">
        <v>12</v>
      </c>
      <c r="B750" t="e">
        <f>--git</f>
        <v>#NAME?</v>
      </c>
      <c r="C750" t="s">
        <v>282</v>
      </c>
      <c r="D750" t="s">
        <v>283</v>
      </c>
    </row>
    <row r="751" spans="1:7" x14ac:dyDescent="0.25">
      <c r="A751" t="s">
        <v>15</v>
      </c>
      <c r="B751" t="s">
        <v>284</v>
      </c>
      <c r="C751">
        <v>100644</v>
      </c>
    </row>
    <row r="752" spans="1:7" x14ac:dyDescent="0.25">
      <c r="A752" t="s">
        <v>17</v>
      </c>
      <c r="B752" t="s">
        <v>282</v>
      </c>
    </row>
    <row r="753" spans="1:8" x14ac:dyDescent="0.25">
      <c r="A753" t="s">
        <v>18</v>
      </c>
      <c r="B753" t="s">
        <v>283</v>
      </c>
    </row>
    <row r="754" spans="1:8" x14ac:dyDescent="0.25">
      <c r="A754" t="s">
        <v>19</v>
      </c>
      <c r="B754" t="s">
        <v>285</v>
      </c>
      <c r="C754" t="s">
        <v>286</v>
      </c>
      <c r="D754" t="s">
        <v>19</v>
      </c>
      <c r="E754" t="s">
        <v>287</v>
      </c>
      <c r="F754" t="s">
        <v>288</v>
      </c>
      <c r="G754" t="s">
        <v>289</v>
      </c>
    </row>
    <row r="755" spans="1:8" x14ac:dyDescent="0.25">
      <c r="B755" t="s">
        <v>171</v>
      </c>
      <c r="C755" t="s">
        <v>0</v>
      </c>
      <c r="D755" t="e">
        <f>-a</f>
        <v>#NAME?</v>
      </c>
      <c r="E755" t="e">
        <f>-m</f>
        <v>#NAME?</v>
      </c>
      <c r="F755" s="3">
        <v>1</v>
      </c>
    </row>
    <row r="756" spans="1:8" x14ac:dyDescent="0.25">
      <c r="B756" t="s">
        <v>171</v>
      </c>
      <c r="C756" t="s">
        <v>290</v>
      </c>
    </row>
    <row r="757" spans="1:8" x14ac:dyDescent="0.25">
      <c r="B757" t="s">
        <v>291</v>
      </c>
    </row>
    <row r="758" spans="1:8" x14ac:dyDescent="0.25">
      <c r="A758" t="e">
        <f>+this</f>
        <v>#NAME?</v>
      </c>
      <c r="B758" t="s">
        <v>175</v>
      </c>
      <c r="C758" t="s">
        <v>179</v>
      </c>
      <c r="D758" t="s">
        <v>292</v>
      </c>
      <c r="E758" t="s">
        <v>192</v>
      </c>
      <c r="F758" t="s">
        <v>186</v>
      </c>
      <c r="G758" t="s">
        <v>95</v>
      </c>
      <c r="H758" t="s">
        <v>44</v>
      </c>
    </row>
    <row r="759" spans="1:8" x14ac:dyDescent="0.25">
      <c r="A759" t="s">
        <v>38</v>
      </c>
      <c r="B759" t="s">
        <v>39</v>
      </c>
      <c r="C759" t="s">
        <v>40</v>
      </c>
      <c r="D759" t="s">
        <v>41</v>
      </c>
      <c r="E759" t="s">
        <v>42</v>
      </c>
      <c r="F759" t="s">
        <v>43</v>
      </c>
      <c r="G759" t="s">
        <v>44</v>
      </c>
    </row>
    <row r="761" spans="1:8" x14ac:dyDescent="0.25">
      <c r="A761" t="s">
        <v>0</v>
      </c>
      <c r="B761" t="s">
        <v>97</v>
      </c>
    </row>
    <row r="762" spans="1:8" x14ac:dyDescent="0.25">
      <c r="A762" t="s">
        <v>2</v>
      </c>
      <c r="B762" t="s">
        <v>3</v>
      </c>
      <c r="C762" t="s">
        <v>4</v>
      </c>
    </row>
    <row r="763" spans="1:8" x14ac:dyDescent="0.25">
      <c r="A763" t="s">
        <v>5</v>
      </c>
      <c r="B763" t="s">
        <v>87</v>
      </c>
      <c r="C763" t="s">
        <v>7</v>
      </c>
      <c r="D763">
        <v>3</v>
      </c>
      <c r="E763" s="1">
        <v>0.52311342592592591</v>
      </c>
      <c r="F763">
        <v>2016</v>
      </c>
      <c r="G763">
        <v>-400</v>
      </c>
    </row>
    <row r="765" spans="1:8" x14ac:dyDescent="0.25">
      <c r="B765" t="s">
        <v>8</v>
      </c>
      <c r="C765" t="s">
        <v>98</v>
      </c>
    </row>
    <row r="767" spans="1:8" x14ac:dyDescent="0.25">
      <c r="A767" t="s">
        <v>12</v>
      </c>
      <c r="B767" t="e">
        <f>--git</f>
        <v>#NAME?</v>
      </c>
      <c r="C767" t="s">
        <v>293</v>
      </c>
      <c r="D767" t="s">
        <v>294</v>
      </c>
    </row>
    <row r="768" spans="1:8" x14ac:dyDescent="0.25">
      <c r="A768" t="s">
        <v>15</v>
      </c>
      <c r="B768" t="s">
        <v>295</v>
      </c>
      <c r="C768">
        <v>100644</v>
      </c>
    </row>
    <row r="769" spans="1:12" x14ac:dyDescent="0.25">
      <c r="A769" t="s">
        <v>17</v>
      </c>
      <c r="B769" t="s">
        <v>293</v>
      </c>
    </row>
    <row r="770" spans="1:12" x14ac:dyDescent="0.25">
      <c r="A770" t="s">
        <v>18</v>
      </c>
      <c r="B770" t="s">
        <v>294</v>
      </c>
    </row>
    <row r="771" spans="1:12" x14ac:dyDescent="0.25">
      <c r="A771" t="s">
        <v>19</v>
      </c>
      <c r="B771" t="s">
        <v>258</v>
      </c>
      <c r="C771" t="s">
        <v>246</v>
      </c>
      <c r="D771" t="s">
        <v>19</v>
      </c>
    </row>
    <row r="772" spans="1:12" x14ac:dyDescent="0.25">
      <c r="B772" t="s">
        <v>250</v>
      </c>
      <c r="C772" t="s">
        <v>296</v>
      </c>
      <c r="D772" t="s">
        <v>93</v>
      </c>
      <c r="E772" t="s">
        <v>44</v>
      </c>
      <c r="F772" t="s">
        <v>265</v>
      </c>
      <c r="G772" t="s">
        <v>297</v>
      </c>
      <c r="H772" t="s">
        <v>266</v>
      </c>
      <c r="I772" t="s">
        <v>275</v>
      </c>
      <c r="J772" t="s">
        <v>186</v>
      </c>
      <c r="K772" t="s">
        <v>266</v>
      </c>
      <c r="L772" t="s">
        <v>185</v>
      </c>
    </row>
    <row r="773" spans="1:12" x14ac:dyDescent="0.25">
      <c r="B773" t="s">
        <v>298</v>
      </c>
      <c r="C773" t="s">
        <v>299</v>
      </c>
      <c r="D773" t="s">
        <v>300</v>
      </c>
      <c r="E773" t="s">
        <v>174</v>
      </c>
      <c r="F773" t="s">
        <v>301</v>
      </c>
      <c r="G773" t="s">
        <v>275</v>
      </c>
      <c r="H773" t="s">
        <v>302</v>
      </c>
      <c r="I773" t="s">
        <v>303</v>
      </c>
    </row>
    <row r="774" spans="1:12" x14ac:dyDescent="0.25">
      <c r="A774" t="e">
        <f>+using</f>
        <v>#NAME?</v>
      </c>
      <c r="B774" t="s">
        <v>181</v>
      </c>
      <c r="C774" t="s">
        <v>94</v>
      </c>
      <c r="D774" t="s">
        <v>304</v>
      </c>
      <c r="E774" t="s">
        <v>179</v>
      </c>
      <c r="F774" t="s">
        <v>93</v>
      </c>
      <c r="G774" t="s">
        <v>44</v>
      </c>
      <c r="H774" t="s">
        <v>242</v>
      </c>
      <c r="I774" t="s">
        <v>266</v>
      </c>
      <c r="J774" t="s">
        <v>185</v>
      </c>
    </row>
    <row r="775" spans="1:12" x14ac:dyDescent="0.25">
      <c r="A775" t="e">
        <f>+echo</f>
        <v>#NAME?</v>
      </c>
      <c r="B775" t="s">
        <v>182</v>
      </c>
      <c r="C775" t="s">
        <v>183</v>
      </c>
      <c r="D775" t="s">
        <v>184</v>
      </c>
    </row>
    <row r="777" spans="1:12" x14ac:dyDescent="0.25">
      <c r="A777" t="s">
        <v>0</v>
      </c>
      <c r="B777" t="s">
        <v>99</v>
      </c>
    </row>
    <row r="778" spans="1:12" x14ac:dyDescent="0.25">
      <c r="A778" t="s">
        <v>2</v>
      </c>
      <c r="B778" t="s">
        <v>3</v>
      </c>
      <c r="C778" t="s">
        <v>4</v>
      </c>
    </row>
    <row r="779" spans="1:12" x14ac:dyDescent="0.25">
      <c r="A779" t="s">
        <v>5</v>
      </c>
      <c r="B779" t="s">
        <v>56</v>
      </c>
      <c r="C779" t="s">
        <v>7</v>
      </c>
      <c r="D779">
        <v>2</v>
      </c>
      <c r="E779" s="1">
        <v>0.7489351851851852</v>
      </c>
      <c r="F779">
        <v>2016</v>
      </c>
      <c r="G779">
        <v>-400</v>
      </c>
    </row>
    <row r="781" spans="1:12" x14ac:dyDescent="0.25">
      <c r="B781" t="s">
        <v>46</v>
      </c>
      <c r="C781" t="s">
        <v>93</v>
      </c>
    </row>
    <row r="783" spans="1:12" x14ac:dyDescent="0.25">
      <c r="A783" t="s">
        <v>12</v>
      </c>
      <c r="B783" t="e">
        <f>--git</f>
        <v>#NAME?</v>
      </c>
      <c r="C783" t="s">
        <v>282</v>
      </c>
      <c r="D783" t="s">
        <v>283</v>
      </c>
    </row>
    <row r="784" spans="1:12" x14ac:dyDescent="0.25">
      <c r="A784" t="s">
        <v>15</v>
      </c>
      <c r="B784" t="s">
        <v>305</v>
      </c>
      <c r="C784">
        <v>100644</v>
      </c>
    </row>
    <row r="785" spans="1:17" x14ac:dyDescent="0.25">
      <c r="A785" t="s">
        <v>17</v>
      </c>
      <c r="B785" t="s">
        <v>282</v>
      </c>
    </row>
    <row r="786" spans="1:17" x14ac:dyDescent="0.25">
      <c r="A786" t="s">
        <v>18</v>
      </c>
      <c r="B786" t="s">
        <v>283</v>
      </c>
    </row>
    <row r="787" spans="1:17" x14ac:dyDescent="0.25">
      <c r="A787" t="s">
        <v>19</v>
      </c>
      <c r="B787" t="s">
        <v>306</v>
      </c>
      <c r="C787" t="s">
        <v>307</v>
      </c>
      <c r="D787" t="s">
        <v>19</v>
      </c>
      <c r="E787" t="s">
        <v>174</v>
      </c>
      <c r="F787" t="s">
        <v>308</v>
      </c>
      <c r="G787" t="s">
        <v>175</v>
      </c>
      <c r="H787" t="s">
        <v>94</v>
      </c>
      <c r="I787" t="s">
        <v>309</v>
      </c>
      <c r="J787" t="s">
        <v>186</v>
      </c>
      <c r="K787" t="s">
        <v>310</v>
      </c>
      <c r="L787" t="s">
        <v>43</v>
      </c>
      <c r="M787" t="s">
        <v>186</v>
      </c>
      <c r="N787" t="s">
        <v>311</v>
      </c>
      <c r="O787" t="s">
        <v>312</v>
      </c>
      <c r="P787" t="s">
        <v>94</v>
      </c>
      <c r="Q787" t="s">
        <v>179</v>
      </c>
    </row>
    <row r="789" spans="1:17" x14ac:dyDescent="0.25">
      <c r="B789" t="s">
        <v>298</v>
      </c>
      <c r="C789" t="s">
        <v>299</v>
      </c>
      <c r="D789" t="s">
        <v>265</v>
      </c>
      <c r="E789" t="s">
        <v>174</v>
      </c>
      <c r="F789" t="s">
        <v>95</v>
      </c>
      <c r="G789" t="s">
        <v>44</v>
      </c>
      <c r="H789" t="s">
        <v>94</v>
      </c>
      <c r="I789" t="s">
        <v>313</v>
      </c>
      <c r="J789" t="s">
        <v>314</v>
      </c>
      <c r="K789" t="s">
        <v>94</v>
      </c>
      <c r="L789" t="s">
        <v>315</v>
      </c>
      <c r="M789" t="s">
        <v>117</v>
      </c>
      <c r="N789" t="s">
        <v>316</v>
      </c>
      <c r="O789" t="s">
        <v>242</v>
      </c>
      <c r="P789" t="s">
        <v>186</v>
      </c>
      <c r="Q789" t="s">
        <v>317</v>
      </c>
    </row>
    <row r="790" spans="1:17" x14ac:dyDescent="0.25">
      <c r="B790" t="s">
        <v>236</v>
      </c>
      <c r="C790" t="s">
        <v>186</v>
      </c>
      <c r="D790" t="s">
        <v>318</v>
      </c>
      <c r="E790" t="s">
        <v>319</v>
      </c>
      <c r="F790" t="s">
        <v>187</v>
      </c>
      <c r="G790" t="s">
        <v>320</v>
      </c>
    </row>
    <row r="791" spans="1:17" x14ac:dyDescent="0.25">
      <c r="A791" t="e">
        <f>-git</f>
        <v>#NAME?</v>
      </c>
      <c r="B791" t="s">
        <v>321</v>
      </c>
      <c r="C791" t="e">
        <f>-v</f>
        <v>#NAME?</v>
      </c>
    </row>
    <row r="792" spans="1:17" x14ac:dyDescent="0.25">
      <c r="A792" t="s">
        <v>38</v>
      </c>
      <c r="B792" t="s">
        <v>39</v>
      </c>
      <c r="C792" t="s">
        <v>40</v>
      </c>
      <c r="D792" t="s">
        <v>41</v>
      </c>
      <c r="E792" t="s">
        <v>42</v>
      </c>
      <c r="F792" t="s">
        <v>43</v>
      </c>
      <c r="G792" t="s">
        <v>44</v>
      </c>
    </row>
    <row r="793" spans="1:17" x14ac:dyDescent="0.25">
      <c r="A793" t="e">
        <f>+git</f>
        <v>#NAME?</v>
      </c>
      <c r="B793" t="s">
        <v>321</v>
      </c>
      <c r="C793" t="e">
        <f>-v</f>
        <v>#NAME?</v>
      </c>
      <c r="D793" t="e">
        <f>--show</f>
        <v>#NAME?</v>
      </c>
      <c r="E793" t="s">
        <v>322</v>
      </c>
      <c r="F793" t="s">
        <v>323</v>
      </c>
      <c r="G793" t="s">
        <v>81</v>
      </c>
      <c r="H793" t="s">
        <v>324</v>
      </c>
      <c r="I793" t="s">
        <v>325</v>
      </c>
      <c r="J793" t="s">
        <v>326</v>
      </c>
    </row>
    <row r="794" spans="1:17" x14ac:dyDescent="0.25">
      <c r="A794" t="e">
        <f>+sequence</f>
        <v>#NAME?</v>
      </c>
      <c r="B794" t="s">
        <v>43</v>
      </c>
      <c r="C794" t="s">
        <v>327</v>
      </c>
      <c r="D794" t="s">
        <v>328</v>
      </c>
      <c r="E794" t="s">
        <v>179</v>
      </c>
      <c r="F794" t="s">
        <v>329</v>
      </c>
    </row>
    <row r="795" spans="1:17" x14ac:dyDescent="0.25">
      <c r="A795" t="e">
        <f>+function</f>
        <v>#NAME?</v>
      </c>
      <c r="B795" t="s">
        <v>288</v>
      </c>
      <c r="C795" t="s">
        <v>289</v>
      </c>
    </row>
    <row r="796" spans="1:17" x14ac:dyDescent="0.25">
      <c r="A796" t="s">
        <v>57</v>
      </c>
      <c r="B796" t="s">
        <v>171</v>
      </c>
      <c r="C796" t="s">
        <v>330</v>
      </c>
      <c r="D796" t="s">
        <v>320</v>
      </c>
    </row>
    <row r="797" spans="1:17" x14ac:dyDescent="0.25">
      <c r="A797" t="s">
        <v>57</v>
      </c>
      <c r="B797" t="s">
        <v>171</v>
      </c>
      <c r="C797" t="s">
        <v>0</v>
      </c>
      <c r="D797" t="e">
        <f>-a</f>
        <v>#NAME?</v>
      </c>
      <c r="E797" t="e">
        <f>-m</f>
        <v>#NAME?</v>
      </c>
      <c r="F797" s="3">
        <v>1</v>
      </c>
    </row>
    <row r="798" spans="1:17" x14ac:dyDescent="0.25">
      <c r="A798" t="s">
        <v>57</v>
      </c>
      <c r="B798" t="s">
        <v>171</v>
      </c>
      <c r="C798" t="s">
        <v>290</v>
      </c>
    </row>
    <row r="799" spans="1:17" x14ac:dyDescent="0.25">
      <c r="A799" t="s">
        <v>331</v>
      </c>
    </row>
    <row r="801" spans="1:29" x14ac:dyDescent="0.25">
      <c r="A801" t="s">
        <v>0</v>
      </c>
      <c r="B801" t="s">
        <v>101</v>
      </c>
    </row>
    <row r="802" spans="1:29" x14ac:dyDescent="0.25">
      <c r="A802" t="s">
        <v>2</v>
      </c>
      <c r="B802" t="s">
        <v>3</v>
      </c>
      <c r="C802" t="s">
        <v>4</v>
      </c>
    </row>
    <row r="803" spans="1:29" x14ac:dyDescent="0.25">
      <c r="A803" t="s">
        <v>5</v>
      </c>
      <c r="B803" t="s">
        <v>56</v>
      </c>
      <c r="C803" t="s">
        <v>7</v>
      </c>
      <c r="D803">
        <v>2</v>
      </c>
      <c r="E803" s="1">
        <v>0.74715277777777767</v>
      </c>
      <c r="F803">
        <v>2016</v>
      </c>
      <c r="G803">
        <v>-400</v>
      </c>
    </row>
    <row r="805" spans="1:29" x14ac:dyDescent="0.25">
      <c r="B805" t="s">
        <v>46</v>
      </c>
      <c r="C805" t="s">
        <v>93</v>
      </c>
    </row>
    <row r="807" spans="1:29" x14ac:dyDescent="0.25">
      <c r="A807" t="s">
        <v>12</v>
      </c>
      <c r="B807" t="e">
        <f>--git</f>
        <v>#NAME?</v>
      </c>
      <c r="C807" t="s">
        <v>282</v>
      </c>
      <c r="D807" t="s">
        <v>283</v>
      </c>
    </row>
    <row r="808" spans="1:29" x14ac:dyDescent="0.25">
      <c r="A808" t="s">
        <v>15</v>
      </c>
      <c r="B808" t="s">
        <v>332</v>
      </c>
      <c r="C808">
        <v>100644</v>
      </c>
    </row>
    <row r="809" spans="1:29" x14ac:dyDescent="0.25">
      <c r="A809" t="s">
        <v>17</v>
      </c>
      <c r="B809" t="s">
        <v>282</v>
      </c>
    </row>
    <row r="810" spans="1:29" x14ac:dyDescent="0.25">
      <c r="A810" t="s">
        <v>18</v>
      </c>
      <c r="B810" t="s">
        <v>283</v>
      </c>
    </row>
    <row r="811" spans="1:29" x14ac:dyDescent="0.25">
      <c r="A811" t="s">
        <v>19</v>
      </c>
      <c r="B811" t="s">
        <v>333</v>
      </c>
      <c r="C811" t="s">
        <v>334</v>
      </c>
      <c r="D811" t="s">
        <v>19</v>
      </c>
    </row>
    <row r="812" spans="1:29" x14ac:dyDescent="0.25">
      <c r="B812" t="s">
        <v>335</v>
      </c>
      <c r="C812" t="s">
        <v>78</v>
      </c>
    </row>
    <row r="813" spans="1:29" x14ac:dyDescent="0.25">
      <c r="B813" t="s">
        <v>174</v>
      </c>
      <c r="C813" t="s">
        <v>308</v>
      </c>
      <c r="D813" t="s">
        <v>175</v>
      </c>
      <c r="E813" t="s">
        <v>94</v>
      </c>
      <c r="F813" t="s">
        <v>309</v>
      </c>
      <c r="G813" t="s">
        <v>186</v>
      </c>
      <c r="H813" t="s">
        <v>310</v>
      </c>
      <c r="I813" t="s">
        <v>43</v>
      </c>
      <c r="J813" t="s">
        <v>186</v>
      </c>
      <c r="K813" t="s">
        <v>311</v>
      </c>
      <c r="L813" t="s">
        <v>312</v>
      </c>
      <c r="M813" t="s">
        <v>94</v>
      </c>
      <c r="N813" t="s">
        <v>179</v>
      </c>
      <c r="O813" t="s">
        <v>336</v>
      </c>
      <c r="P813" t="s">
        <v>229</v>
      </c>
      <c r="Q813" t="s">
        <v>192</v>
      </c>
      <c r="R813" t="s">
        <v>337</v>
      </c>
      <c r="S813" t="s">
        <v>94</v>
      </c>
      <c r="T813" t="s">
        <v>338</v>
      </c>
      <c r="U813" t="s">
        <v>339</v>
      </c>
      <c r="V813" t="s">
        <v>186</v>
      </c>
      <c r="W813" t="s">
        <v>340</v>
      </c>
      <c r="X813" t="s">
        <v>341</v>
      </c>
      <c r="Y813" t="s">
        <v>342</v>
      </c>
      <c r="Z813" t="s">
        <v>324</v>
      </c>
      <c r="AA813" t="s">
        <v>164</v>
      </c>
      <c r="AB813" t="s">
        <v>186</v>
      </c>
      <c r="AC813" t="s">
        <v>343</v>
      </c>
    </row>
    <row r="815" spans="1:29" x14ac:dyDescent="0.25">
      <c r="A815" t="e">
        <f>-I</f>
        <v>#NAME?</v>
      </c>
      <c r="B815" t="s">
        <v>299</v>
      </c>
      <c r="C815" t="s">
        <v>265</v>
      </c>
      <c r="D815" t="s">
        <v>174</v>
      </c>
      <c r="E815" t="s">
        <v>95</v>
      </c>
      <c r="F815" t="s">
        <v>44</v>
      </c>
      <c r="G815" t="s">
        <v>94</v>
      </c>
      <c r="H815" t="s">
        <v>313</v>
      </c>
      <c r="I815" t="s">
        <v>314</v>
      </c>
      <c r="J815" t="s">
        <v>94</v>
      </c>
      <c r="K815" t="s">
        <v>315</v>
      </c>
      <c r="L815" t="s">
        <v>117</v>
      </c>
      <c r="M815" t="s">
        <v>316</v>
      </c>
      <c r="N815" t="s">
        <v>242</v>
      </c>
      <c r="O815" t="s">
        <v>186</v>
      </c>
      <c r="P815" t="s">
        <v>317</v>
      </c>
    </row>
    <row r="816" spans="1:29" x14ac:dyDescent="0.25">
      <c r="A816" t="s">
        <v>38</v>
      </c>
      <c r="B816" t="s">
        <v>39</v>
      </c>
      <c r="C816" t="s">
        <v>40</v>
      </c>
      <c r="D816" t="s">
        <v>41</v>
      </c>
      <c r="E816" t="s">
        <v>42</v>
      </c>
      <c r="F816" t="s">
        <v>43</v>
      </c>
      <c r="G816" t="s">
        <v>44</v>
      </c>
    </row>
    <row r="817" spans="1:16" x14ac:dyDescent="0.25">
      <c r="A817" t="e">
        <f>+I</f>
        <v>#NAME?</v>
      </c>
      <c r="B817" t="s">
        <v>299</v>
      </c>
      <c r="C817" t="s">
        <v>265</v>
      </c>
      <c r="D817" t="s">
        <v>174</v>
      </c>
      <c r="E817" t="s">
        <v>95</v>
      </c>
      <c r="F817" t="s">
        <v>44</v>
      </c>
      <c r="G817" t="s">
        <v>94</v>
      </c>
      <c r="H817" t="s">
        <v>313</v>
      </c>
      <c r="I817" t="s">
        <v>314</v>
      </c>
      <c r="J817" t="s">
        <v>94</v>
      </c>
      <c r="K817" t="s">
        <v>315</v>
      </c>
      <c r="L817" t="s">
        <v>117</v>
      </c>
      <c r="M817" t="s">
        <v>316</v>
      </c>
      <c r="N817" t="s">
        <v>242</v>
      </c>
      <c r="O817" t="s">
        <v>186</v>
      </c>
      <c r="P817" t="s">
        <v>317</v>
      </c>
    </row>
    <row r="818" spans="1:16" x14ac:dyDescent="0.25">
      <c r="A818" t="e">
        <f>+deleted</f>
        <v>#NAME?</v>
      </c>
      <c r="B818" t="s">
        <v>186</v>
      </c>
      <c r="C818" t="s">
        <v>318</v>
      </c>
      <c r="D818" t="s">
        <v>319</v>
      </c>
      <c r="E818" t="s">
        <v>187</v>
      </c>
      <c r="F818" t="s">
        <v>320</v>
      </c>
    </row>
    <row r="819" spans="1:16" x14ac:dyDescent="0.25">
      <c r="A819" t="e">
        <f>+git</f>
        <v>#NAME?</v>
      </c>
      <c r="B819" t="s">
        <v>321</v>
      </c>
      <c r="C819" t="e">
        <f>-v</f>
        <v>#NAME?</v>
      </c>
    </row>
    <row r="820" spans="1:16" x14ac:dyDescent="0.25">
      <c r="A820" t="s">
        <v>38</v>
      </c>
      <c r="B820" t="s">
        <v>39</v>
      </c>
      <c r="C820" t="s">
        <v>40</v>
      </c>
      <c r="D820" t="s">
        <v>41</v>
      </c>
      <c r="E820" t="s">
        <v>42</v>
      </c>
      <c r="F820" t="s">
        <v>43</v>
      </c>
      <c r="G820" t="s">
        <v>44</v>
      </c>
    </row>
    <row r="822" spans="1:16" x14ac:dyDescent="0.25">
      <c r="A822" t="s">
        <v>0</v>
      </c>
      <c r="B822" t="s">
        <v>103</v>
      </c>
    </row>
    <row r="823" spans="1:16" x14ac:dyDescent="0.25">
      <c r="A823" t="s">
        <v>2</v>
      </c>
      <c r="B823" t="s">
        <v>3</v>
      </c>
      <c r="C823" t="s">
        <v>4</v>
      </c>
    </row>
    <row r="824" spans="1:16" x14ac:dyDescent="0.25">
      <c r="A824" t="s">
        <v>5</v>
      </c>
      <c r="B824" t="s">
        <v>56</v>
      </c>
      <c r="C824" t="s">
        <v>7</v>
      </c>
      <c r="D824">
        <v>2</v>
      </c>
      <c r="E824" s="1">
        <v>0.73094907407407417</v>
      </c>
      <c r="F824">
        <v>2016</v>
      </c>
      <c r="G824">
        <v>-400</v>
      </c>
    </row>
    <row r="826" spans="1:16" x14ac:dyDescent="0.25">
      <c r="B826" t="s">
        <v>46</v>
      </c>
      <c r="C826" t="s">
        <v>44</v>
      </c>
    </row>
    <row r="828" spans="1:16" x14ac:dyDescent="0.25">
      <c r="A828" t="s">
        <v>12</v>
      </c>
      <c r="B828" t="e">
        <f>--git</f>
        <v>#NAME?</v>
      </c>
      <c r="C828" t="s">
        <v>158</v>
      </c>
      <c r="D828" t="s">
        <v>159</v>
      </c>
    </row>
    <row r="829" spans="1:16" x14ac:dyDescent="0.25">
      <c r="A829" t="s">
        <v>15</v>
      </c>
      <c r="B829" t="s">
        <v>344</v>
      </c>
      <c r="C829">
        <v>100644</v>
      </c>
    </row>
    <row r="830" spans="1:16" x14ac:dyDescent="0.25">
      <c r="A830" t="s">
        <v>17</v>
      </c>
      <c r="B830" t="s">
        <v>158</v>
      </c>
    </row>
    <row r="831" spans="1:16" x14ac:dyDescent="0.25">
      <c r="A831" t="s">
        <v>18</v>
      </c>
      <c r="B831" t="s">
        <v>159</v>
      </c>
    </row>
    <row r="832" spans="1:16" x14ac:dyDescent="0.25">
      <c r="A832" t="s">
        <v>19</v>
      </c>
      <c r="B832">
        <v>-1</v>
      </c>
      <c r="C832" t="s">
        <v>263</v>
      </c>
      <c r="D832" t="s">
        <v>19</v>
      </c>
    </row>
    <row r="833" spans="1:9" x14ac:dyDescent="0.25">
      <c r="A833" t="s">
        <v>345</v>
      </c>
      <c r="B833" t="s">
        <v>248</v>
      </c>
      <c r="C833" t="s">
        <v>197</v>
      </c>
      <c r="D833" t="s">
        <v>183</v>
      </c>
      <c r="E833" t="s">
        <v>249</v>
      </c>
    </row>
    <row r="834" spans="1:9" x14ac:dyDescent="0.25">
      <c r="B834" t="s">
        <v>174</v>
      </c>
      <c r="C834" t="s">
        <v>250</v>
      </c>
      <c r="D834" t="s">
        <v>251</v>
      </c>
      <c r="E834" t="s">
        <v>93</v>
      </c>
      <c r="F834" t="s">
        <v>44</v>
      </c>
    </row>
    <row r="835" spans="1:9" x14ac:dyDescent="0.25">
      <c r="A835" t="s">
        <v>12</v>
      </c>
      <c r="B835" t="e">
        <f>--git</f>
        <v>#NAME?</v>
      </c>
      <c r="C835" t="s">
        <v>346</v>
      </c>
      <c r="D835" t="s">
        <v>347</v>
      </c>
    </row>
    <row r="836" spans="1:9" x14ac:dyDescent="0.25">
      <c r="A836" t="s">
        <v>47</v>
      </c>
      <c r="B836" t="s">
        <v>44</v>
      </c>
      <c r="C836" t="s">
        <v>50</v>
      </c>
      <c r="D836">
        <v>100644</v>
      </c>
    </row>
    <row r="837" spans="1:9" x14ac:dyDescent="0.25">
      <c r="A837" t="s">
        <v>15</v>
      </c>
      <c r="B837" t="s">
        <v>348</v>
      </c>
    </row>
    <row r="838" spans="1:9" x14ac:dyDescent="0.25">
      <c r="A838" t="s">
        <v>17</v>
      </c>
      <c r="B838" t="s">
        <v>52</v>
      </c>
    </row>
    <row r="839" spans="1:9" x14ac:dyDescent="0.25">
      <c r="A839" t="s">
        <v>18</v>
      </c>
      <c r="B839" t="s">
        <v>347</v>
      </c>
    </row>
    <row r="840" spans="1:9" x14ac:dyDescent="0.25">
      <c r="A840" t="s">
        <v>19</v>
      </c>
      <c r="B840" t="s">
        <v>34</v>
      </c>
      <c r="C840">
        <v>1</v>
      </c>
      <c r="D840" t="s">
        <v>19</v>
      </c>
    </row>
    <row r="841" spans="1:9" x14ac:dyDescent="0.25">
      <c r="A841" t="e">
        <f>+this</f>
        <v>#NAME?</v>
      </c>
      <c r="B841" t="s">
        <v>349</v>
      </c>
      <c r="C841" t="s">
        <v>350</v>
      </c>
      <c r="D841" t="s">
        <v>186</v>
      </c>
      <c r="E841" t="s">
        <v>277</v>
      </c>
      <c r="F841" t="s">
        <v>196</v>
      </c>
      <c r="G841" t="s">
        <v>197</v>
      </c>
      <c r="H841" t="s">
        <v>183</v>
      </c>
      <c r="I841" t="s">
        <v>184</v>
      </c>
    </row>
    <row r="842" spans="1:9" x14ac:dyDescent="0.25">
      <c r="A842" t="s">
        <v>38</v>
      </c>
      <c r="B842" t="s">
        <v>39</v>
      </c>
      <c r="C842" t="s">
        <v>40</v>
      </c>
      <c r="D842" t="s">
        <v>41</v>
      </c>
      <c r="E842" t="s">
        <v>42</v>
      </c>
      <c r="F842" t="s">
        <v>43</v>
      </c>
      <c r="G842" t="s">
        <v>44</v>
      </c>
    </row>
    <row r="844" spans="1:9" x14ac:dyDescent="0.25">
      <c r="A844" t="s">
        <v>0</v>
      </c>
      <c r="B844" t="s">
        <v>105</v>
      </c>
    </row>
    <row r="845" spans="1:9" x14ac:dyDescent="0.25">
      <c r="A845" t="s">
        <v>2</v>
      </c>
      <c r="B845" t="s">
        <v>3</v>
      </c>
      <c r="C845" t="s">
        <v>4</v>
      </c>
    </row>
    <row r="846" spans="1:9" x14ac:dyDescent="0.25">
      <c r="A846" t="s">
        <v>5</v>
      </c>
      <c r="B846" t="s">
        <v>6</v>
      </c>
      <c r="C846" t="s">
        <v>106</v>
      </c>
      <c r="D846">
        <v>29</v>
      </c>
      <c r="E846" s="1">
        <v>0.99134259259259261</v>
      </c>
      <c r="F846">
        <v>2016</v>
      </c>
      <c r="G846">
        <v>-400</v>
      </c>
    </row>
    <row r="848" spans="1:9" x14ac:dyDescent="0.25">
      <c r="B848" t="s">
        <v>8</v>
      </c>
      <c r="C848" t="s">
        <v>98</v>
      </c>
    </row>
    <row r="850" spans="1:11" x14ac:dyDescent="0.25">
      <c r="A850" t="s">
        <v>12</v>
      </c>
      <c r="B850" t="e">
        <f>--git</f>
        <v>#NAME?</v>
      </c>
      <c r="C850" t="s">
        <v>293</v>
      </c>
      <c r="D850" t="s">
        <v>294</v>
      </c>
    </row>
    <row r="851" spans="1:11" x14ac:dyDescent="0.25">
      <c r="A851" t="s">
        <v>15</v>
      </c>
      <c r="B851" t="s">
        <v>351</v>
      </c>
      <c r="C851">
        <v>100644</v>
      </c>
    </row>
    <row r="852" spans="1:11" x14ac:dyDescent="0.25">
      <c r="A852" t="s">
        <v>17</v>
      </c>
      <c r="B852" t="s">
        <v>293</v>
      </c>
    </row>
    <row r="853" spans="1:11" x14ac:dyDescent="0.25">
      <c r="A853" t="s">
        <v>18</v>
      </c>
      <c r="B853" t="s">
        <v>294</v>
      </c>
    </row>
    <row r="854" spans="1:11" x14ac:dyDescent="0.25">
      <c r="A854" t="s">
        <v>19</v>
      </c>
      <c r="B854">
        <v>-1</v>
      </c>
      <c r="C854" t="s">
        <v>263</v>
      </c>
      <c r="D854" t="s">
        <v>19</v>
      </c>
    </row>
    <row r="855" spans="1:11" x14ac:dyDescent="0.25">
      <c r="A855" t="e">
        <f>-my</f>
        <v>#NAME?</v>
      </c>
      <c r="B855" t="s">
        <v>296</v>
      </c>
      <c r="C855" t="s">
        <v>93</v>
      </c>
      <c r="D855" t="s">
        <v>44</v>
      </c>
      <c r="E855" t="s">
        <v>265</v>
      </c>
      <c r="F855" t="s">
        <v>297</v>
      </c>
      <c r="G855" t="s">
        <v>266</v>
      </c>
      <c r="H855" t="s">
        <v>275</v>
      </c>
      <c r="I855" t="s">
        <v>186</v>
      </c>
      <c r="J855" t="s">
        <v>266</v>
      </c>
      <c r="K855" t="s">
        <v>185</v>
      </c>
    </row>
    <row r="856" spans="1:11" x14ac:dyDescent="0.25">
      <c r="A856" t="s">
        <v>38</v>
      </c>
      <c r="B856" t="s">
        <v>39</v>
      </c>
      <c r="C856" t="s">
        <v>40</v>
      </c>
      <c r="D856" t="s">
        <v>41</v>
      </c>
      <c r="E856" t="s">
        <v>42</v>
      </c>
      <c r="F856" t="s">
        <v>43</v>
      </c>
      <c r="G856" t="s">
        <v>44</v>
      </c>
    </row>
    <row r="857" spans="1:11" x14ac:dyDescent="0.25">
      <c r="A857" t="e">
        <f>+my</f>
        <v>#NAME?</v>
      </c>
      <c r="B857" t="s">
        <v>296</v>
      </c>
      <c r="C857" t="s">
        <v>93</v>
      </c>
      <c r="D857" t="s">
        <v>44</v>
      </c>
      <c r="E857" t="s">
        <v>265</v>
      </c>
      <c r="F857" t="s">
        <v>297</v>
      </c>
      <c r="G857" t="s">
        <v>266</v>
      </c>
      <c r="H857" t="s">
        <v>275</v>
      </c>
      <c r="I857" t="s">
        <v>186</v>
      </c>
      <c r="J857" t="s">
        <v>266</v>
      </c>
      <c r="K857" t="s">
        <v>185</v>
      </c>
    </row>
    <row r="858" spans="1:11" x14ac:dyDescent="0.25">
      <c r="A858" t="e">
        <f>+I</f>
        <v>#NAME?</v>
      </c>
      <c r="B858" t="s">
        <v>299</v>
      </c>
      <c r="C858" t="s">
        <v>300</v>
      </c>
      <c r="D858" t="s">
        <v>174</v>
      </c>
      <c r="E858" t="s">
        <v>301</v>
      </c>
      <c r="F858" t="s">
        <v>275</v>
      </c>
      <c r="G858" t="s">
        <v>302</v>
      </c>
      <c r="H858" t="s">
        <v>303</v>
      </c>
    </row>
    <row r="860" spans="1:11" x14ac:dyDescent="0.25">
      <c r="A860" t="s">
        <v>0</v>
      </c>
      <c r="B860" t="s">
        <v>107</v>
      </c>
    </row>
    <row r="861" spans="1:11" x14ac:dyDescent="0.25">
      <c r="A861" t="s">
        <v>2</v>
      </c>
      <c r="B861" t="s">
        <v>3</v>
      </c>
      <c r="C861" t="s">
        <v>4</v>
      </c>
    </row>
    <row r="862" spans="1:11" x14ac:dyDescent="0.25">
      <c r="A862" t="s">
        <v>5</v>
      </c>
      <c r="B862" t="s">
        <v>6</v>
      </c>
      <c r="C862" t="s">
        <v>106</v>
      </c>
      <c r="D862">
        <v>29</v>
      </c>
      <c r="E862" s="1">
        <v>0.98495370370370372</v>
      </c>
      <c r="F862">
        <v>2016</v>
      </c>
      <c r="G862">
        <v>-400</v>
      </c>
    </row>
    <row r="864" spans="1:11" x14ac:dyDescent="0.25">
      <c r="B864" t="s">
        <v>46</v>
      </c>
      <c r="C864" t="s">
        <v>93</v>
      </c>
      <c r="D864" t="s">
        <v>94</v>
      </c>
      <c r="E864" t="s">
        <v>108</v>
      </c>
    </row>
    <row r="866" spans="1:28" x14ac:dyDescent="0.25">
      <c r="A866" t="s">
        <v>12</v>
      </c>
      <c r="B866" t="e">
        <f>--git</f>
        <v>#NAME?</v>
      </c>
      <c r="C866" t="s">
        <v>282</v>
      </c>
      <c r="D866" t="s">
        <v>283</v>
      </c>
    </row>
    <row r="867" spans="1:28" x14ac:dyDescent="0.25">
      <c r="A867" t="s">
        <v>15</v>
      </c>
      <c r="B867" t="s">
        <v>352</v>
      </c>
      <c r="C867">
        <v>100644</v>
      </c>
    </row>
    <row r="868" spans="1:28" x14ac:dyDescent="0.25">
      <c r="A868" t="s">
        <v>17</v>
      </c>
      <c r="B868" t="s">
        <v>282</v>
      </c>
    </row>
    <row r="869" spans="1:28" x14ac:dyDescent="0.25">
      <c r="A869" t="s">
        <v>18</v>
      </c>
      <c r="B869" t="s">
        <v>283</v>
      </c>
    </row>
    <row r="870" spans="1:28" x14ac:dyDescent="0.25">
      <c r="A870" t="s">
        <v>19</v>
      </c>
      <c r="B870" t="s">
        <v>258</v>
      </c>
      <c r="C870" t="s">
        <v>246</v>
      </c>
      <c r="D870" t="s">
        <v>19</v>
      </c>
    </row>
    <row r="871" spans="1:28" x14ac:dyDescent="0.25">
      <c r="B871" t="s">
        <v>335</v>
      </c>
      <c r="C871" t="s">
        <v>78</v>
      </c>
    </row>
    <row r="872" spans="1:28" x14ac:dyDescent="0.25">
      <c r="A872" t="e">
        <f>-this</f>
        <v>#NAME?</v>
      </c>
      <c r="B872" t="s">
        <v>308</v>
      </c>
      <c r="C872" t="s">
        <v>175</v>
      </c>
      <c r="D872" t="s">
        <v>94</v>
      </c>
      <c r="E872" t="s">
        <v>309</v>
      </c>
      <c r="F872" t="s">
        <v>186</v>
      </c>
      <c r="G872" t="s">
        <v>310</v>
      </c>
      <c r="H872" t="s">
        <v>43</v>
      </c>
      <c r="I872" t="s">
        <v>186</v>
      </c>
      <c r="J872" t="s">
        <v>311</v>
      </c>
      <c r="K872" t="s">
        <v>312</v>
      </c>
      <c r="L872" t="s">
        <v>94</v>
      </c>
      <c r="M872" t="s">
        <v>179</v>
      </c>
      <c r="N872" t="s">
        <v>336</v>
      </c>
      <c r="O872" t="s">
        <v>229</v>
      </c>
      <c r="P872" t="s">
        <v>192</v>
      </c>
      <c r="Q872" t="s">
        <v>337</v>
      </c>
      <c r="R872" t="s">
        <v>94</v>
      </c>
      <c r="S872" t="s">
        <v>338</v>
      </c>
      <c r="T872" t="s">
        <v>339</v>
      </c>
      <c r="U872" t="s">
        <v>186</v>
      </c>
      <c r="V872" t="s">
        <v>340</v>
      </c>
      <c r="W872" t="s">
        <v>341</v>
      </c>
      <c r="X872" t="s">
        <v>342</v>
      </c>
      <c r="Y872" t="s">
        <v>324</v>
      </c>
      <c r="Z872" t="s">
        <v>164</v>
      </c>
      <c r="AA872" t="s">
        <v>186</v>
      </c>
      <c r="AB872" t="s">
        <v>343</v>
      </c>
    </row>
    <row r="873" spans="1:28" x14ac:dyDescent="0.25">
      <c r="A873" t="s">
        <v>38</v>
      </c>
      <c r="B873" t="s">
        <v>39</v>
      </c>
      <c r="C873" t="s">
        <v>40</v>
      </c>
      <c r="D873" t="s">
        <v>41</v>
      </c>
      <c r="E873" t="s">
        <v>42</v>
      </c>
      <c r="F873" t="s">
        <v>43</v>
      </c>
      <c r="G873" t="s">
        <v>44</v>
      </c>
    </row>
    <row r="874" spans="1:28" x14ac:dyDescent="0.25">
      <c r="A874" t="e">
        <f>+this</f>
        <v>#NAME?</v>
      </c>
      <c r="B874" t="s">
        <v>308</v>
      </c>
      <c r="C874" t="s">
        <v>175</v>
      </c>
      <c r="D874" t="s">
        <v>94</v>
      </c>
      <c r="E874" t="s">
        <v>309</v>
      </c>
      <c r="F874" t="s">
        <v>186</v>
      </c>
      <c r="G874" t="s">
        <v>310</v>
      </c>
      <c r="H874" t="s">
        <v>43</v>
      </c>
      <c r="I874" t="s">
        <v>186</v>
      </c>
      <c r="J874" t="s">
        <v>311</v>
      </c>
      <c r="K874" t="s">
        <v>312</v>
      </c>
      <c r="L874" t="s">
        <v>94</v>
      </c>
      <c r="M874" t="s">
        <v>179</v>
      </c>
      <c r="N874" t="s">
        <v>336</v>
      </c>
      <c r="O874" t="s">
        <v>229</v>
      </c>
      <c r="P874" t="s">
        <v>192</v>
      </c>
      <c r="Q874" t="s">
        <v>337</v>
      </c>
      <c r="R874" t="s">
        <v>94</v>
      </c>
      <c r="S874" t="s">
        <v>338</v>
      </c>
      <c r="T874" t="s">
        <v>339</v>
      </c>
      <c r="U874" t="s">
        <v>186</v>
      </c>
      <c r="V874" t="s">
        <v>340</v>
      </c>
      <c r="W874" t="s">
        <v>341</v>
      </c>
      <c r="X874" t="s">
        <v>342</v>
      </c>
      <c r="Y874" t="s">
        <v>324</v>
      </c>
      <c r="Z874" t="s">
        <v>164</v>
      </c>
      <c r="AA874" t="s">
        <v>186</v>
      </c>
      <c r="AB874" t="s">
        <v>343</v>
      </c>
    </row>
    <row r="875" spans="1:28" x14ac:dyDescent="0.25">
      <c r="A875" t="s">
        <v>57</v>
      </c>
    </row>
    <row r="876" spans="1:28" x14ac:dyDescent="0.25">
      <c r="A876" t="e">
        <f>+I</f>
        <v>#NAME?</v>
      </c>
      <c r="B876" t="s">
        <v>299</v>
      </c>
      <c r="C876" t="s">
        <v>265</v>
      </c>
      <c r="D876" t="s">
        <v>174</v>
      </c>
      <c r="E876" t="s">
        <v>95</v>
      </c>
      <c r="F876" t="s">
        <v>44</v>
      </c>
      <c r="G876" t="s">
        <v>94</v>
      </c>
      <c r="H876" t="s">
        <v>313</v>
      </c>
      <c r="I876" t="s">
        <v>314</v>
      </c>
      <c r="J876" t="s">
        <v>94</v>
      </c>
      <c r="K876" t="s">
        <v>315</v>
      </c>
      <c r="L876" t="s">
        <v>117</v>
      </c>
      <c r="M876" t="s">
        <v>316</v>
      </c>
      <c r="N876" t="s">
        <v>242</v>
      </c>
      <c r="O876" t="s">
        <v>186</v>
      </c>
      <c r="P876" t="s">
        <v>317</v>
      </c>
    </row>
    <row r="877" spans="1:28" x14ac:dyDescent="0.25">
      <c r="A877" t="s">
        <v>38</v>
      </c>
      <c r="B877" t="s">
        <v>39</v>
      </c>
      <c r="C877" t="s">
        <v>40</v>
      </c>
      <c r="D877" t="s">
        <v>41</v>
      </c>
      <c r="E877" t="s">
        <v>42</v>
      </c>
      <c r="F877" t="s">
        <v>43</v>
      </c>
      <c r="G877" t="s">
        <v>44</v>
      </c>
    </row>
    <row r="878" spans="1:28" x14ac:dyDescent="0.25">
      <c r="A878" t="s">
        <v>12</v>
      </c>
      <c r="B878" t="e">
        <f>--git</f>
        <v>#NAME?</v>
      </c>
      <c r="C878" t="s">
        <v>158</v>
      </c>
      <c r="D878" t="s">
        <v>159</v>
      </c>
    </row>
    <row r="879" spans="1:28" x14ac:dyDescent="0.25">
      <c r="A879" t="s">
        <v>47</v>
      </c>
      <c r="B879" t="s">
        <v>44</v>
      </c>
      <c r="C879" t="s">
        <v>50</v>
      </c>
      <c r="D879">
        <v>100644</v>
      </c>
    </row>
    <row r="880" spans="1:28" x14ac:dyDescent="0.25">
      <c r="A880" t="s">
        <v>15</v>
      </c>
      <c r="B880" t="s">
        <v>353</v>
      </c>
    </row>
    <row r="881" spans="1:11" x14ac:dyDescent="0.25">
      <c r="A881" t="s">
        <v>17</v>
      </c>
      <c r="B881" t="s">
        <v>52</v>
      </c>
    </row>
    <row r="882" spans="1:11" x14ac:dyDescent="0.25">
      <c r="A882" t="s">
        <v>18</v>
      </c>
      <c r="B882" t="s">
        <v>159</v>
      </c>
    </row>
    <row r="883" spans="1:11" x14ac:dyDescent="0.25">
      <c r="A883" t="s">
        <v>19</v>
      </c>
      <c r="B883" t="s">
        <v>34</v>
      </c>
      <c r="C883">
        <v>1</v>
      </c>
      <c r="D883" t="s">
        <v>19</v>
      </c>
    </row>
    <row r="884" spans="1:11" x14ac:dyDescent="0.25">
      <c r="A884" t="e">
        <f>+this</f>
        <v>#NAME?</v>
      </c>
      <c r="B884" t="s">
        <v>250</v>
      </c>
      <c r="C884" t="s">
        <v>251</v>
      </c>
      <c r="D884" t="s">
        <v>93</v>
      </c>
      <c r="E884" t="s">
        <v>44</v>
      </c>
    </row>
    <row r="885" spans="1:11" x14ac:dyDescent="0.25">
      <c r="A885" t="s">
        <v>12</v>
      </c>
      <c r="B885" t="e">
        <f>--git</f>
        <v>#NAME?</v>
      </c>
      <c r="C885" t="s">
        <v>293</v>
      </c>
      <c r="D885" t="s">
        <v>294</v>
      </c>
    </row>
    <row r="886" spans="1:11" x14ac:dyDescent="0.25">
      <c r="A886" t="s">
        <v>47</v>
      </c>
      <c r="B886" t="s">
        <v>44</v>
      </c>
      <c r="C886" t="s">
        <v>50</v>
      </c>
      <c r="D886">
        <v>100644</v>
      </c>
    </row>
    <row r="887" spans="1:11" x14ac:dyDescent="0.25">
      <c r="A887" t="s">
        <v>15</v>
      </c>
      <c r="B887" t="s">
        <v>354</v>
      </c>
    </row>
    <row r="888" spans="1:11" x14ac:dyDescent="0.25">
      <c r="A888" t="s">
        <v>17</v>
      </c>
      <c r="B888" t="s">
        <v>52</v>
      </c>
    </row>
    <row r="889" spans="1:11" x14ac:dyDescent="0.25">
      <c r="A889" t="s">
        <v>18</v>
      </c>
      <c r="B889" t="s">
        <v>294</v>
      </c>
    </row>
    <row r="890" spans="1:11" x14ac:dyDescent="0.25">
      <c r="A890" t="s">
        <v>19</v>
      </c>
      <c r="B890" t="s">
        <v>34</v>
      </c>
      <c r="C890">
        <v>1</v>
      </c>
      <c r="D890" t="s">
        <v>19</v>
      </c>
    </row>
    <row r="891" spans="1:11" x14ac:dyDescent="0.25">
      <c r="A891" t="e">
        <f>+my</f>
        <v>#NAME?</v>
      </c>
      <c r="B891" t="s">
        <v>296</v>
      </c>
      <c r="C891" t="s">
        <v>93</v>
      </c>
      <c r="D891" t="s">
        <v>44</v>
      </c>
      <c r="E891" t="s">
        <v>265</v>
      </c>
      <c r="F891" t="s">
        <v>297</v>
      </c>
      <c r="G891" t="s">
        <v>266</v>
      </c>
      <c r="H891" t="s">
        <v>275</v>
      </c>
      <c r="I891" t="s">
        <v>186</v>
      </c>
      <c r="J891" t="s">
        <v>266</v>
      </c>
      <c r="K891" t="s">
        <v>185</v>
      </c>
    </row>
    <row r="892" spans="1:11" x14ac:dyDescent="0.25">
      <c r="A892" t="s">
        <v>38</v>
      </c>
      <c r="B892" t="s">
        <v>39</v>
      </c>
      <c r="C892" t="s">
        <v>40</v>
      </c>
      <c r="D892" t="s">
        <v>41</v>
      </c>
      <c r="E892" t="s">
        <v>42</v>
      </c>
      <c r="F892" t="s">
        <v>43</v>
      </c>
      <c r="G892" t="s">
        <v>44</v>
      </c>
    </row>
    <row r="893" spans="1:11" x14ac:dyDescent="0.25">
      <c r="A893" t="s">
        <v>12</v>
      </c>
      <c r="B893" t="e">
        <f>--git</f>
        <v>#NAME?</v>
      </c>
      <c r="C893" t="s">
        <v>355</v>
      </c>
      <c r="D893" t="s">
        <v>356</v>
      </c>
    </row>
    <row r="894" spans="1:11" x14ac:dyDescent="0.25">
      <c r="A894" t="s">
        <v>47</v>
      </c>
      <c r="B894" t="s">
        <v>44</v>
      </c>
      <c r="C894" t="s">
        <v>50</v>
      </c>
      <c r="D894">
        <v>100644</v>
      </c>
    </row>
    <row r="895" spans="1:11" x14ac:dyDescent="0.25">
      <c r="A895" t="s">
        <v>15</v>
      </c>
      <c r="B895" t="s">
        <v>357</v>
      </c>
    </row>
    <row r="896" spans="1:11" x14ac:dyDescent="0.25">
      <c r="A896" t="s">
        <v>17</v>
      </c>
      <c r="B896" t="s">
        <v>52</v>
      </c>
    </row>
    <row r="897" spans="1:27" x14ac:dyDescent="0.25">
      <c r="A897" t="s">
        <v>18</v>
      </c>
      <c r="B897" t="s">
        <v>356</v>
      </c>
    </row>
    <row r="898" spans="1:27" x14ac:dyDescent="0.25">
      <c r="A898" t="s">
        <v>19</v>
      </c>
      <c r="B898" t="s">
        <v>34</v>
      </c>
      <c r="C898">
        <v>1</v>
      </c>
      <c r="D898" t="s">
        <v>19</v>
      </c>
    </row>
    <row r="899" spans="1:27" x14ac:dyDescent="0.25">
      <c r="A899" t="e">
        <f>+this</f>
        <v>#NAME?</v>
      </c>
      <c r="B899" t="s">
        <v>175</v>
      </c>
      <c r="C899" t="s">
        <v>186</v>
      </c>
      <c r="D899" t="s">
        <v>358</v>
      </c>
      <c r="E899" t="s">
        <v>359</v>
      </c>
      <c r="F899" t="s">
        <v>43</v>
      </c>
      <c r="G899" t="s">
        <v>178</v>
      </c>
      <c r="H899" t="s">
        <v>179</v>
      </c>
      <c r="I899" t="s">
        <v>93</v>
      </c>
      <c r="J899" t="s">
        <v>44</v>
      </c>
      <c r="K899" t="s">
        <v>242</v>
      </c>
      <c r="L899" t="s">
        <v>186</v>
      </c>
      <c r="M899" t="s">
        <v>266</v>
      </c>
      <c r="N899" t="s">
        <v>185</v>
      </c>
      <c r="O899" t="s">
        <v>265</v>
      </c>
      <c r="P899" t="s">
        <v>248</v>
      </c>
      <c r="Q899" t="s">
        <v>360</v>
      </c>
      <c r="R899" t="s">
        <v>361</v>
      </c>
      <c r="S899" t="s">
        <v>362</v>
      </c>
      <c r="T899" t="s">
        <v>363</v>
      </c>
      <c r="U899" t="s">
        <v>364</v>
      </c>
      <c r="V899" t="s">
        <v>94</v>
      </c>
      <c r="W899" t="s">
        <v>365</v>
      </c>
      <c r="X899" t="s">
        <v>94</v>
      </c>
      <c r="Y899" t="s">
        <v>186</v>
      </c>
      <c r="Z899" t="s">
        <v>266</v>
      </c>
      <c r="AA899" t="s">
        <v>185</v>
      </c>
    </row>
    <row r="901" spans="1:27" x14ac:dyDescent="0.25">
      <c r="A901" t="s">
        <v>0</v>
      </c>
      <c r="B901" t="s">
        <v>110</v>
      </c>
    </row>
    <row r="902" spans="1:27" x14ac:dyDescent="0.25">
      <c r="A902" t="s">
        <v>2</v>
      </c>
      <c r="B902" t="s">
        <v>3</v>
      </c>
      <c r="C902" t="s">
        <v>4</v>
      </c>
    </row>
    <row r="903" spans="1:27" x14ac:dyDescent="0.25">
      <c r="A903" t="s">
        <v>5</v>
      </c>
      <c r="B903" t="s">
        <v>56</v>
      </c>
      <c r="C903" t="s">
        <v>106</v>
      </c>
      <c r="D903">
        <v>25</v>
      </c>
      <c r="E903" s="1">
        <v>0.96452546296296304</v>
      </c>
      <c r="F903">
        <v>2016</v>
      </c>
      <c r="G903">
        <v>-400</v>
      </c>
    </row>
    <row r="905" spans="1:27" x14ac:dyDescent="0.25">
      <c r="B905" t="e">
        <f>--all</f>
        <v>#NAME?</v>
      </c>
    </row>
    <row r="907" spans="1:27" x14ac:dyDescent="0.25">
      <c r="A907" t="s">
        <v>12</v>
      </c>
      <c r="B907" t="e">
        <f>--git</f>
        <v>#NAME?</v>
      </c>
      <c r="C907" t="s">
        <v>282</v>
      </c>
      <c r="D907" t="s">
        <v>283</v>
      </c>
    </row>
    <row r="908" spans="1:27" x14ac:dyDescent="0.25">
      <c r="A908" t="s">
        <v>15</v>
      </c>
      <c r="B908" t="s">
        <v>366</v>
      </c>
      <c r="C908">
        <v>100644</v>
      </c>
    </row>
    <row r="909" spans="1:27" x14ac:dyDescent="0.25">
      <c r="A909" t="s">
        <v>17</v>
      </c>
      <c r="B909" t="s">
        <v>282</v>
      </c>
    </row>
    <row r="910" spans="1:27" x14ac:dyDescent="0.25">
      <c r="A910" t="s">
        <v>18</v>
      </c>
      <c r="B910" t="s">
        <v>283</v>
      </c>
    </row>
    <row r="911" spans="1:27" x14ac:dyDescent="0.25">
      <c r="A911" t="s">
        <v>19</v>
      </c>
      <c r="B911">
        <v>-1</v>
      </c>
      <c r="C911" t="s">
        <v>263</v>
      </c>
      <c r="D911" t="s">
        <v>19</v>
      </c>
    </row>
    <row r="912" spans="1:27" x14ac:dyDescent="0.25">
      <c r="A912" t="s">
        <v>367</v>
      </c>
      <c r="B912" t="s">
        <v>78</v>
      </c>
    </row>
    <row r="913" spans="1:28" x14ac:dyDescent="0.25">
      <c r="A913" t="s">
        <v>38</v>
      </c>
      <c r="B913" t="s">
        <v>39</v>
      </c>
      <c r="C913" t="s">
        <v>40</v>
      </c>
      <c r="D913" t="s">
        <v>41</v>
      </c>
      <c r="E913" t="s">
        <v>42</v>
      </c>
      <c r="F913" t="s">
        <v>43</v>
      </c>
      <c r="G913" t="s">
        <v>44</v>
      </c>
    </row>
    <row r="914" spans="1:28" x14ac:dyDescent="0.25">
      <c r="A914" t="s">
        <v>368</v>
      </c>
      <c r="B914" t="s">
        <v>78</v>
      </c>
    </row>
    <row r="915" spans="1:28" x14ac:dyDescent="0.25">
      <c r="A915" t="e">
        <f>+this</f>
        <v>#NAME?</v>
      </c>
      <c r="B915" t="s">
        <v>308</v>
      </c>
      <c r="C915" t="s">
        <v>175</v>
      </c>
      <c r="D915" t="s">
        <v>94</v>
      </c>
      <c r="E915" t="s">
        <v>309</v>
      </c>
      <c r="F915" t="s">
        <v>186</v>
      </c>
      <c r="G915" t="s">
        <v>310</v>
      </c>
      <c r="H915" t="s">
        <v>43</v>
      </c>
      <c r="I915" t="s">
        <v>186</v>
      </c>
      <c r="J915" t="s">
        <v>311</v>
      </c>
      <c r="K915" t="s">
        <v>312</v>
      </c>
      <c r="L915" t="s">
        <v>94</v>
      </c>
      <c r="M915" t="s">
        <v>179</v>
      </c>
      <c r="N915" t="s">
        <v>336</v>
      </c>
      <c r="O915" t="s">
        <v>229</v>
      </c>
      <c r="P915" t="s">
        <v>192</v>
      </c>
      <c r="Q915" t="s">
        <v>337</v>
      </c>
      <c r="R915" t="s">
        <v>94</v>
      </c>
      <c r="S915" t="s">
        <v>338</v>
      </c>
      <c r="T915" t="s">
        <v>339</v>
      </c>
      <c r="U915" t="s">
        <v>186</v>
      </c>
      <c r="V915" t="s">
        <v>340</v>
      </c>
      <c r="W915" t="s">
        <v>341</v>
      </c>
      <c r="X915" t="s">
        <v>342</v>
      </c>
      <c r="Y915" t="s">
        <v>324</v>
      </c>
      <c r="Z915" t="s">
        <v>164</v>
      </c>
      <c r="AA915" t="s">
        <v>186</v>
      </c>
      <c r="AB915" t="s">
        <v>343</v>
      </c>
    </row>
    <row r="916" spans="1:28" x14ac:dyDescent="0.25">
      <c r="A916" t="s">
        <v>38</v>
      </c>
      <c r="B916" t="s">
        <v>39</v>
      </c>
      <c r="C916" t="s">
        <v>40</v>
      </c>
      <c r="D916" t="s">
        <v>41</v>
      </c>
      <c r="E916" t="s">
        <v>42</v>
      </c>
      <c r="F916" t="s">
        <v>43</v>
      </c>
      <c r="G916" t="s">
        <v>44</v>
      </c>
    </row>
    <row r="918" spans="1:28" x14ac:dyDescent="0.25">
      <c r="A918" t="s">
        <v>0</v>
      </c>
      <c r="B918" t="s">
        <v>111</v>
      </c>
    </row>
    <row r="919" spans="1:28" x14ac:dyDescent="0.25">
      <c r="A919" t="s">
        <v>2</v>
      </c>
      <c r="B919" t="s">
        <v>3</v>
      </c>
      <c r="C919" t="s">
        <v>4</v>
      </c>
    </row>
    <row r="920" spans="1:28" x14ac:dyDescent="0.25">
      <c r="A920" t="s">
        <v>5</v>
      </c>
      <c r="B920" t="s">
        <v>56</v>
      </c>
      <c r="C920" t="s">
        <v>106</v>
      </c>
      <c r="D920">
        <v>25</v>
      </c>
      <c r="E920" s="1">
        <v>0.77923611111111113</v>
      </c>
      <c r="F920">
        <v>2016</v>
      </c>
      <c r="G920">
        <v>-400</v>
      </c>
    </row>
    <row r="922" spans="1:28" x14ac:dyDescent="0.25">
      <c r="B922" t="s">
        <v>112</v>
      </c>
      <c r="C922" t="s">
        <v>0</v>
      </c>
    </row>
    <row r="924" spans="1:28" x14ac:dyDescent="0.25">
      <c r="A924" t="s">
        <v>12</v>
      </c>
      <c r="B924" t="e">
        <f>--git</f>
        <v>#NAME?</v>
      </c>
      <c r="C924" t="s">
        <v>282</v>
      </c>
      <c r="D924" t="s">
        <v>283</v>
      </c>
    </row>
    <row r="925" spans="1:28" x14ac:dyDescent="0.25">
      <c r="A925" t="s">
        <v>47</v>
      </c>
      <c r="B925" t="s">
        <v>44</v>
      </c>
      <c r="C925" t="s">
        <v>50</v>
      </c>
      <c r="D925">
        <v>100644</v>
      </c>
    </row>
    <row r="926" spans="1:28" x14ac:dyDescent="0.25">
      <c r="A926" t="s">
        <v>15</v>
      </c>
      <c r="B926" t="s">
        <v>369</v>
      </c>
    </row>
    <row r="927" spans="1:28" x14ac:dyDescent="0.25">
      <c r="A927" t="s">
        <v>17</v>
      </c>
      <c r="B927" t="s">
        <v>52</v>
      </c>
    </row>
    <row r="928" spans="1:28" x14ac:dyDescent="0.25">
      <c r="A928" t="s">
        <v>18</v>
      </c>
      <c r="B928" t="s">
        <v>283</v>
      </c>
    </row>
    <row r="929" spans="1:7" x14ac:dyDescent="0.25">
      <c r="A929" t="s">
        <v>19</v>
      </c>
      <c r="B929" t="s">
        <v>34</v>
      </c>
      <c r="C929">
        <v>1</v>
      </c>
      <c r="D929" t="s">
        <v>19</v>
      </c>
    </row>
    <row r="930" spans="1:7" x14ac:dyDescent="0.25">
      <c r="A930" t="s">
        <v>368</v>
      </c>
      <c r="B930" t="s">
        <v>78</v>
      </c>
    </row>
    <row r="931" spans="1:7" x14ac:dyDescent="0.25">
      <c r="A931" t="s">
        <v>38</v>
      </c>
      <c r="B931" t="s">
        <v>39</v>
      </c>
      <c r="C931" t="s">
        <v>40</v>
      </c>
      <c r="D931" t="s">
        <v>41</v>
      </c>
      <c r="E931" t="s">
        <v>42</v>
      </c>
      <c r="F931" t="s">
        <v>43</v>
      </c>
      <c r="G9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commitalpha5401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Tiwang</dc:creator>
  <cp:lastModifiedBy>Ray Tiwang</cp:lastModifiedBy>
  <dcterms:created xsi:type="dcterms:W3CDTF">2016-10-31T15:37:05Z</dcterms:created>
  <dcterms:modified xsi:type="dcterms:W3CDTF">2016-10-31T15:37:05Z</dcterms:modified>
</cp:coreProperties>
</file>