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vancu_000\Desktop\cung_week7\"/>
    </mc:Choice>
  </mc:AlternateContent>
  <bookViews>
    <workbookView xWindow="0" yWindow="0" windowWidth="15390" windowHeight="7320" tabRatio="821" activeTab="6"/>
  </bookViews>
  <sheets>
    <sheet name="Cover" sheetId="4" r:id="rId1"/>
    <sheet name="Test case list" sheetId="5" r:id="rId2"/>
    <sheet name="Total Statics" sheetId="3" r:id="rId3"/>
    <sheet name="Product Statics" sheetId="16" r:id="rId4"/>
    <sheet name="Staff Statics" sheetId="17" r:id="rId5"/>
    <sheet name="Total Statics Form" sheetId="20" r:id="rId6"/>
    <sheet name=" Product Statics Form" sheetId="25" r:id="rId7"/>
    <sheet name="Staff Statics Form" sheetId="26" r:id="rId8"/>
  </sheets>
  <definedNames>
    <definedName name="_xlnm._FilterDatabase" localSheetId="2" hidden="1">'Total Statics'!$A$8:$H$14</definedName>
    <definedName name="ACTION">#REF!</definedName>
  </definedNames>
  <calcPr calcId="152511"/>
</workbook>
</file>

<file path=xl/calcChain.xml><?xml version="1.0" encoding="utf-8"?>
<calcChain xmlns="http://schemas.openxmlformats.org/spreadsheetml/2006/main">
  <c r="E6" i="17" l="1"/>
  <c r="D6" i="17"/>
  <c r="B6" i="17"/>
  <c r="A6" i="17"/>
  <c r="E6" i="16"/>
  <c r="D6" i="16"/>
  <c r="B6" i="16"/>
  <c r="A6" i="16"/>
  <c r="E6" i="3"/>
  <c r="D6" i="3"/>
  <c r="B6" i="3"/>
  <c r="A6" i="3"/>
  <c r="C6" i="4" l="1"/>
  <c r="D4" i="5"/>
  <c r="C6" i="3" l="1"/>
  <c r="C6" i="17"/>
  <c r="C6" i="16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<sst xmlns="http://schemas.openxmlformats.org/spreadsheetml/2006/main" count="158" uniqueCount="90">
  <si>
    <t>Module Code</t>
  </si>
  <si>
    <t>Pass</t>
  </si>
  <si>
    <t>Test requirement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</si>
  <si>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</si>
  <si>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</si>
  <si>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</si>
  <si>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</si>
  <si>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</si>
  <si>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</si>
  <si>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</si>
  <si>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</si>
  <si>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</si>
  <si>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</si>
  <si>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</si>
  <si>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</si>
  <si>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</si>
  <si>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</si>
  <si>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UC</t>
  </si>
  <si>
    <t>VTS 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</si>
  <si>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</si>
  <si>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</si>
  <si>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</si>
  <si>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</si>
  <si>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</si>
  <si>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</si>
  <si>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</si>
  <si>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1.0</t>
  </si>
  <si>
    <t>Record of change</t>
  </si>
  <si>
    <t>Effective Date</t>
  </si>
  <si>
    <t>Change Item</t>
  </si>
  <si>
    <t>*A,D,M</t>
  </si>
  <si>
    <t>Change description</t>
  </si>
  <si>
    <t>Reference</t>
  </si>
  <si>
    <t>TEST CASE LIST</t>
  </si>
  <si>
    <t>Test Environment Setup Description</t>
  </si>
  <si>
    <t>No</t>
  </si>
  <si>
    <t>Function Name</t>
  </si>
  <si>
    <t>Sheet Name</t>
  </si>
  <si>
    <t>Description</t>
  </si>
  <si>
    <t>Pre-Condition</t>
  </si>
  <si>
    <t>Update</t>
  </si>
  <si>
    <t>MobilePhone Store Management</t>
  </si>
  <si>
    <t xml:space="preserve">1. Windows 7 or higher
2. .NET 4.5 or higher
3. 1 GB of RAM
</t>
  </si>
  <si>
    <t>Total Statics</t>
  </si>
  <si>
    <t>Product Statics</t>
  </si>
  <si>
    <t>Staff Staics</t>
  </si>
  <si>
    <t>Total Statics screen</t>
  </si>
  <si>
    <t>Product  Statics edit screen</t>
  </si>
  <si>
    <t>Staff  Statics screen</t>
  </si>
  <si>
    <t>Click on button report on the main screen and choose tab total startics</t>
  </si>
  <si>
    <t>Click on button report on the main screen and choose tab product startics</t>
  </si>
  <si>
    <t xml:space="preserve">Click on button report on the main screen and choose tab staff startics </t>
  </si>
  <si>
    <t>Staff Statics</t>
  </si>
  <si>
    <t>Test the user interface of the total static</t>
  </si>
  <si>
    <t>User click on the report on the main screen, the report screen will be opened</t>
  </si>
  <si>
    <t>cung</t>
  </si>
  <si>
    <t>The screen will look like this</t>
  </si>
  <si>
    <t>Test the soft of the Total statics</t>
  </si>
  <si>
    <t>Display the  reportmanagenemt screen</t>
  </si>
  <si>
    <t>Test the user interface of the Product Statics screen</t>
  </si>
  <si>
    <t>User click on the tab Product Statics on the Report managent screen, the report screen will be opened</t>
  </si>
  <si>
    <t>Function:  Report Staff Static</t>
  </si>
  <si>
    <t>Display the Report Management form</t>
  </si>
  <si>
    <t>Test the user interface of the staff statics screen</t>
  </si>
  <si>
    <t>User click on the tab staff Statics on the Report managent screen, the report staff statics screen will be opened</t>
  </si>
  <si>
    <t>Test the soft of the staff statics</t>
  </si>
  <si>
    <t>User choose on the dropdow on the Staff statics screen</t>
  </si>
  <si>
    <t>Function: Report Total Statics</t>
  </si>
  <si>
    <t>Function: Report Product Staics</t>
  </si>
  <si>
    <t>User choose on the dropdow on the total statics screen</t>
  </si>
  <si>
    <t>See form Report</t>
  </si>
  <si>
    <t>Report_total_statics</t>
  </si>
  <si>
    <t>RTT1</t>
  </si>
  <si>
    <t>RTT2</t>
  </si>
  <si>
    <t>RTT3</t>
  </si>
  <si>
    <t>Show the Report screen, all functions can excute</t>
  </si>
  <si>
    <t>Report_Product_Statics</t>
  </si>
  <si>
    <t>Report_Staff_statics</t>
  </si>
  <si>
    <t>RST1</t>
  </si>
  <si>
    <t>RST2</t>
  </si>
  <si>
    <t>RST3</t>
  </si>
  <si>
    <t>RPS1</t>
  </si>
  <si>
    <t>RPS2</t>
  </si>
  <si>
    <t>See form Report (show labe, dropdow)</t>
  </si>
  <si>
    <t>Load data from table Order.count and show</t>
  </si>
  <si>
    <t>Test the font and color of the total staics</t>
  </si>
  <si>
    <t>Test font and color product statics</t>
  </si>
  <si>
    <t>Test font and color staff statics</t>
  </si>
  <si>
    <t>show text and color of text</t>
  </si>
  <si>
    <t>Load data from table Order.staffid.count and 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</si>
</sst>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20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1"/>
      <name val="ＭＳ Ｐゴシック"/>
      <charset val="128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1"/>
      <color indexed="12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27"/>
        <bgColor indexed="41"/>
      </patternFill>
    </fill>
    <fill>
      <patternFill patternType="solid">
        <fgColor indexed="62"/>
        <bgColor indexed="56"/>
      </patternFill>
    </fill>
  </fills>
  <borders count="36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1" fillId="0" borderId="0"/>
  </cellStyleXfs>
  <cellXfs count="144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2" fillId="2" borderId="0" xfId="0" applyFont="1" applyFill="1" applyAlignment="1"/>
    <xf numFmtId="0" fontId="9" fillId="2" borderId="0" xfId="0" applyFont="1" applyFill="1"/>
    <xf numFmtId="0" fontId="10" fillId="2" borderId="1" xfId="0" applyFont="1" applyFill="1" applyBorder="1" applyAlignment="1"/>
    <xf numFmtId="0" fontId="10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7" fillId="2" borderId="0" xfId="0" applyFont="1" applyFill="1" applyAlignment="1" applyProtection="1">
      <alignment wrapText="1"/>
    </xf>
    <xf numFmtId="0" fontId="9" fillId="2" borderId="0" xfId="0" applyFont="1" applyFill="1" applyAlignment="1">
      <alignment wrapText="1"/>
    </xf>
    <xf numFmtId="0" fontId="10" fillId="2" borderId="0" xfId="0" applyFont="1" applyFill="1" applyAlignment="1"/>
    <xf numFmtId="0" fontId="7" fillId="2" borderId="2" xfId="2" applyFont="1" applyFill="1" applyBorder="1" applyAlignment="1">
      <alignment horizontal="left" wrapText="1"/>
    </xf>
    <xf numFmtId="0" fontId="2" fillId="2" borderId="0" xfId="0" applyFont="1" applyFill="1" applyAlignment="1" applyProtection="1">
      <alignment wrapText="1"/>
    </xf>
    <xf numFmtId="0" fontId="7" fillId="2" borderId="3" xfId="2" applyFont="1" applyFill="1" applyBorder="1" applyAlignment="1">
      <alignment horizontal="left" wrapText="1"/>
    </xf>
    <xf numFmtId="0" fontId="5" fillId="2" borderId="0" xfId="0" applyFont="1" applyFill="1" applyAlignment="1"/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wrapText="1"/>
    </xf>
    <xf numFmtId="0" fontId="4" fillId="3" borderId="4" xfId="2" applyFont="1" applyFill="1" applyBorder="1" applyAlignment="1">
      <alignment horizontal="center" vertical="center" wrapText="1"/>
    </xf>
    <xf numFmtId="0" fontId="4" fillId="3" borderId="9" xfId="2" applyFont="1" applyFill="1" applyBorder="1" applyAlignment="1">
      <alignment horizontal="center" vertical="center" wrapText="1"/>
    </xf>
    <xf numFmtId="0" fontId="6" fillId="2" borderId="0" xfId="2" applyFont="1" applyFill="1" applyBorder="1" applyAlignment="1">
      <alignment horizontal="center" vertical="center" wrapText="1"/>
    </xf>
    <xf numFmtId="0" fontId="7" fillId="4" borderId="5" xfId="2" applyFont="1" applyFill="1" applyBorder="1" applyAlignment="1">
      <alignment horizontal="left" vertical="center"/>
    </xf>
    <xf numFmtId="0" fontId="7" fillId="4" borderId="10" xfId="2" applyFont="1" applyFill="1" applyBorder="1" applyAlignment="1">
      <alignment horizontal="left" vertical="center"/>
    </xf>
    <xf numFmtId="0" fontId="7" fillId="4" borderId="11" xfId="2" applyFont="1" applyFill="1" applyBorder="1" applyAlignment="1">
      <alignment horizontal="left" vertical="center"/>
    </xf>
    <xf numFmtId="0" fontId="6" fillId="2" borderId="0" xfId="2" applyFont="1" applyFill="1" applyBorder="1" applyAlignment="1">
      <alignment horizontal="left" vertical="center"/>
    </xf>
    <xf numFmtId="0" fontId="2" fillId="2" borderId="4" xfId="2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9" fillId="2" borderId="0" xfId="0" applyFont="1" applyFill="1" applyBorder="1" applyAlignment="1">
      <alignment vertical="top" wrapText="1"/>
    </xf>
    <xf numFmtId="0" fontId="10" fillId="2" borderId="4" xfId="0" applyFont="1" applyFill="1" applyBorder="1" applyAlignment="1">
      <alignment horizontal="left" vertical="top" wrapText="1"/>
    </xf>
    <xf numFmtId="0" fontId="13" fillId="2" borderId="0" xfId="0" applyFont="1" applyFill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6" fillId="2" borderId="0" xfId="0" applyFont="1" applyFill="1" applyAlignment="1">
      <alignment horizontal="left" indent="1"/>
    </xf>
    <xf numFmtId="0" fontId="3" fillId="0" borderId="0" xfId="0" applyFont="1" applyAlignment="1">
      <alignment horizontal="left" indent="1"/>
    </xf>
    <xf numFmtId="0" fontId="16" fillId="2" borderId="4" xfId="0" applyFont="1" applyFill="1" applyBorder="1" applyAlignment="1">
      <alignment horizontal="left"/>
    </xf>
    <xf numFmtId="0" fontId="2" fillId="0" borderId="11" xfId="0" applyFont="1" applyBorder="1" applyAlignment="1">
      <alignment wrapText="1"/>
    </xf>
    <xf numFmtId="0" fontId="2" fillId="0" borderId="11" xfId="0" applyFont="1" applyBorder="1" applyAlignment="1"/>
    <xf numFmtId="0" fontId="3" fillId="0" borderId="11" xfId="0" quotePrefix="1" applyFont="1" applyBorder="1" applyAlignment="1">
      <alignment horizontal="left" indent="1"/>
    </xf>
    <xf numFmtId="0" fontId="16" fillId="2" borderId="0" xfId="0" applyFont="1" applyFill="1" applyBorder="1"/>
    <xf numFmtId="0" fontId="3" fillId="0" borderId="0" xfId="0" applyFont="1" applyBorder="1" applyAlignment="1">
      <alignment horizontal="left"/>
    </xf>
    <xf numFmtId="0" fontId="2" fillId="0" borderId="0" xfId="0" applyFont="1" applyBorder="1" applyAlignment="1"/>
    <xf numFmtId="0" fontId="16" fillId="2" borderId="0" xfId="0" applyFont="1" applyFill="1" applyBorder="1" applyAlignment="1">
      <alignment horizontal="left" indent="1"/>
    </xf>
    <xf numFmtId="0" fontId="3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1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4" fillId="3" borderId="12" xfId="0" applyNumberFormat="1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49" fontId="2" fillId="0" borderId="15" xfId="0" applyNumberFormat="1" applyFont="1" applyBorder="1" applyAlignment="1">
      <alignment vertical="top"/>
    </xf>
    <xf numFmtId="0" fontId="2" fillId="0" borderId="15" xfId="0" applyFont="1" applyBorder="1" applyAlignment="1">
      <alignment vertical="top"/>
    </xf>
    <xf numFmtId="15" fontId="2" fillId="0" borderId="15" xfId="0" applyNumberFormat="1" applyFont="1" applyBorder="1" applyAlignment="1">
      <alignment vertical="top"/>
    </xf>
    <xf numFmtId="0" fontId="3" fillId="0" borderId="16" xfId="0" applyFont="1" applyBorder="1" applyAlignment="1">
      <alignment vertical="top" wrapText="1"/>
    </xf>
    <xf numFmtId="164" fontId="2" fillId="0" borderId="17" xfId="0" applyNumberFormat="1" applyFont="1" applyBorder="1" applyAlignment="1">
      <alignment vertical="top"/>
    </xf>
    <xf numFmtId="0" fontId="2" fillId="0" borderId="16" xfId="0" applyFont="1" applyBorder="1" applyAlignment="1">
      <alignment vertical="top"/>
    </xf>
    <xf numFmtId="164" fontId="2" fillId="0" borderId="18" xfId="0" applyNumberFormat="1" applyFont="1" applyBorder="1" applyAlignment="1">
      <alignment vertical="top"/>
    </xf>
    <xf numFmtId="49" fontId="2" fillId="0" borderId="19" xfId="0" applyNumberFormat="1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0" xfId="0" applyFont="1" applyAlignment="1">
      <alignment horizontal="left" indent="1"/>
    </xf>
    <xf numFmtId="1" fontId="2" fillId="2" borderId="0" xfId="0" applyNumberFormat="1" applyFont="1" applyFill="1" applyProtection="1">
      <protection hidden="1"/>
    </xf>
    <xf numFmtId="0" fontId="2" fillId="2" borderId="0" xfId="0" applyFont="1" applyFill="1" applyAlignment="1">
      <alignment horizontal="left"/>
    </xf>
    <xf numFmtId="0" fontId="1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1" fontId="16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/>
    </xf>
    <xf numFmtId="1" fontId="4" fillId="5" borderId="12" xfId="0" applyNumberFormat="1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1" fontId="2" fillId="2" borderId="17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horizontal="left" vertical="center"/>
    </xf>
    <xf numFmtId="0" fontId="8" fillId="2" borderId="15" xfId="1" applyNumberFormat="1" applyFill="1" applyBorder="1" applyAlignment="1" applyProtection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1" fontId="2" fillId="2" borderId="0" xfId="0" applyNumberFormat="1" applyFont="1" applyFill="1"/>
    <xf numFmtId="0" fontId="10" fillId="2" borderId="0" xfId="0" applyFont="1" applyFill="1" applyBorder="1" applyAlignment="1"/>
    <xf numFmtId="14" fontId="3" fillId="0" borderId="17" xfId="0" applyNumberFormat="1" applyFont="1" applyBorder="1" applyAlignment="1">
      <alignment vertical="top" wrapText="1"/>
    </xf>
    <xf numFmtId="0" fontId="8" fillId="2" borderId="4" xfId="1" applyFill="1" applyBorder="1" applyAlignment="1">
      <alignment horizontal="left" vertical="top" wrapText="1"/>
    </xf>
    <xf numFmtId="1" fontId="2" fillId="2" borderId="25" xfId="0" applyNumberFormat="1" applyFont="1" applyFill="1" applyBorder="1" applyAlignment="1">
      <alignment vertical="center"/>
    </xf>
    <xf numFmtId="49" fontId="2" fillId="2" borderId="26" xfId="0" applyNumberFormat="1" applyFont="1" applyFill="1" applyBorder="1" applyAlignment="1">
      <alignment horizontal="left" vertical="center"/>
    </xf>
    <xf numFmtId="0" fontId="8" fillId="2" borderId="26" xfId="1" applyNumberFormat="1" applyFill="1" applyBorder="1" applyAlignment="1" applyProtection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0" fontId="8" fillId="0" borderId="0" xfId="1"/>
    <xf numFmtId="14" fontId="3" fillId="0" borderId="11" xfId="0" applyNumberFormat="1" applyFont="1" applyBorder="1" applyAlignment="1">
      <alignment horizontal="left" indent="1"/>
    </xf>
    <xf numFmtId="0" fontId="8" fillId="0" borderId="28" xfId="1" applyBorder="1"/>
    <xf numFmtId="0" fontId="2" fillId="2" borderId="9" xfId="2" applyFont="1" applyFill="1" applyBorder="1" applyAlignment="1">
      <alignment vertical="top" wrapText="1"/>
    </xf>
    <xf numFmtId="0" fontId="2" fillId="2" borderId="9" xfId="0" applyFont="1" applyFill="1" applyBorder="1" applyAlignment="1">
      <alignment vertical="top" wrapText="1"/>
    </xf>
    <xf numFmtId="0" fontId="2" fillId="2" borderId="0" xfId="2" applyFont="1" applyFill="1" applyBorder="1" applyAlignment="1">
      <alignment vertical="top" wrapText="1"/>
    </xf>
    <xf numFmtId="0" fontId="2" fillId="2" borderId="0" xfId="2" quotePrefix="1" applyFont="1" applyFill="1" applyBorder="1" applyAlignment="1">
      <alignment vertical="top" wrapText="1"/>
    </xf>
    <xf numFmtId="0" fontId="8" fillId="0" borderId="0" xfId="1" applyBorder="1"/>
    <xf numFmtId="0" fontId="10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vertical="top" wrapText="1"/>
    </xf>
    <xf numFmtId="0" fontId="2" fillId="2" borderId="9" xfId="2" quotePrefix="1" applyFont="1" applyFill="1" applyBorder="1" applyAlignment="1">
      <alignment vertical="top" wrapText="1"/>
    </xf>
    <xf numFmtId="0" fontId="2" fillId="2" borderId="28" xfId="2" applyFont="1" applyFill="1" applyBorder="1" applyAlignment="1">
      <alignment vertical="top" wrapText="1"/>
    </xf>
    <xf numFmtId="0" fontId="2" fillId="2" borderId="28" xfId="2" quotePrefix="1" applyFont="1" applyFill="1" applyBorder="1" applyAlignment="1">
      <alignment vertical="top" wrapText="1"/>
    </xf>
    <xf numFmtId="0" fontId="10" fillId="2" borderId="28" xfId="0" applyFont="1" applyFill="1" applyBorder="1" applyAlignment="1">
      <alignment horizontal="left" vertical="top" wrapText="1"/>
    </xf>
    <xf numFmtId="0" fontId="2" fillId="2" borderId="28" xfId="0" applyFont="1" applyFill="1" applyBorder="1" applyAlignment="1">
      <alignment vertical="top" wrapText="1"/>
    </xf>
    <xf numFmtId="0" fontId="2" fillId="2" borderId="31" xfId="2" applyFont="1" applyFill="1" applyBorder="1" applyAlignment="1">
      <alignment vertical="top" wrapText="1"/>
    </xf>
    <xf numFmtId="0" fontId="7" fillId="4" borderId="29" xfId="2" applyFont="1" applyFill="1" applyBorder="1" applyAlignment="1">
      <alignment horizontal="left" vertical="center"/>
    </xf>
    <xf numFmtId="0" fontId="7" fillId="4" borderId="32" xfId="2" applyFont="1" applyFill="1" applyBorder="1" applyAlignment="1">
      <alignment horizontal="left" vertical="center"/>
    </xf>
    <xf numFmtId="0" fontId="7" fillId="4" borderId="30" xfId="2" applyFont="1" applyFill="1" applyBorder="1" applyAlignment="1">
      <alignment horizontal="left" vertical="center"/>
    </xf>
    <xf numFmtId="0" fontId="2" fillId="2" borderId="28" xfId="2" applyFont="1" applyFill="1" applyBorder="1" applyAlignment="1">
      <alignment horizontal="center" vertical="center" wrapText="1"/>
    </xf>
    <xf numFmtId="0" fontId="8" fillId="2" borderId="28" xfId="1" applyFill="1" applyBorder="1" applyAlignment="1">
      <alignment horizontal="left" vertical="top" wrapText="1"/>
    </xf>
    <xf numFmtId="0" fontId="10" fillId="2" borderId="33" xfId="0" applyFont="1" applyFill="1" applyBorder="1" applyAlignment="1">
      <alignment horizontal="left" vertical="top" wrapText="1"/>
    </xf>
    <xf numFmtId="0" fontId="10" fillId="2" borderId="28" xfId="0" applyFont="1" applyFill="1" applyBorder="1" applyAlignment="1"/>
    <xf numFmtId="0" fontId="10" fillId="2" borderId="28" xfId="0" applyFont="1" applyFill="1" applyBorder="1" applyAlignment="1">
      <alignment vertical="center"/>
    </xf>
    <xf numFmtId="0" fontId="2" fillId="2" borderId="28" xfId="2" quotePrefix="1" applyFont="1" applyFill="1" applyBorder="1" applyAlignment="1">
      <alignment vertical="center" wrapText="1"/>
    </xf>
    <xf numFmtId="0" fontId="2" fillId="2" borderId="28" xfId="2" applyFont="1" applyFill="1" applyBorder="1" applyAlignment="1">
      <alignment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2" fillId="2" borderId="34" xfId="2" applyFont="1" applyFill="1" applyBorder="1" applyAlignment="1">
      <alignment vertical="top" wrapText="1"/>
    </xf>
    <xf numFmtId="0" fontId="2" fillId="2" borderId="35" xfId="2" applyFont="1" applyFill="1" applyBorder="1" applyAlignment="1">
      <alignment vertical="top" wrapText="1"/>
    </xf>
    <xf numFmtId="0" fontId="2" fillId="2" borderId="34" xfId="2" quotePrefix="1" applyFont="1" applyFill="1" applyBorder="1" applyAlignment="1">
      <alignment vertical="top" wrapText="1"/>
    </xf>
    <xf numFmtId="0" fontId="10" fillId="2" borderId="34" xfId="0" applyFont="1" applyFill="1" applyBorder="1" applyAlignment="1">
      <alignment horizontal="left" vertical="top" wrapText="1"/>
    </xf>
    <xf numFmtId="0" fontId="2" fillId="2" borderId="34" xfId="0" applyFont="1" applyFill="1" applyBorder="1" applyAlignment="1">
      <alignment vertical="top" wrapText="1"/>
    </xf>
    <xf numFmtId="0" fontId="2" fillId="2" borderId="28" xfId="0" applyFont="1" applyFill="1" applyBorder="1"/>
    <xf numFmtId="0" fontId="15" fillId="0" borderId="4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/>
    </xf>
    <xf numFmtId="0" fontId="16" fillId="2" borderId="4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" fontId="2" fillId="2" borderId="0" xfId="0" applyNumberFormat="1" applyFont="1" applyFill="1" applyBorder="1" applyAlignment="1">
      <alignment horizontal="center" vertical="center"/>
    </xf>
    <xf numFmtId="1" fontId="16" fillId="2" borderId="5" xfId="0" applyNumberFormat="1" applyFont="1" applyFill="1" applyBorder="1" applyAlignment="1"/>
    <xf numFmtId="1" fontId="16" fillId="2" borderId="4" xfId="0" applyNumberFormat="1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top" wrapText="1"/>
    </xf>
    <xf numFmtId="0" fontId="10" fillId="2" borderId="22" xfId="0" applyFont="1" applyFill="1" applyBorder="1" applyAlignment="1">
      <alignment horizontal="center" vertical="center" wrapText="1"/>
    </xf>
    <xf numFmtId="0" fontId="3" fillId="2" borderId="23" xfId="2" applyFont="1" applyFill="1" applyBorder="1" applyAlignment="1">
      <alignment horizontal="left" wrapText="1"/>
    </xf>
    <xf numFmtId="0" fontId="3" fillId="2" borderId="24" xfId="2" applyFont="1" applyFill="1" applyBorder="1" applyAlignment="1">
      <alignment horizontal="left" wrapText="1"/>
    </xf>
    <xf numFmtId="0" fontId="5" fillId="2" borderId="23" xfId="0" applyFont="1" applyFill="1" applyBorder="1" applyAlignment="1">
      <alignment horizontal="center" vertical="center" wrapText="1"/>
    </xf>
    <xf numFmtId="0" fontId="19" fillId="0" borderId="28" xfId="1" applyFont="1" applyBorder="1" applyAlignment="1">
      <alignment vertical="center"/>
    </xf>
    <xf numFmtId="0" fontId="19" fillId="0" borderId="28" xfId="1" applyFont="1" applyBorder="1" applyAlignment="1">
      <alignment horizontal="left" vertical="center"/>
    </xf>
    <xf numFmtId="0" fontId="19" fillId="0" borderId="28" xfId="1" applyFont="1" applyBorder="1" applyAlignment="1">
      <alignment horizontal="left"/>
    </xf>
  </cellXfs>
  <cellStyles count="4">
    <cellStyle name="Hyperlink" xfId="1" builtinId="8"/>
    <cellStyle name="Normal" xfId="0" builtinId="0"/>
    <cellStyle name="Normal_Sheet1" xfId="2"/>
    <cellStyle name="標準_結合試験(AllOvertheWorld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2</xdr:row>
      <xdr:rowOff>76200</xdr:rowOff>
    </xdr:from>
    <xdr:to>
      <xdr:col>14</xdr:col>
      <xdr:colOff>257175</xdr:colOff>
      <xdr:row>30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419100"/>
          <a:ext cx="6477000" cy="472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47625</xdr:rowOff>
    </xdr:from>
    <xdr:to>
      <xdr:col>13</xdr:col>
      <xdr:colOff>476250</xdr:colOff>
      <xdr:row>28</xdr:row>
      <xdr:rowOff>114300</xdr:rowOff>
    </xdr:to>
    <xdr:pic>
      <xdr:nvPicPr>
        <xdr:cNvPr id="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48050" y="219075"/>
          <a:ext cx="5943600" cy="469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0</xdr:row>
      <xdr:rowOff>28575</xdr:rowOff>
    </xdr:from>
    <xdr:to>
      <xdr:col>13</xdr:col>
      <xdr:colOff>438150</xdr:colOff>
      <xdr:row>27</xdr:row>
      <xdr:rowOff>95250</xdr:rowOff>
    </xdr:to>
    <xdr:pic>
      <xdr:nvPicPr>
        <xdr:cNvPr id="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9950" y="28575"/>
          <a:ext cx="5943600" cy="469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workbookViewId="0">
      <selection activeCell="G4" sqref="G4"/>
    </sheetView>
  </sheetViews>
  <sheetFormatPr defaultRowHeight="12.75"/>
  <cols>
    <col min="1" max="1" width="2.25" style="38" customWidth="1"/>
    <col min="2" max="2" width="19.625" style="68" customWidth="1"/>
    <col min="3" max="3" width="9.25" style="38" customWidth="1"/>
    <col min="4" max="4" width="16" style="38" customWidth="1"/>
    <col min="5" max="5" width="8" style="38" customWidth="1"/>
    <col min="6" max="6" width="31.125" style="38" customWidth="1"/>
    <col min="7" max="7" width="31" style="38" customWidth="1"/>
    <col min="8" max="16384" width="9" style="38"/>
  </cols>
  <sheetData>
    <row r="2" spans="1:7" s="37" customFormat="1" ht="75.75" customHeight="1">
      <c r="A2" s="35"/>
      <c r="B2" s="36"/>
      <c r="C2" s="129" t="s">
        <v>18</v>
      </c>
      <c r="D2" s="129"/>
      <c r="E2" s="129"/>
      <c r="F2" s="129"/>
      <c r="G2" s="129"/>
    </row>
    <row r="3" spans="1:7">
      <c r="B3" s="39"/>
      <c r="C3" s="40"/>
      <c r="F3" s="1"/>
    </row>
    <row r="4" spans="1:7">
      <c r="B4" s="41" t="s">
        <v>19</v>
      </c>
      <c r="C4" s="130" t="s">
        <v>41</v>
      </c>
      <c r="D4" s="130"/>
      <c r="E4" s="130"/>
      <c r="F4" s="41" t="s">
        <v>20</v>
      </c>
      <c r="G4" s="42" t="s">
        <v>55</v>
      </c>
    </row>
    <row r="5" spans="1:7" ht="14.25" customHeight="1">
      <c r="B5" s="41" t="s">
        <v>21</v>
      </c>
      <c r="C5" s="130" t="s">
        <v>41</v>
      </c>
      <c r="D5" s="130"/>
      <c r="E5" s="130"/>
      <c r="F5" s="41" t="s">
        <v>22</v>
      </c>
      <c r="G5" s="43"/>
    </row>
    <row r="6" spans="1:7" ht="15.75" customHeight="1">
      <c r="B6" s="131" t="s">
        <v>23</v>
      </c>
      <c r="C6" s="132" t="str">
        <f>C5&amp;"_"&amp;"Test case"&amp;"_"&amp;"v1.0"</f>
        <v>MobilePhone Store Management_Test case_v1.0</v>
      </c>
      <c r="D6" s="132"/>
      <c r="E6" s="132"/>
      <c r="F6" s="41" t="s">
        <v>24</v>
      </c>
      <c r="G6" s="97">
        <v>42341</v>
      </c>
    </row>
    <row r="7" spans="1:7" ht="13.5" customHeight="1">
      <c r="B7" s="131"/>
      <c r="C7" s="132"/>
      <c r="D7" s="132"/>
      <c r="E7" s="132"/>
      <c r="F7" s="41" t="s">
        <v>25</v>
      </c>
      <c r="G7" s="44" t="s">
        <v>26</v>
      </c>
    </row>
    <row r="8" spans="1:7">
      <c r="B8" s="45"/>
      <c r="C8" s="46"/>
      <c r="D8" s="47"/>
      <c r="E8" s="47"/>
      <c r="F8" s="48"/>
      <c r="G8" s="49"/>
    </row>
    <row r="9" spans="1:7">
      <c r="B9" s="50"/>
      <c r="C9" s="51"/>
      <c r="D9" s="51"/>
      <c r="E9" s="51"/>
      <c r="F9" s="51"/>
    </row>
    <row r="10" spans="1:7">
      <c r="B10" s="52" t="s">
        <v>27</v>
      </c>
    </row>
    <row r="11" spans="1:7" s="53" customFormat="1">
      <c r="B11" s="54" t="s">
        <v>28</v>
      </c>
      <c r="C11" s="55" t="s">
        <v>25</v>
      </c>
      <c r="D11" s="55" t="s">
        <v>29</v>
      </c>
      <c r="E11" s="55" t="s">
        <v>30</v>
      </c>
      <c r="F11" s="55" t="s">
        <v>31</v>
      </c>
      <c r="G11" s="56" t="s">
        <v>32</v>
      </c>
    </row>
    <row r="12" spans="1:7" s="57" customFormat="1">
      <c r="B12" s="97">
        <v>42341</v>
      </c>
      <c r="C12" s="58" t="s">
        <v>26</v>
      </c>
      <c r="D12" s="59" t="s">
        <v>40</v>
      </c>
      <c r="E12" s="59"/>
      <c r="F12" s="60"/>
      <c r="G12" s="61"/>
    </row>
    <row r="13" spans="1:7" s="57" customFormat="1" ht="21.75" customHeight="1">
      <c r="B13" s="90"/>
      <c r="C13" s="58"/>
      <c r="D13" s="59"/>
      <c r="E13" s="59"/>
      <c r="F13" s="59"/>
      <c r="G13" s="63"/>
    </row>
    <row r="14" spans="1:7" s="57" customFormat="1" ht="19.5" customHeight="1">
      <c r="B14" s="90"/>
      <c r="C14" s="58"/>
      <c r="D14" s="59"/>
      <c r="E14" s="59"/>
      <c r="F14" s="59"/>
      <c r="G14" s="63"/>
    </row>
    <row r="15" spans="1:7" s="57" customFormat="1" ht="21.75" customHeight="1">
      <c r="B15" s="62"/>
      <c r="C15" s="58"/>
      <c r="D15" s="59"/>
      <c r="E15" s="59"/>
      <c r="F15" s="59"/>
      <c r="G15" s="63"/>
    </row>
    <row r="16" spans="1:7" s="57" customFormat="1" ht="19.5" customHeight="1">
      <c r="B16" s="62"/>
      <c r="C16" s="58"/>
      <c r="D16" s="59"/>
      <c r="E16" s="59"/>
      <c r="F16" s="59"/>
      <c r="G16" s="63"/>
    </row>
    <row r="17" spans="2:7" s="57" customFormat="1" ht="21.75" customHeight="1">
      <c r="B17" s="62"/>
      <c r="C17" s="58"/>
      <c r="D17" s="59"/>
      <c r="E17" s="59"/>
      <c r="F17" s="59"/>
      <c r="G17" s="63"/>
    </row>
    <row r="18" spans="2:7" s="57" customFormat="1" ht="19.5" customHeight="1">
      <c r="B18" s="64"/>
      <c r="C18" s="65"/>
      <c r="D18" s="66"/>
      <c r="E18" s="66"/>
      <c r="F18" s="66"/>
      <c r="G18" s="67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workbookViewId="0">
      <selection activeCell="B5" sqref="B5:C5"/>
    </sheetView>
  </sheetViews>
  <sheetFormatPr defaultRowHeight="12.75"/>
  <cols>
    <col min="1" max="1" width="1.375" style="1" customWidth="1"/>
    <col min="2" max="2" width="11.75" style="88" customWidth="1"/>
    <col min="3" max="3" width="30.25" style="70" customWidth="1"/>
    <col min="4" max="4" width="23.375" style="70" customWidth="1"/>
    <col min="5" max="5" width="28.125" style="70" customWidth="1"/>
    <col min="6" max="6" width="55.125" style="70" customWidth="1"/>
    <col min="7" max="16384" width="9" style="1"/>
  </cols>
  <sheetData>
    <row r="1" spans="2:6" ht="25.5">
      <c r="B1" s="69"/>
      <c r="D1" s="71" t="s">
        <v>33</v>
      </c>
      <c r="E1" s="72"/>
    </row>
    <row r="2" spans="2:6" ht="13.5" customHeight="1">
      <c r="B2" s="69"/>
      <c r="D2" s="73"/>
      <c r="E2" s="73"/>
    </row>
    <row r="3" spans="2:6">
      <c r="B3" s="134" t="s">
        <v>19</v>
      </c>
      <c r="C3" s="134"/>
      <c r="D3" s="130" t="s">
        <v>41</v>
      </c>
      <c r="E3" s="130"/>
      <c r="F3" s="130"/>
    </row>
    <row r="4" spans="2:6">
      <c r="B4" s="134" t="s">
        <v>21</v>
      </c>
      <c r="C4" s="134"/>
      <c r="D4" s="130" t="str">
        <f>D3</f>
        <v>MobilePhone Store Management</v>
      </c>
      <c r="E4" s="130"/>
      <c r="F4" s="130"/>
    </row>
    <row r="5" spans="2:6" s="2" customFormat="1" ht="84.75" customHeight="1">
      <c r="B5" s="135" t="s">
        <v>34</v>
      </c>
      <c r="C5" s="135"/>
      <c r="D5" s="136" t="s">
        <v>42</v>
      </c>
      <c r="E5" s="136"/>
      <c r="F5" s="136"/>
    </row>
    <row r="6" spans="2:6">
      <c r="B6" s="74"/>
      <c r="C6" s="75"/>
      <c r="D6" s="75"/>
      <c r="E6" s="75"/>
      <c r="F6" s="75"/>
    </row>
    <row r="7" spans="2:6" s="76" customFormat="1">
      <c r="B7" s="77"/>
      <c r="C7" s="78"/>
      <c r="D7" s="78"/>
      <c r="E7" s="78"/>
      <c r="F7" s="78"/>
    </row>
    <row r="8" spans="2:6" s="79" customFormat="1" ht="21" customHeight="1">
      <c r="B8" s="80" t="s">
        <v>35</v>
      </c>
      <c r="C8" s="81" t="s">
        <v>36</v>
      </c>
      <c r="D8" s="81" t="s">
        <v>37</v>
      </c>
      <c r="E8" s="82" t="s">
        <v>38</v>
      </c>
      <c r="F8" s="83" t="s">
        <v>39</v>
      </c>
    </row>
    <row r="9" spans="2:6" ht="14.25">
      <c r="B9" s="84">
        <v>1</v>
      </c>
      <c r="C9" s="85" t="s">
        <v>43</v>
      </c>
      <c r="D9" s="96" t="s">
        <v>43</v>
      </c>
      <c r="E9" s="85" t="s">
        <v>46</v>
      </c>
      <c r="F9" s="87" t="s">
        <v>49</v>
      </c>
    </row>
    <row r="10" spans="2:6" ht="13.5">
      <c r="B10" s="84">
        <v>2</v>
      </c>
      <c r="C10" s="85" t="s">
        <v>44</v>
      </c>
      <c r="D10" s="86" t="s">
        <v>44</v>
      </c>
      <c r="E10" s="85" t="s">
        <v>47</v>
      </c>
      <c r="F10" s="87" t="s">
        <v>50</v>
      </c>
    </row>
    <row r="11" spans="2:6" ht="13.5">
      <c r="B11" s="92">
        <v>3</v>
      </c>
      <c r="C11" s="93" t="s">
        <v>45</v>
      </c>
      <c r="D11" s="94" t="s">
        <v>52</v>
      </c>
      <c r="E11" s="93" t="s">
        <v>48</v>
      </c>
      <c r="F11" s="95" t="s">
        <v>51</v>
      </c>
    </row>
    <row r="12" spans="2:6" ht="14.25" customHeight="1">
      <c r="B12" s="133"/>
      <c r="C12" s="133"/>
      <c r="D12" s="133"/>
      <c r="E12" s="133"/>
      <c r="F12" s="133"/>
    </row>
    <row r="13" spans="2:6" ht="14.25" customHeight="1">
      <c r="B13" s="1"/>
      <c r="C13" s="1"/>
      <c r="D13" s="1"/>
      <c r="E13" s="1"/>
      <c r="F13" s="1"/>
    </row>
    <row r="14" spans="2:6">
      <c r="B14" s="1"/>
      <c r="C14" s="1"/>
      <c r="D14" s="1"/>
      <c r="E14" s="1"/>
      <c r="F14" s="1"/>
    </row>
    <row r="15" spans="2:6">
      <c r="B15" s="1"/>
      <c r="C15" s="1"/>
      <c r="D15" s="1"/>
      <c r="E15" s="1"/>
      <c r="F15" s="1"/>
    </row>
    <row r="16" spans="2:6">
      <c r="B16" s="1"/>
      <c r="C16" s="1"/>
      <c r="D16" s="1"/>
      <c r="E16" s="1"/>
      <c r="F16" s="1"/>
    </row>
    <row r="17" spans="2:6">
      <c r="B17" s="1"/>
      <c r="C17" s="1"/>
      <c r="D17" s="1"/>
      <c r="E17" s="1"/>
      <c r="F17" s="1"/>
    </row>
    <row r="18" spans="2:6">
      <c r="B18" s="1"/>
      <c r="C18" s="1"/>
      <c r="D18" s="1"/>
      <c r="E18" s="1"/>
      <c r="F18" s="1"/>
    </row>
    <row r="19" spans="2:6">
      <c r="B19" s="1"/>
      <c r="C19" s="1"/>
      <c r="D19" s="1"/>
      <c r="E19" s="1"/>
      <c r="F19" s="1"/>
    </row>
    <row r="20" spans="2:6">
      <c r="B20" s="1"/>
      <c r="C20" s="1"/>
      <c r="D20" s="1"/>
      <c r="E20" s="1"/>
      <c r="F20" s="1"/>
    </row>
    <row r="21" spans="2:6">
      <c r="B21" s="1"/>
      <c r="C21" s="1"/>
      <c r="D21" s="1"/>
      <c r="E21" s="1"/>
      <c r="F21" s="1"/>
    </row>
    <row r="22" spans="2:6">
      <c r="B22" s="1"/>
      <c r="C22" s="1"/>
      <c r="D22" s="1"/>
      <c r="E22" s="1"/>
      <c r="F22" s="1"/>
    </row>
  </sheetData>
  <mergeCells count="7">
    <mergeCell ref="B12:F12"/>
    <mergeCell ref="B3:C3"/>
    <mergeCell ref="D3:F3"/>
    <mergeCell ref="B4:C4"/>
    <mergeCell ref="D4:F4"/>
    <mergeCell ref="B5:C5"/>
    <mergeCell ref="D5:F5"/>
  </mergeCells>
  <hyperlinks>
    <hyperlink ref="D10" location="'Product Statics'!A1" display="PhoneManagement_Edit"/>
    <hyperlink ref="D9" location="'Total Statics'!A1" display="SheetDeliveryDetails"/>
    <hyperlink ref="D11" location="'Staff Statics'!A1" display="PhoneManagement_Import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workbookViewId="0">
      <pane ySplit="8" topLeftCell="A9" activePane="bottomLeft" state="frozen"/>
      <selection sqref="A1:IV65536"/>
      <selection pane="bottomLeft" activeCell="E6" sqref="E6:F6"/>
    </sheetView>
  </sheetViews>
  <sheetFormatPr defaultRowHeight="12.75"/>
  <cols>
    <col min="1" max="1" width="11.75" style="1" customWidth="1"/>
    <col min="2" max="2" width="20" style="1" customWidth="1"/>
    <col min="3" max="3" width="28.625" style="1" customWidth="1"/>
    <col min="4" max="4" width="28.5" style="1" customWidth="1"/>
    <col min="5" max="5" width="23.75" style="1" customWidth="1"/>
    <col min="6" max="6" width="7.125" style="1" customWidth="1"/>
    <col min="7" max="7" width="10.5" style="3" customWidth="1"/>
    <col min="8" max="8" width="11.75" style="1" customWidth="1"/>
    <col min="9" max="9" width="8.25" style="4" customWidth="1"/>
    <col min="10" max="10" width="0" style="1" hidden="1" customWidth="1"/>
    <col min="11" max="16384" width="9" style="1"/>
  </cols>
  <sheetData>
    <row r="1" spans="1:10" s="10" customFormat="1">
      <c r="A1" s="5"/>
      <c r="B1" s="6"/>
      <c r="C1" s="6"/>
      <c r="D1" s="6"/>
      <c r="E1" s="6"/>
      <c r="F1" s="7"/>
      <c r="G1" s="8"/>
      <c r="H1" s="2"/>
      <c r="I1" s="9"/>
    </row>
    <row r="2" spans="1:10" s="10" customFormat="1" ht="15" customHeight="1">
      <c r="A2" s="11" t="s">
        <v>0</v>
      </c>
      <c r="B2" s="138" t="s">
        <v>71</v>
      </c>
      <c r="C2" s="138"/>
      <c r="D2" s="138"/>
      <c r="E2" s="138"/>
      <c r="F2" s="138"/>
      <c r="G2" s="12"/>
      <c r="H2" s="2"/>
      <c r="I2" s="9"/>
      <c r="J2" s="10" t="s">
        <v>1</v>
      </c>
    </row>
    <row r="3" spans="1:10" s="10" customFormat="1" ht="25.5" customHeight="1">
      <c r="A3" s="13" t="s">
        <v>2</v>
      </c>
      <c r="B3" s="138" t="s">
        <v>75</v>
      </c>
      <c r="C3" s="138"/>
      <c r="D3" s="138"/>
      <c r="E3" s="138"/>
      <c r="F3" s="138"/>
      <c r="G3" s="12"/>
      <c r="H3" s="2"/>
      <c r="I3" s="9"/>
      <c r="J3" s="10" t="s">
        <v>3</v>
      </c>
    </row>
    <row r="4" spans="1:10" s="10" customFormat="1" ht="18" customHeight="1">
      <c r="A4" s="11" t="s">
        <v>4</v>
      </c>
      <c r="B4" s="139"/>
      <c r="C4" s="139"/>
      <c r="D4" s="139"/>
      <c r="E4" s="139"/>
      <c r="F4" s="139"/>
      <c r="G4" s="12"/>
      <c r="H4" s="2"/>
      <c r="I4" s="9"/>
      <c r="J4" s="14"/>
    </row>
    <row r="5" spans="1:10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40" t="s">
        <v>7</v>
      </c>
      <c r="F5" s="140"/>
      <c r="G5" s="18"/>
      <c r="H5" s="18"/>
      <c r="I5" s="19"/>
      <c r="J5" s="10" t="s">
        <v>8</v>
      </c>
    </row>
    <row r="6" spans="1:10" s="10" customFormat="1" ht="15" customHeight="1">
      <c r="A6" s="20">
        <f>COUNTIF(F10:F100,"Pass")</f>
        <v>0</v>
      </c>
      <c r="B6" s="21">
        <f>COUNTIF(F10:F100,"Fail")</f>
        <v>0</v>
      </c>
      <c r="C6" s="21">
        <f>E6-D6-B6-A6</f>
        <v>3</v>
      </c>
      <c r="D6" s="22">
        <f>COUNTIF(F10:F100,"N/A")</f>
        <v>0</v>
      </c>
      <c r="E6" s="137">
        <f>COUNTA(A10:A100)</f>
        <v>3</v>
      </c>
      <c r="F6" s="137"/>
      <c r="G6" s="18"/>
      <c r="H6" s="18"/>
      <c r="I6" s="19"/>
      <c r="J6" s="10" t="s">
        <v>6</v>
      </c>
    </row>
    <row r="7" spans="1:10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0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0" s="10" customFormat="1" ht="15.75" customHeight="1">
      <c r="A9" s="27"/>
      <c r="B9" s="27" t="s">
        <v>67</v>
      </c>
      <c r="C9" s="28"/>
      <c r="D9" s="28"/>
      <c r="E9" s="28"/>
      <c r="F9" s="28"/>
      <c r="G9" s="28"/>
      <c r="H9" s="29"/>
      <c r="I9" s="30"/>
    </row>
    <row r="10" spans="1:10" s="89" customFormat="1" ht="47.25" customHeight="1">
      <c r="A10" s="99" t="s">
        <v>72</v>
      </c>
      <c r="B10" s="99" t="s">
        <v>53</v>
      </c>
      <c r="C10" s="106" t="s">
        <v>54</v>
      </c>
      <c r="D10" s="96" t="s">
        <v>56</v>
      </c>
      <c r="E10" s="109" t="s">
        <v>58</v>
      </c>
      <c r="F10" s="99"/>
      <c r="G10" s="99"/>
      <c r="H10" s="100"/>
      <c r="I10" s="30"/>
    </row>
    <row r="11" spans="1:10" s="89" customFormat="1" ht="45.75" customHeight="1">
      <c r="A11" s="99" t="s">
        <v>73</v>
      </c>
      <c r="B11" s="111" t="s">
        <v>57</v>
      </c>
      <c r="C11" s="108" t="s">
        <v>69</v>
      </c>
      <c r="D11" s="142" t="s">
        <v>84</v>
      </c>
      <c r="E11" s="109" t="s">
        <v>58</v>
      </c>
      <c r="F11" s="107"/>
      <c r="G11" s="99"/>
      <c r="H11" s="110"/>
      <c r="I11" s="30"/>
    </row>
    <row r="12" spans="1:10" s="89" customFormat="1" ht="25.5">
      <c r="A12" s="107" t="s">
        <v>74</v>
      </c>
      <c r="B12" s="107" t="s">
        <v>85</v>
      </c>
      <c r="C12" s="108" t="s">
        <v>83</v>
      </c>
      <c r="D12" s="98" t="s">
        <v>88</v>
      </c>
      <c r="E12" s="117" t="s">
        <v>58</v>
      </c>
      <c r="F12" s="107"/>
      <c r="G12" s="107"/>
      <c r="H12" s="110"/>
    </row>
    <row r="13" spans="1:10" s="89" customFormat="1">
      <c r="A13" s="101"/>
      <c r="B13" s="101"/>
      <c r="C13" s="102"/>
      <c r="D13" s="104"/>
      <c r="E13" s="101"/>
      <c r="F13" s="101"/>
      <c r="G13" s="105"/>
      <c r="H13" s="30"/>
    </row>
    <row r="14" spans="1:10" s="89" customFormat="1" ht="14.25">
      <c r="A14" s="101"/>
      <c r="B14" s="101"/>
      <c r="C14" s="102"/>
      <c r="D14" s="103"/>
      <c r="E14" s="104"/>
      <c r="F14" s="101"/>
      <c r="G14" s="101"/>
      <c r="H14" s="105"/>
      <c r="I14" s="30"/>
    </row>
    <row r="15" spans="1:10" s="89" customFormat="1">
      <c r="A15" s="30"/>
    </row>
    <row r="16" spans="1:10" s="89" customFormat="1">
      <c r="A16" s="30"/>
    </row>
    <row r="17" spans="1:9" s="89" customFormat="1" ht="84" customHeight="1">
      <c r="A17" s="30"/>
    </row>
    <row r="18" spans="1:9" s="89" customFormat="1">
      <c r="A18" s="30"/>
    </row>
    <row r="19" spans="1:9" s="89" customFormat="1">
      <c r="A19" s="30"/>
    </row>
    <row r="20" spans="1:9" s="89" customFormat="1">
      <c r="A20" s="30"/>
    </row>
    <row r="21" spans="1:9">
      <c r="A21" s="4"/>
      <c r="G21" s="1"/>
      <c r="I21" s="1"/>
    </row>
    <row r="22" spans="1:9">
      <c r="A22" s="33"/>
      <c r="G22" s="1"/>
      <c r="I22" s="1"/>
    </row>
    <row r="23" spans="1:9">
      <c r="A23" s="33"/>
      <c r="G23" s="1"/>
      <c r="I23" s="1"/>
    </row>
    <row r="24" spans="1:9">
      <c r="A24" s="33"/>
      <c r="G24" s="1"/>
      <c r="I24" s="1"/>
    </row>
    <row r="25" spans="1:9">
      <c r="A25" s="33"/>
      <c r="G25" s="1"/>
      <c r="I25" s="1"/>
    </row>
    <row r="26" spans="1:9">
      <c r="A26" s="33"/>
      <c r="G26" s="1"/>
      <c r="I26" s="1"/>
    </row>
    <row r="27" spans="1:9">
      <c r="A27" s="33"/>
      <c r="G27" s="1"/>
      <c r="I27" s="1"/>
    </row>
    <row r="28" spans="1:9">
      <c r="A28" s="33"/>
      <c r="G28" s="1"/>
      <c r="I28" s="1"/>
    </row>
    <row r="29" spans="1:9">
      <c r="A29" s="33"/>
      <c r="G29" s="1"/>
      <c r="I29" s="1"/>
    </row>
    <row r="30" spans="1:9">
      <c r="A30" s="33"/>
      <c r="G30" s="1"/>
      <c r="I30" s="1"/>
    </row>
    <row r="31" spans="1:9">
      <c r="A31" s="33"/>
      <c r="G31" s="1"/>
      <c r="I31" s="1"/>
    </row>
    <row r="32" spans="1:9" ht="66.75" customHeight="1">
      <c r="A32" s="33"/>
      <c r="G32" s="1"/>
      <c r="I32" s="1"/>
    </row>
  </sheetData>
  <mergeCells count="5"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36:F162 F1:F3 F14 F7:F12 E13">
      <formula1>$J$2:$J$6</formula1>
      <formula2>0</formula2>
    </dataValidation>
  </dataValidations>
  <hyperlinks>
    <hyperlink ref="D10" location="'Total Statics Form'!A1" display="The screen will look like this"/>
  </hyperlink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1"/>
  <sheetViews>
    <sheetView workbookViewId="0">
      <selection activeCell="E6" sqref="E6:F6"/>
    </sheetView>
  </sheetViews>
  <sheetFormatPr defaultRowHeight="12.75"/>
  <cols>
    <col min="1" max="1" width="11.75" style="1" customWidth="1"/>
    <col min="2" max="2" width="20" style="1" customWidth="1"/>
    <col min="3" max="3" width="28.625" style="1" customWidth="1"/>
    <col min="4" max="4" width="28.5" style="1" customWidth="1"/>
    <col min="5" max="5" width="23.75" style="1" customWidth="1"/>
    <col min="6" max="6" width="7.125" style="1" customWidth="1"/>
    <col min="7" max="7" width="10.5" style="3" customWidth="1"/>
    <col min="8" max="8" width="11.75" style="1" customWidth="1"/>
    <col min="9" max="9" width="8.25" style="4" customWidth="1"/>
    <col min="10" max="10" width="0" style="1" hidden="1" customWidth="1"/>
    <col min="11" max="16384" width="9" style="1"/>
  </cols>
  <sheetData>
    <row r="1" spans="1:10" s="10" customFormat="1" ht="13.5" thickBot="1">
      <c r="A1" s="5"/>
      <c r="B1" s="6"/>
      <c r="C1" s="6"/>
      <c r="D1" s="6"/>
      <c r="E1" s="6"/>
      <c r="F1" s="7"/>
      <c r="G1" s="8"/>
      <c r="H1" s="2"/>
      <c r="I1" s="9"/>
    </row>
    <row r="2" spans="1:10" s="10" customFormat="1" ht="15" customHeight="1">
      <c r="A2" s="11" t="s">
        <v>0</v>
      </c>
      <c r="B2" s="138" t="s">
        <v>76</v>
      </c>
      <c r="C2" s="138"/>
      <c r="D2" s="138"/>
      <c r="E2" s="138"/>
      <c r="F2" s="138"/>
      <c r="G2" s="12"/>
      <c r="H2" s="2"/>
      <c r="I2" s="9"/>
      <c r="J2" s="10" t="s">
        <v>1</v>
      </c>
    </row>
    <row r="3" spans="1:10" s="10" customFormat="1" ht="25.5" customHeight="1">
      <c r="A3" s="13" t="s">
        <v>2</v>
      </c>
      <c r="B3" s="138" t="s">
        <v>75</v>
      </c>
      <c r="C3" s="138"/>
      <c r="D3" s="138"/>
      <c r="E3" s="138"/>
      <c r="F3" s="138"/>
      <c r="G3" s="12"/>
      <c r="H3" s="2"/>
      <c r="I3" s="9"/>
      <c r="J3" s="10" t="s">
        <v>3</v>
      </c>
    </row>
    <row r="4" spans="1:10" s="10" customFormat="1" ht="18" customHeight="1">
      <c r="A4" s="11" t="s">
        <v>4</v>
      </c>
      <c r="B4" s="139"/>
      <c r="C4" s="139"/>
      <c r="D4" s="139"/>
      <c r="E4" s="139"/>
      <c r="F4" s="139"/>
      <c r="G4" s="12"/>
      <c r="H4" s="2"/>
      <c r="I4" s="9"/>
      <c r="J4" s="14"/>
    </row>
    <row r="5" spans="1:10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40" t="s">
        <v>7</v>
      </c>
      <c r="F5" s="140"/>
      <c r="G5" s="18"/>
      <c r="H5" s="18"/>
      <c r="I5" s="19"/>
      <c r="J5" s="10" t="s">
        <v>8</v>
      </c>
    </row>
    <row r="6" spans="1:10" s="10" customFormat="1" ht="15" customHeight="1" thickBot="1">
      <c r="A6" s="20">
        <f>COUNTIF(F10:F100,"Pass")</f>
        <v>2</v>
      </c>
      <c r="B6" s="21">
        <f>COUNTIF(F10:F100,"Fail")</f>
        <v>0</v>
      </c>
      <c r="C6" s="21">
        <f>E6-D6-B6-A6</f>
        <v>0</v>
      </c>
      <c r="D6" s="22">
        <f>COUNTIF(F$24:F$100,"N/A")</f>
        <v>0</v>
      </c>
      <c r="E6" s="137">
        <f>COUNTA(A10:A100)</f>
        <v>2</v>
      </c>
      <c r="F6" s="137"/>
      <c r="G6" s="18"/>
      <c r="H6" s="18"/>
      <c r="I6" s="19"/>
      <c r="J6" s="10" t="s">
        <v>6</v>
      </c>
    </row>
    <row r="7" spans="1:10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0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0" s="10" customFormat="1" ht="15.75" customHeight="1">
      <c r="A9" s="112"/>
      <c r="B9" s="112" t="s">
        <v>68</v>
      </c>
      <c r="C9" s="113"/>
      <c r="D9" s="113"/>
      <c r="E9" s="113"/>
      <c r="F9" s="113"/>
      <c r="G9" s="113"/>
      <c r="H9" s="114"/>
      <c r="I9" s="30"/>
    </row>
    <row r="10" spans="1:10" s="89" customFormat="1" ht="64.5" customHeight="1">
      <c r="A10" s="115" t="s">
        <v>81</v>
      </c>
      <c r="B10" s="107" t="s">
        <v>59</v>
      </c>
      <c r="C10" s="108" t="s">
        <v>60</v>
      </c>
      <c r="D10" s="116" t="s">
        <v>56</v>
      </c>
      <c r="E10" s="109" t="s">
        <v>58</v>
      </c>
      <c r="F10" s="107" t="s">
        <v>1</v>
      </c>
      <c r="G10" s="107"/>
      <c r="H10" s="110"/>
      <c r="I10" s="30"/>
    </row>
    <row r="11" spans="1:10" s="89" customFormat="1" ht="25.5">
      <c r="A11" s="115" t="s">
        <v>82</v>
      </c>
      <c r="B11" s="119" t="s">
        <v>86</v>
      </c>
      <c r="C11" s="120" t="s">
        <v>70</v>
      </c>
      <c r="D11" s="98" t="s">
        <v>88</v>
      </c>
      <c r="E11" s="122" t="s">
        <v>58</v>
      </c>
      <c r="F11" s="121" t="s">
        <v>1</v>
      </c>
      <c r="G11" s="118"/>
      <c r="H11" s="118"/>
      <c r="I11" s="30"/>
    </row>
    <row r="12" spans="1:10" s="89" customFormat="1">
      <c r="A12" s="4"/>
      <c r="B12" s="1"/>
      <c r="C12" s="1"/>
      <c r="D12" s="1"/>
      <c r="E12" s="1"/>
      <c r="F12" s="1"/>
      <c r="G12" s="1"/>
      <c r="H12" s="1"/>
      <c r="I12" s="30"/>
    </row>
    <row r="13" spans="1:10" s="89" customFormat="1">
      <c r="A13" s="33"/>
      <c r="B13" s="1"/>
      <c r="C13" s="1"/>
      <c r="D13" s="1"/>
      <c r="E13" s="1"/>
      <c r="F13" s="1"/>
      <c r="G13" s="1"/>
      <c r="H13" s="1"/>
      <c r="I13" s="30"/>
    </row>
    <row r="14" spans="1:10" s="89" customFormat="1">
      <c r="A14" s="33"/>
      <c r="B14" s="1"/>
      <c r="C14" s="1"/>
      <c r="D14" s="1"/>
      <c r="E14" s="1"/>
      <c r="F14" s="1"/>
      <c r="G14" s="1"/>
      <c r="H14" s="1"/>
      <c r="I14" s="30"/>
    </row>
    <row r="15" spans="1:10" s="89" customFormat="1">
      <c r="A15" s="33"/>
      <c r="B15" s="1"/>
      <c r="C15" s="1"/>
      <c r="D15" s="1"/>
      <c r="E15" s="1"/>
      <c r="F15" s="1"/>
      <c r="G15" s="1"/>
      <c r="H15" s="1"/>
      <c r="I15" s="30"/>
    </row>
    <row r="16" spans="1:10" s="89" customFormat="1" ht="84" customHeight="1">
      <c r="A16" s="33"/>
      <c r="B16" s="1"/>
      <c r="C16" s="1"/>
      <c r="D16" s="1"/>
      <c r="E16" s="1"/>
      <c r="F16" s="1"/>
      <c r="G16" s="1"/>
      <c r="H16" s="1"/>
      <c r="I16" s="30"/>
    </row>
    <row r="17" spans="1:9" s="89" customFormat="1">
      <c r="A17" s="33"/>
      <c r="B17" s="1"/>
      <c r="C17" s="1"/>
      <c r="D17" s="1"/>
      <c r="E17" s="1"/>
      <c r="F17" s="1"/>
      <c r="G17" s="1"/>
      <c r="H17" s="1"/>
      <c r="I17" s="30"/>
    </row>
    <row r="18" spans="1:9" s="89" customFormat="1">
      <c r="A18" s="33"/>
      <c r="B18" s="1"/>
      <c r="C18" s="1"/>
      <c r="D18" s="1"/>
      <c r="E18" s="1"/>
      <c r="F18" s="1"/>
      <c r="G18" s="1"/>
      <c r="H18" s="1"/>
    </row>
    <row r="19" spans="1:9" s="89" customFormat="1">
      <c r="A19" s="33"/>
      <c r="B19" s="1"/>
      <c r="C19" s="1"/>
      <c r="D19" s="1"/>
      <c r="E19" s="1"/>
      <c r="F19" s="1"/>
      <c r="G19" s="1"/>
      <c r="H19" s="1"/>
    </row>
    <row r="20" spans="1:9">
      <c r="A20" s="33"/>
      <c r="G20" s="1"/>
      <c r="I20" s="1"/>
    </row>
    <row r="21" spans="1:9">
      <c r="A21" s="33"/>
      <c r="G21" s="1"/>
      <c r="I21" s="1"/>
    </row>
    <row r="22" spans="1:9">
      <c r="A22" s="33"/>
      <c r="G22" s="1"/>
      <c r="I22" s="1"/>
    </row>
    <row r="23" spans="1:9">
      <c r="A23" s="33"/>
      <c r="G23" s="1"/>
      <c r="I23" s="1"/>
    </row>
    <row r="24" spans="1:9">
      <c r="I24" s="1"/>
    </row>
    <row r="25" spans="1:9">
      <c r="I25" s="1"/>
    </row>
    <row r="26" spans="1:9">
      <c r="I26" s="1"/>
    </row>
    <row r="27" spans="1:9">
      <c r="I27" s="1"/>
    </row>
    <row r="28" spans="1:9">
      <c r="I28" s="1"/>
    </row>
    <row r="29" spans="1:9">
      <c r="I29" s="1"/>
    </row>
    <row r="30" spans="1:9">
      <c r="I30" s="1"/>
    </row>
    <row r="31" spans="1:9" ht="66.75" customHeight="1">
      <c r="I31" s="1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7:F153 F7:F11 F1:F3">
      <formula1>$J$2:$J$6</formula1>
      <formula2>0</formula2>
    </dataValidation>
  </dataValidations>
  <hyperlinks>
    <hyperlink ref="D10" location="' Product Statics Form'!A1" display="The screen will look like this"/>
  </hyperlink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workbookViewId="0">
      <selection activeCell="C6" sqref="C6"/>
    </sheetView>
  </sheetViews>
  <sheetFormatPr defaultRowHeight="12.75"/>
  <cols>
    <col min="1" max="1" width="11.75" style="1" customWidth="1"/>
    <col min="2" max="2" width="20" style="1" customWidth="1"/>
    <col min="3" max="3" width="28.625" style="1" customWidth="1"/>
    <col min="4" max="4" width="28.5" style="1" customWidth="1"/>
    <col min="5" max="5" width="23.75" style="1" customWidth="1"/>
    <col min="6" max="6" width="7.125" style="1" customWidth="1"/>
    <col min="7" max="7" width="10.5" style="3" customWidth="1"/>
    <col min="8" max="8" width="11.75" style="1" customWidth="1"/>
    <col min="9" max="9" width="8.25" style="4" customWidth="1"/>
    <col min="10" max="10" width="0" style="1" hidden="1" customWidth="1"/>
    <col min="11" max="16384" width="9" style="1"/>
  </cols>
  <sheetData>
    <row r="1" spans="1:10" s="10" customFormat="1" ht="13.5" thickBot="1">
      <c r="A1" s="5"/>
      <c r="B1" s="6"/>
      <c r="C1" s="6"/>
      <c r="D1" s="6"/>
      <c r="E1" s="6"/>
      <c r="F1" s="7"/>
      <c r="G1" s="8"/>
      <c r="H1" s="2"/>
      <c r="I1" s="9"/>
    </row>
    <row r="2" spans="1:10" s="10" customFormat="1" ht="15" customHeight="1">
      <c r="A2" s="11" t="s">
        <v>0</v>
      </c>
      <c r="B2" s="138" t="s">
        <v>77</v>
      </c>
      <c r="C2" s="138"/>
      <c r="D2" s="138"/>
      <c r="E2" s="138"/>
      <c r="F2" s="138"/>
      <c r="G2" s="12"/>
      <c r="H2" s="2"/>
      <c r="I2" s="9"/>
      <c r="J2" s="10" t="s">
        <v>1</v>
      </c>
    </row>
    <row r="3" spans="1:10" s="10" customFormat="1" ht="25.5" customHeight="1">
      <c r="A3" s="13" t="s">
        <v>2</v>
      </c>
      <c r="B3" s="138" t="s">
        <v>75</v>
      </c>
      <c r="C3" s="138"/>
      <c r="D3" s="138"/>
      <c r="E3" s="138"/>
      <c r="F3" s="138"/>
      <c r="G3" s="12"/>
      <c r="H3" s="2"/>
      <c r="I3" s="9"/>
      <c r="J3" s="10" t="s">
        <v>3</v>
      </c>
    </row>
    <row r="4" spans="1:10" s="10" customFormat="1" ht="18" customHeight="1">
      <c r="A4" s="11" t="s">
        <v>4</v>
      </c>
      <c r="B4" s="139"/>
      <c r="C4" s="139"/>
      <c r="D4" s="139"/>
      <c r="E4" s="139"/>
      <c r="F4" s="139"/>
      <c r="G4" s="12"/>
      <c r="H4" s="2"/>
      <c r="I4" s="9"/>
      <c r="J4" s="14"/>
    </row>
    <row r="5" spans="1:10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40" t="s">
        <v>7</v>
      </c>
      <c r="F5" s="140"/>
      <c r="G5" s="18"/>
      <c r="H5" s="18"/>
      <c r="I5" s="19"/>
      <c r="J5" s="10" t="s">
        <v>8</v>
      </c>
    </row>
    <row r="6" spans="1:10" s="10" customFormat="1" ht="15" customHeight="1" thickBot="1">
      <c r="A6" s="20">
        <f>COUNTIF(F10:F100,"Pass")</f>
        <v>0</v>
      </c>
      <c r="B6" s="21">
        <f>COUNTIF(F10:F100,"Fail")</f>
        <v>0</v>
      </c>
      <c r="C6" s="21">
        <f>E6-D6-B6-A6</f>
        <v>3</v>
      </c>
      <c r="D6" s="22">
        <f>COUNTIF(F$10:F$100,"N/A")</f>
        <v>0</v>
      </c>
      <c r="E6" s="137">
        <f>COUNTA(A10:A100)</f>
        <v>3</v>
      </c>
      <c r="F6" s="137"/>
      <c r="G6" s="18"/>
      <c r="H6" s="18"/>
      <c r="I6" s="19"/>
      <c r="J6" s="10" t="s">
        <v>6</v>
      </c>
    </row>
    <row r="7" spans="1:10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0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0" s="10" customFormat="1" ht="15.75" customHeight="1">
      <c r="A9" s="27"/>
      <c r="B9" s="27" t="s">
        <v>61</v>
      </c>
      <c r="C9" s="28"/>
      <c r="D9" s="28"/>
      <c r="E9" s="28"/>
      <c r="F9" s="28"/>
      <c r="G9" s="28"/>
      <c r="H9" s="29"/>
      <c r="I9" s="30"/>
    </row>
    <row r="10" spans="1:10" s="89" customFormat="1" ht="86.25" customHeight="1">
      <c r="A10" s="31" t="s">
        <v>78</v>
      </c>
      <c r="B10" s="31" t="s">
        <v>63</v>
      </c>
      <c r="C10" s="108" t="s">
        <v>64</v>
      </c>
      <c r="D10" s="91" t="s">
        <v>56</v>
      </c>
      <c r="E10" s="34" t="s">
        <v>62</v>
      </c>
      <c r="F10" s="31"/>
      <c r="G10" s="31"/>
      <c r="H10" s="32"/>
      <c r="I10" s="30"/>
    </row>
    <row r="11" spans="1:10" s="89" customFormat="1" ht="45.75" customHeight="1">
      <c r="A11" s="31" t="s">
        <v>79</v>
      </c>
      <c r="B11" s="124" t="s">
        <v>65</v>
      </c>
      <c r="C11" s="125" t="s">
        <v>66</v>
      </c>
      <c r="D11" s="143" t="s">
        <v>89</v>
      </c>
      <c r="E11" s="126" t="s">
        <v>58</v>
      </c>
      <c r="F11" s="123"/>
      <c r="G11" s="123"/>
      <c r="H11" s="127"/>
      <c r="I11" s="30"/>
    </row>
    <row r="12" spans="1:10" s="89" customFormat="1" ht="25.5">
      <c r="A12" s="31" t="s">
        <v>80</v>
      </c>
      <c r="B12" s="128" t="s">
        <v>87</v>
      </c>
      <c r="C12" s="120" t="s">
        <v>70</v>
      </c>
      <c r="D12" s="141" t="s">
        <v>88</v>
      </c>
      <c r="E12" s="109" t="s">
        <v>58</v>
      </c>
      <c r="F12" s="107"/>
      <c r="G12" s="118"/>
      <c r="H12" s="118"/>
      <c r="I12" s="30"/>
    </row>
    <row r="13" spans="1:10" s="89" customFormat="1">
      <c r="A13" s="4"/>
      <c r="B13" s="1"/>
      <c r="C13" s="1"/>
      <c r="D13" s="1"/>
      <c r="E13" s="1"/>
      <c r="F13" s="1"/>
      <c r="G13" s="1"/>
      <c r="H13" s="1"/>
    </row>
    <row r="14" spans="1:10" s="89" customFormat="1">
      <c r="A14" s="33"/>
      <c r="B14" s="1"/>
      <c r="C14" s="1"/>
      <c r="D14" s="1"/>
      <c r="E14" s="1"/>
      <c r="F14" s="1"/>
      <c r="G14" s="1"/>
      <c r="H14" s="1"/>
    </row>
    <row r="15" spans="1:10">
      <c r="A15" s="33"/>
      <c r="G15" s="1"/>
      <c r="I15" s="1"/>
    </row>
    <row r="16" spans="1:10">
      <c r="A16" s="33"/>
      <c r="G16" s="1"/>
      <c r="I16" s="1"/>
    </row>
    <row r="17" spans="1:9">
      <c r="A17" s="33"/>
      <c r="G17" s="1"/>
      <c r="I17" s="1"/>
    </row>
    <row r="18" spans="1:9">
      <c r="A18" s="33"/>
      <c r="G18" s="1"/>
      <c r="I18" s="1"/>
    </row>
    <row r="19" spans="1:9">
      <c r="A19" s="33"/>
      <c r="G19" s="1"/>
      <c r="I19" s="1"/>
    </row>
    <row r="20" spans="1:9">
      <c r="A20" s="33"/>
      <c r="G20" s="1"/>
      <c r="I20" s="1"/>
    </row>
    <row r="21" spans="1:9">
      <c r="A21" s="33"/>
      <c r="G21" s="1"/>
      <c r="I21" s="1"/>
    </row>
    <row r="22" spans="1:9">
      <c r="A22" s="33"/>
      <c r="G22" s="1"/>
      <c r="I22" s="1"/>
    </row>
    <row r="23" spans="1:9">
      <c r="A23" s="33"/>
      <c r="G23" s="1"/>
      <c r="I23" s="1"/>
    </row>
    <row r="24" spans="1:9">
      <c r="A24" s="33"/>
      <c r="G24" s="1"/>
      <c r="I24" s="1"/>
    </row>
    <row r="25" spans="1:9">
      <c r="I25" s="1"/>
    </row>
    <row r="26" spans="1:9" ht="66.75" customHeight="1">
      <c r="I26" s="1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8:F154 F7:F12 F1:F3">
      <formula1>$J$2:$J$6</formula1>
      <formula2>0</formula2>
    </dataValidation>
  </dataValidations>
  <hyperlinks>
    <hyperlink ref="D10" location="'Staff Statics Form'!A1" display="The screen will look like this"/>
  </hyperlink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P17" sqref="P17"/>
    </sheetView>
  </sheetViews>
  <sheetFormatPr defaultRowHeight="13.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8" sqref="O8"/>
    </sheetView>
  </sheetViews>
  <sheetFormatPr defaultRowHeight="13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Test case list</vt:lpstr>
      <vt:lpstr>Total Statics</vt:lpstr>
      <vt:lpstr>Product Statics</vt:lpstr>
      <vt:lpstr>Staff Statics</vt:lpstr>
      <vt:lpstr>Total Statics Form</vt:lpstr>
      <vt:lpstr> Product Statics Form</vt:lpstr>
      <vt:lpstr>Staff Statics Form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pham binh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Võ Văn Cung</cp:lastModifiedBy>
  <cp:lastPrinted>2010-11-12T10:33:20Z</cp:lastPrinted>
  <dcterms:created xsi:type="dcterms:W3CDTF">2011-06-22T03:08:56Z</dcterms:created>
  <dcterms:modified xsi:type="dcterms:W3CDTF">2015-03-19T13:48:21Z</dcterms:modified>
</cp:coreProperties>
</file>