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arning Resources\Cong Nghe Phan Mem\Do An\Codee\trunk\7th Week\1. BAI NOP CHO FSOFT\SE18_SanPham_Tuan7\SE18_BlackBoxTestCase_v1.0\"/>
    </mc:Choice>
  </mc:AlternateContent>
  <bookViews>
    <workbookView xWindow="0" yWindow="0" windowWidth="15396" windowHeight="7320" tabRatio="821" firstSheet="4" activeTab="8"/>
  </bookViews>
  <sheets>
    <sheet name="Cover" sheetId="4" r:id="rId1"/>
    <sheet name="Test case list" sheetId="5" r:id="rId2"/>
    <sheet name="StaffManagement" sheetId="3" r:id="rId3"/>
    <sheet name="StaffManagement_Add " sheetId="16" r:id="rId4"/>
    <sheet name="StaffManagement_Update" sheetId="17" r:id="rId5"/>
    <sheet name="StaffManagement_Timebook" sheetId="18" r:id="rId6"/>
    <sheet name="StaffManagement form" sheetId="20" r:id="rId7"/>
    <sheet name="StaffManagement_Add form" sheetId="21" r:id="rId8"/>
    <sheet name="StaffManagement_Update form" sheetId="22" r:id="rId9"/>
    <sheet name="StaffManagement_Timebook form" sheetId="23" r:id="rId10"/>
  </sheets>
  <definedNames>
    <definedName name="_xlnm._FilterDatabase" localSheetId="2" hidden="1">StaffManagement!$A$8:$H$13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D6" i="18" l="1"/>
  <c r="B6" i="18"/>
  <c r="A6" i="18"/>
  <c r="E6" i="18"/>
  <c r="D6" i="17" l="1"/>
  <c r="B6" i="17"/>
  <c r="A6" i="17"/>
  <c r="E6" i="17"/>
  <c r="D6" i="16"/>
  <c r="B6" i="16"/>
  <c r="A6" i="16"/>
  <c r="E6" i="16"/>
  <c r="D6" i="3"/>
  <c r="B6" i="3"/>
  <c r="A6" i="3"/>
  <c r="E6" i="3"/>
  <c r="C6" i="4" l="1"/>
  <c r="D4" i="5" l="1"/>
  <c r="C6" i="3" l="1"/>
  <c r="C6" i="18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<sst xmlns="http://schemas.openxmlformats.org/spreadsheetml/2006/main" count="372" uniqueCount="177">
  <si>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</si>
  <si>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</si>
  <si>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</si>
  <si>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</si>
  <si>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</si>
  <si>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</si>
  <si>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</si>
  <si>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</si>
  <si>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</si>
  <si>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</si>
  <si>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</si>
  <si>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</si>
  <si>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</si>
  <si>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</si>
  <si>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</si>
  <si>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</si>
  <si>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</si>
  <si>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</si>
  <si>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</si>
  <si>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</si>
  <si>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</si>
  <si>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</si>
  <si>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</si>
  <si>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</si>
  <si>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</si>
  <si>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</si>
  <si>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</si>
  <si>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</si>
  <si>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</si>
  <si>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</si>
  <si>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</si>
  <si>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</si>
  <si>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</si>
  <si>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</si>
  <si>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</si>
  <si>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</si>
  <si>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</si>
  <si>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</si>
  <si>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</si>
  <si>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</si>
  <si>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All the field are setted to empty, all the dropdown list are setted to default</t>
  </si>
  <si>
    <t>Close the input form</t>
  </si>
  <si>
    <t>MobilePhone Store Management</t>
  </si>
  <si>
    <t xml:space="preserve">1. Windows 7 or higher
2. .NET 4.5 or higher
3. 1 GB of RAM
</t>
  </si>
  <si>
    <t xml:space="preserve">StaffManagement </t>
  </si>
  <si>
    <t xml:space="preserve">StaffManagement_Add </t>
  </si>
  <si>
    <t>StaffManagement_Update</t>
  </si>
  <si>
    <t>StaffManagement_Timebook</t>
  </si>
  <si>
    <t>StaffManagement_Add</t>
  </si>
  <si>
    <t>StaffManagement</t>
  </si>
  <si>
    <t>StaffManagement screen</t>
  </si>
  <si>
    <t>StaffManagement Add screen</t>
  </si>
  <si>
    <t>StaffManagement Update screen</t>
  </si>
  <si>
    <t>StaffManagement Timebook screen</t>
  </si>
  <si>
    <t xml:space="preserve">Click on Staff Management button on the main screen </t>
  </si>
  <si>
    <t>Click on button Add on the Staff Management screen</t>
  </si>
  <si>
    <t>Click on button Update on the Staff Management screen</t>
  </si>
  <si>
    <t>Click on button Timebook on the Staff Management screen</t>
  </si>
  <si>
    <t>Test the user interface of the Staff management screen</t>
  </si>
  <si>
    <t>Test the user interface of the Staff management-Add screen</t>
  </si>
  <si>
    <t>Test the user interface of the Staff management-Update screen</t>
  </si>
  <si>
    <t>Test the user interface of the Staff management-Timebook screen</t>
  </si>
  <si>
    <r>
      <t xml:space="preserve">Display the </t>
    </r>
    <r>
      <rPr>
        <b/>
        <sz val="10"/>
        <color indexed="8"/>
        <rFont val="Tahoma"/>
        <family val="2"/>
      </rPr>
      <t xml:space="preserve">Staff Managemen </t>
    </r>
    <r>
      <rPr>
        <sz val="10"/>
        <color indexed="8"/>
        <rFont val="Tahoma"/>
        <family val="2"/>
      </rPr>
      <t>screen</t>
    </r>
  </si>
  <si>
    <r>
      <t xml:space="preserve">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screen</t>
    </r>
  </si>
  <si>
    <r>
      <t xml:space="preserve">Display the </t>
    </r>
    <r>
      <rPr>
        <b/>
        <sz val="10"/>
        <color indexed="8"/>
        <rFont val="Tahoma"/>
        <family val="2"/>
      </rPr>
      <t>Staff Management_Add</t>
    </r>
    <r>
      <rPr>
        <sz val="10"/>
        <color indexed="8"/>
        <rFont val="Tahoma"/>
        <family val="2"/>
      </rPr>
      <t xml:space="preserve"> form</t>
    </r>
  </si>
  <si>
    <t>The screen will look like this</t>
  </si>
  <si>
    <t>User click on the date picker at Date of Birth to choose birthday.</t>
  </si>
  <si>
    <r>
      <t xml:space="preserve">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form</t>
    </r>
  </si>
  <si>
    <t>The date picker will show day, month and year to choose.</t>
  </si>
  <si>
    <t xml:space="preserve">The dropdown list load all the Position from database and display them. </t>
  </si>
  <si>
    <t>All mandatory fields must be filled.
Display an successful Adding message.</t>
  </si>
  <si>
    <t>User click on the Add button on the Staff Managment screen, the Add screen will be opened</t>
  </si>
  <si>
    <t>Display the StaffManagement_Add form, all the function can excute</t>
  </si>
  <si>
    <t>Display the StaffManagement_Update form, all the function can excute</t>
  </si>
  <si>
    <t>Function: StaffManagement_Update</t>
  </si>
  <si>
    <t>Display the StaffManagement_Timebook form, all the function can excute</t>
  </si>
  <si>
    <t>Function: StaffManagement_Add</t>
  </si>
  <si>
    <t>Function: StaffManagement_Timebook</t>
  </si>
  <si>
    <t>Test the Search button</t>
  </si>
  <si>
    <t>Return a message: Keyword is found or not found</t>
  </si>
  <si>
    <t>Test the dropdown list</t>
  </si>
  <si>
    <t>User click on the dropdown list to choose the name of search's filter</t>
  </si>
  <si>
    <t xml:space="preserve">The dropdown list load all the name from database and display them. </t>
  </si>
  <si>
    <t>Test the Remove button</t>
  </si>
  <si>
    <t>The selected item is removed from the data grid view</t>
  </si>
  <si>
    <t>Function: StaffManagement</t>
  </si>
  <si>
    <t>Show the StaffManagement screen, all functions can excute</t>
  </si>
  <si>
    <t>MobilePhone Management System</t>
  </si>
  <si>
    <t>SE18</t>
  </si>
  <si>
    <t>Dung Pham Anh</t>
  </si>
  <si>
    <t>SM01</t>
  </si>
  <si>
    <t>SM02</t>
  </si>
  <si>
    <t>SM03</t>
  </si>
  <si>
    <t>SM04</t>
  </si>
  <si>
    <t>SM05</t>
  </si>
  <si>
    <t>SM06</t>
  </si>
  <si>
    <t>SM07</t>
  </si>
  <si>
    <t>SMA01</t>
  </si>
  <si>
    <t>SMA02</t>
  </si>
  <si>
    <t>SMA03</t>
  </si>
  <si>
    <t>SMA04</t>
  </si>
  <si>
    <t>SMA05</t>
  </si>
  <si>
    <t>SMA06</t>
  </si>
  <si>
    <t>SMU01</t>
  </si>
  <si>
    <t>SMU02</t>
  </si>
  <si>
    <t>SMU03</t>
  </si>
  <si>
    <t>SMU04</t>
  </si>
  <si>
    <t>SMU05</t>
  </si>
  <si>
    <t>SMU06</t>
  </si>
  <si>
    <t>SMT01</t>
  </si>
  <si>
    <t>SMT02</t>
  </si>
  <si>
    <t>SMT03</t>
  </si>
  <si>
    <r>
      <t xml:space="preserve">User click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Main screen</t>
    </r>
    <r>
      <rPr>
        <sz val="10"/>
        <rFont val="Tahoma"/>
        <family val="2"/>
      </rPr>
      <t xml:space="preserve">,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 will be opened</t>
    </r>
  </si>
  <si>
    <r>
      <t xml:space="preserve">Display the </t>
    </r>
    <r>
      <rPr>
        <b/>
        <sz val="10"/>
        <color indexed="8"/>
        <rFont val="Tahoma"/>
        <family val="2"/>
      </rPr>
      <t>Main screen</t>
    </r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</si>
  <si>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 will be opened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</si>
  <si>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</t>
    </r>
    <r>
      <rPr>
        <b/>
        <sz val="10"/>
        <rFont val="Tahoma"/>
        <family val="2"/>
      </rPr>
      <t xml:space="preserve"> Staff Management </t>
    </r>
    <r>
      <rPr>
        <sz val="10"/>
        <rFont val="Tahoma"/>
        <family val="2"/>
      </rPr>
      <t xml:space="preserve">screen,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screen will be opened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</si>
  <si>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 xml:space="preserve">Timebook </t>
    </r>
    <r>
      <rPr>
        <sz val="10"/>
        <rFont val="Tahoma"/>
        <family val="2"/>
      </rPr>
      <t>screen will be opened</t>
    </r>
  </si>
  <si>
    <r>
      <t xml:space="preserve">User click on the item in the data grid view below and click on </t>
    </r>
    <r>
      <rPr>
        <b/>
        <sz val="10"/>
        <rFont val="Tahoma"/>
        <family val="2"/>
      </rPr>
      <t>Remove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</si>
  <si>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dropdown list</t>
    </r>
    <r>
      <rPr>
        <sz val="10"/>
        <rFont val="Tahoma"/>
        <family val="2"/>
      </rPr>
      <t xml:space="preserve"> to choose the name of search's filter</t>
    </r>
  </si>
  <si>
    <t xml:space="preserve">The dropdown list load all the staff's member's name from database and display them. </t>
  </si>
  <si>
    <r>
      <t xml:space="preserve">User enter keyword into the textbox and click on the </t>
    </r>
    <r>
      <rPr>
        <b/>
        <sz val="10"/>
        <rFont val="Tahoma"/>
        <family val="2"/>
      </rPr>
      <t>Search</t>
    </r>
    <r>
      <rPr>
        <sz val="10"/>
        <rFont val="Tahoma"/>
        <family val="2"/>
      </rPr>
      <t xml:space="preserve"> button</t>
    </r>
  </si>
  <si>
    <r>
      <t xml:space="preserve">Test the textbox </t>
    </r>
    <r>
      <rPr>
        <b/>
        <sz val="10"/>
        <rFont val="Tahoma"/>
        <family val="2"/>
      </rPr>
      <t>Name</t>
    </r>
  </si>
  <si>
    <t>Enter the text: ""</t>
  </si>
  <si>
    <r>
      <t xml:space="preserve">Display a message: "The </t>
    </r>
    <r>
      <rPr>
        <b/>
        <sz val="10"/>
        <color indexed="8"/>
        <rFont val="Tahoma"/>
        <family val="2"/>
      </rPr>
      <t>Name</t>
    </r>
    <r>
      <rPr>
        <sz val="10"/>
        <color indexed="8"/>
        <rFont val="Tahoma"/>
        <family val="2"/>
      </rPr>
      <t xml:space="preserve"> is incorrect."</t>
    </r>
  </si>
  <si>
    <t>Enter the text: "   "</t>
  </si>
  <si>
    <r>
      <t>Enter the text: "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>"</t>
    </r>
  </si>
  <si>
    <r>
      <t>Enter the text: "</t>
    </r>
    <r>
      <rPr>
        <b/>
        <sz val="10"/>
        <rFont val="Tahoma"/>
        <family val="2"/>
      </rPr>
      <t>1234567890</t>
    </r>
    <r>
      <rPr>
        <sz val="10"/>
        <rFont val="Tahoma"/>
        <family val="2"/>
      </rPr>
      <t>"</t>
    </r>
  </si>
  <si>
    <t>SMA07</t>
  </si>
  <si>
    <t>SMA08</t>
  </si>
  <si>
    <t>SMA09</t>
  </si>
  <si>
    <t>SMA10</t>
  </si>
  <si>
    <t>SMA11</t>
  </si>
  <si>
    <r>
      <t xml:space="preserve">Test the textbox </t>
    </r>
    <r>
      <rPr>
        <b/>
        <sz val="10"/>
        <rFont val="Tahoma"/>
        <family val="2"/>
      </rPr>
      <t>Phone Number</t>
    </r>
  </si>
  <si>
    <r>
      <t>Enter the text: "</t>
    </r>
    <r>
      <rPr>
        <b/>
        <sz val="10"/>
        <rFont val="Tahoma"/>
        <family val="2"/>
      </rPr>
      <t>abcdefghijk</t>
    </r>
    <r>
      <rPr>
        <sz val="10"/>
        <rFont val="Tahoma"/>
        <family val="2"/>
      </rPr>
      <t>"</t>
    </r>
  </si>
  <si>
    <r>
      <t xml:space="preserve">Display a message: "The </t>
    </r>
    <r>
      <rPr>
        <b/>
        <sz val="10"/>
        <color indexed="8"/>
        <rFont val="Tahoma"/>
        <family val="2"/>
      </rPr>
      <t>Phone Number</t>
    </r>
    <r>
      <rPr>
        <sz val="10"/>
        <color indexed="8"/>
        <rFont val="Tahoma"/>
        <family val="2"/>
      </rPr>
      <t xml:space="preserve"> is incorrect."</t>
    </r>
  </si>
  <si>
    <t>SMA12</t>
  </si>
  <si>
    <t>SMA13</t>
  </si>
  <si>
    <t>SMA14</t>
  </si>
  <si>
    <t>SMA15</t>
  </si>
  <si>
    <r>
      <t xml:space="preserve">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"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>".</t>
    </r>
  </si>
  <si>
    <r>
      <t xml:space="preserve">Test the </t>
    </r>
    <r>
      <rPr>
        <b/>
        <sz val="10"/>
        <rFont val="Tahoma"/>
        <family val="2"/>
      </rPr>
      <t xml:space="preserve">Position </t>
    </r>
    <r>
      <rPr>
        <sz val="10"/>
        <rFont val="Tahoma"/>
        <family val="2"/>
      </rPr>
      <t>dropdown list</t>
    </r>
  </si>
  <si>
    <r>
      <t xml:space="preserve">Test the textbox </t>
    </r>
    <r>
      <rPr>
        <b/>
        <sz val="10"/>
        <rFont val="Tahoma"/>
        <family val="2"/>
      </rPr>
      <t>Salary</t>
    </r>
  </si>
  <si>
    <r>
      <t xml:space="preserve">Display a message: "The </t>
    </r>
    <r>
      <rPr>
        <b/>
        <sz val="10"/>
        <color indexed="8"/>
        <rFont val="Tahoma"/>
        <family val="2"/>
      </rPr>
      <t>Salary</t>
    </r>
    <r>
      <rPr>
        <sz val="10"/>
        <color indexed="8"/>
        <rFont val="Tahoma"/>
        <family val="2"/>
      </rPr>
      <t xml:space="preserve"> is incorrect."</t>
    </r>
  </si>
  <si>
    <t>SMA16</t>
  </si>
  <si>
    <t>SMA17</t>
  </si>
  <si>
    <t>SMA18</t>
  </si>
  <si>
    <r>
      <t xml:space="preserve">Display the </t>
    </r>
    <r>
      <rPr>
        <b/>
        <sz val="10"/>
        <color indexed="8"/>
        <rFont val="Tahoma"/>
        <family val="2"/>
      </rPr>
      <t xml:space="preserve">Staff Management </t>
    </r>
    <r>
      <rPr>
        <sz val="10"/>
        <color indexed="8"/>
        <rFont val="Tahoma"/>
        <family val="2"/>
      </rPr>
      <t>form</t>
    </r>
  </si>
  <si>
    <r>
      <t xml:space="preserve">Test the user interface of the </t>
    </r>
    <r>
      <rPr>
        <b/>
        <sz val="10"/>
        <rFont val="Tahoma"/>
        <family val="2"/>
      </rPr>
      <t xml:space="preserve">Update </t>
    </r>
    <r>
      <rPr>
        <sz val="10"/>
        <rFont val="Tahoma"/>
        <family val="2"/>
      </rPr>
      <t>screen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</si>
  <si>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screen will be opened</t>
    </r>
  </si>
  <si>
    <r>
      <t xml:space="preserve">Display the </t>
    </r>
    <r>
      <rPr>
        <b/>
        <sz val="10"/>
        <color indexed="8"/>
        <rFont val="Tahoma"/>
        <family val="2"/>
      </rPr>
      <t>Staff Management_Update</t>
    </r>
    <r>
      <rPr>
        <sz val="10"/>
        <color indexed="8"/>
        <rFont val="Tahoma"/>
        <family val="2"/>
      </rPr>
      <t xml:space="preserve"> form</t>
    </r>
  </si>
  <si>
    <r>
      <t xml:space="preserve">Test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</si>
  <si>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Clear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</si>
  <si>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</si>
  <si>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</si>
  <si>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Clear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</si>
  <si>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</si>
  <si>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</t>
    </r>
  </si>
  <si>
    <r>
      <t xml:space="preserve">Test the date picker of </t>
    </r>
    <r>
      <rPr>
        <b/>
        <sz val="10"/>
        <rFont val="Tahoma"/>
        <family val="2"/>
      </rPr>
      <t>Date of Birth</t>
    </r>
  </si>
  <si>
    <r>
      <t xml:space="preserve">Test the user interface of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</t>
    </r>
  </si>
  <si>
    <r>
      <t xml:space="preserve">The dropdown list load all the </t>
    </r>
    <r>
      <rPr>
        <b/>
        <sz val="10"/>
        <color indexed="8"/>
        <rFont val="Tahoma"/>
        <family val="2"/>
      </rPr>
      <t>Position</t>
    </r>
    <r>
      <rPr>
        <sz val="10"/>
        <color indexed="8"/>
        <rFont val="Tahoma"/>
        <family val="2"/>
      </rPr>
      <t xml:space="preserve"> from database and display them. </t>
    </r>
  </si>
  <si>
    <t>SMU07</t>
  </si>
  <si>
    <t>SMU08</t>
  </si>
  <si>
    <t>SMU09</t>
  </si>
  <si>
    <t>SMU10</t>
  </si>
  <si>
    <t>SMU11</t>
  </si>
  <si>
    <t>SMU12</t>
  </si>
  <si>
    <t>SMU13</t>
  </si>
  <si>
    <t>SMU14</t>
  </si>
  <si>
    <t>SMU15</t>
  </si>
  <si>
    <t>SMU16</t>
  </si>
  <si>
    <t>SMU17</t>
  </si>
  <si>
    <t>SMU18</t>
  </si>
  <si>
    <r>
      <t xml:space="preserve">Test the user interface of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</si>
  <si>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 will be opened</t>
    </r>
  </si>
  <si>
    <r>
      <t xml:space="preserve">Display the </t>
    </r>
    <r>
      <rPr>
        <b/>
        <sz val="10"/>
        <color indexed="8"/>
        <rFont val="Tahoma"/>
        <family val="2"/>
      </rPr>
      <t>Timebook</t>
    </r>
    <r>
      <rPr>
        <sz val="10"/>
        <color indexed="8"/>
        <rFont val="Tahoma"/>
        <family val="2"/>
      </rPr>
      <t xml:space="preserve"> form</t>
    </r>
  </si>
  <si>
    <r>
      <t xml:space="preserve">Test the </t>
    </r>
    <r>
      <rPr>
        <b/>
        <sz val="10"/>
        <rFont val="Tahoma"/>
        <family val="2"/>
      </rPr>
      <t>Search</t>
    </r>
    <r>
      <rPr>
        <sz val="10"/>
        <rFont val="Tahoma"/>
        <family val="2"/>
      </rPr>
      <t xml:space="preserve"> button</t>
    </r>
  </si>
  <si>
    <r>
      <t xml:space="preserve">Return a message: </t>
    </r>
    <r>
      <rPr>
        <b/>
        <sz val="10"/>
        <color indexed="8"/>
        <rFont val="Tahoma"/>
        <family val="2"/>
      </rPr>
      <t>Keyword is found or not found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</si>
</sst>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1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2" fillId="2" borderId="4" xfId="2" quotePrefix="1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14" fontId="3" fillId="0" borderId="11" xfId="0" applyNumberFormat="1" applyFont="1" applyBorder="1" applyAlignment="1">
      <alignment horizontal="left" indent="1"/>
    </xf>
    <xf numFmtId="0" fontId="2" fillId="2" borderId="4" xfId="0" applyFont="1" applyFill="1" applyBorder="1"/>
    <xf numFmtId="0" fontId="10" fillId="2" borderId="4" xfId="0" applyFont="1" applyFill="1" applyBorder="1" applyAlignment="1"/>
    <xf numFmtId="14" fontId="3" fillId="0" borderId="11" xfId="0" applyNumberFormat="1" applyFont="1" applyBorder="1" applyAlignment="1">
      <alignment horizontal="left" vertical="top"/>
    </xf>
    <xf numFmtId="0" fontId="2" fillId="2" borderId="4" xfId="2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0" borderId="4" xfId="1" applyBorder="1" applyAlignment="1">
      <alignment horizontal="left" vertical="center"/>
    </xf>
    <xf numFmtId="0" fontId="8" fillId="2" borderId="4" xfId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457200</xdr:colOff>
      <xdr:row>26</xdr:row>
      <xdr:rowOff>129540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5943600" cy="3482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548640</xdr:colOff>
      <xdr:row>22</xdr:row>
      <xdr:rowOff>45720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3596640" cy="2727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548640</xdr:colOff>
      <xdr:row>22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3596640" cy="2796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457200</xdr:colOff>
      <xdr:row>25</xdr:row>
      <xdr:rowOff>76200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5943600" cy="3261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D15" sqref="D15"/>
    </sheetView>
  </sheetViews>
  <sheetFormatPr defaultColWidth="9" defaultRowHeight="13.2"/>
  <cols>
    <col min="1" max="1" width="2.21875" style="39" customWidth="1"/>
    <col min="2" max="2" width="19.6640625" style="69" customWidth="1"/>
    <col min="3" max="3" width="9.21875" style="39" customWidth="1"/>
    <col min="4" max="4" width="16" style="39" customWidth="1"/>
    <col min="5" max="5" width="8" style="39" customWidth="1"/>
    <col min="6" max="6" width="31.109375" style="39" customWidth="1"/>
    <col min="7" max="7" width="31" style="39" customWidth="1"/>
    <col min="8" max="16384" width="9" style="39"/>
  </cols>
  <sheetData>
    <row r="2" spans="1:7" s="38" customFormat="1" ht="75.75" customHeight="1">
      <c r="A2" s="36"/>
      <c r="B2" s="37"/>
      <c r="C2" s="102" t="s">
        <v>18</v>
      </c>
      <c r="D2" s="102"/>
      <c r="E2" s="102"/>
      <c r="F2" s="102"/>
      <c r="G2" s="102"/>
    </row>
    <row r="3" spans="1:7">
      <c r="B3" s="40"/>
      <c r="C3" s="41"/>
      <c r="F3" s="1"/>
    </row>
    <row r="4" spans="1:7">
      <c r="B4" s="42" t="s">
        <v>19</v>
      </c>
      <c r="C4" s="103" t="s">
        <v>87</v>
      </c>
      <c r="D4" s="103"/>
      <c r="E4" s="103"/>
      <c r="F4" s="42" t="s">
        <v>20</v>
      </c>
      <c r="G4" s="43" t="s">
        <v>89</v>
      </c>
    </row>
    <row r="5" spans="1:7" ht="14.25" customHeight="1">
      <c r="B5" s="42" t="s">
        <v>21</v>
      </c>
      <c r="C5" s="103" t="s">
        <v>88</v>
      </c>
      <c r="D5" s="103"/>
      <c r="E5" s="103"/>
      <c r="F5" s="42" t="s">
        <v>22</v>
      </c>
      <c r="G5" s="44"/>
    </row>
    <row r="6" spans="1:7" ht="15.75" customHeight="1">
      <c r="B6" s="104" t="s">
        <v>23</v>
      </c>
      <c r="C6" s="105" t="str">
        <f>C5&amp;"_"&amp;"BackBoxTestcase"&amp;"_"&amp;"v1.0"</f>
        <v>SE18_BackBoxTestcase_v1.0</v>
      </c>
      <c r="D6" s="105"/>
      <c r="E6" s="105"/>
      <c r="F6" s="42" t="s">
        <v>24</v>
      </c>
      <c r="G6" s="92">
        <v>42341</v>
      </c>
    </row>
    <row r="7" spans="1:7" ht="13.5" customHeight="1">
      <c r="B7" s="104"/>
      <c r="C7" s="105"/>
      <c r="D7" s="105"/>
      <c r="E7" s="105"/>
      <c r="F7" s="42" t="s">
        <v>25</v>
      </c>
      <c r="G7" s="45" t="s">
        <v>26</v>
      </c>
    </row>
    <row r="8" spans="1:7">
      <c r="B8" s="46"/>
      <c r="C8" s="47"/>
      <c r="D8" s="48"/>
      <c r="E8" s="48"/>
      <c r="F8" s="49"/>
      <c r="G8" s="50"/>
    </row>
    <row r="9" spans="1:7">
      <c r="B9" s="51"/>
      <c r="C9" s="52"/>
      <c r="D9" s="52"/>
      <c r="E9" s="52"/>
      <c r="F9" s="52"/>
    </row>
    <row r="10" spans="1:7">
      <c r="B10" s="53" t="s">
        <v>27</v>
      </c>
    </row>
    <row r="11" spans="1:7" s="54" customFormat="1">
      <c r="B11" s="55" t="s">
        <v>28</v>
      </c>
      <c r="C11" s="56" t="s">
        <v>25</v>
      </c>
      <c r="D11" s="56" t="s">
        <v>29</v>
      </c>
      <c r="E11" s="56" t="s">
        <v>30</v>
      </c>
      <c r="F11" s="56" t="s">
        <v>31</v>
      </c>
      <c r="G11" s="57" t="s">
        <v>32</v>
      </c>
    </row>
    <row r="12" spans="1:7" s="58" customFormat="1">
      <c r="B12" s="95"/>
      <c r="C12" s="59"/>
      <c r="D12" s="60"/>
      <c r="E12" s="60"/>
      <c r="F12" s="61"/>
      <c r="G12" s="62"/>
    </row>
    <row r="13" spans="1:7" s="58" customFormat="1" ht="21.75" customHeight="1">
      <c r="B13" s="91"/>
      <c r="C13" s="59"/>
      <c r="D13" s="60"/>
      <c r="E13" s="60"/>
      <c r="F13" s="60"/>
      <c r="G13" s="64"/>
    </row>
    <row r="14" spans="1:7" s="58" customFormat="1" ht="19.5" customHeight="1">
      <c r="B14" s="91"/>
      <c r="C14" s="59"/>
      <c r="D14" s="60"/>
      <c r="E14" s="60"/>
      <c r="F14" s="60"/>
      <c r="G14" s="64"/>
    </row>
    <row r="15" spans="1:7" s="58" customFormat="1" ht="21.75" customHeight="1">
      <c r="B15" s="63"/>
      <c r="C15" s="59"/>
      <c r="D15" s="60"/>
      <c r="E15" s="60"/>
      <c r="F15" s="60"/>
      <c r="G15" s="64"/>
    </row>
    <row r="16" spans="1:7" s="58" customFormat="1" ht="19.5" customHeight="1">
      <c r="B16" s="63"/>
      <c r="C16" s="59"/>
      <c r="D16" s="60"/>
      <c r="E16" s="60"/>
      <c r="F16" s="60"/>
      <c r="G16" s="64"/>
    </row>
    <row r="17" spans="2:7" s="58" customFormat="1" ht="21.75" customHeight="1">
      <c r="B17" s="63"/>
      <c r="C17" s="59"/>
      <c r="D17" s="60"/>
      <c r="E17" s="60"/>
      <c r="F17" s="60"/>
      <c r="G17" s="64"/>
    </row>
    <row r="18" spans="2:7" s="58" customFormat="1" ht="19.5" customHeight="1">
      <c r="B18" s="65"/>
      <c r="C18" s="66"/>
      <c r="D18" s="67"/>
      <c r="E18" s="67"/>
      <c r="F18" s="67"/>
      <c r="G18" s="6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12" sqref="D12"/>
    </sheetView>
  </sheetViews>
  <sheetFormatPr defaultColWidth="9" defaultRowHeight="13.2"/>
  <cols>
    <col min="1" max="1" width="1.33203125" style="1" customWidth="1"/>
    <col min="2" max="2" width="11.77734375" style="89" customWidth="1"/>
    <col min="3" max="3" width="30.21875" style="71" customWidth="1"/>
    <col min="4" max="4" width="24.44140625" style="71" customWidth="1"/>
    <col min="5" max="5" width="29.77734375" style="71" customWidth="1"/>
    <col min="6" max="6" width="49.33203125" style="71" customWidth="1"/>
    <col min="7" max="16384" width="9" style="1"/>
  </cols>
  <sheetData>
    <row r="1" spans="2:6" ht="24.6">
      <c r="B1" s="70"/>
      <c r="D1" s="72" t="s">
        <v>33</v>
      </c>
      <c r="E1" s="73"/>
    </row>
    <row r="2" spans="2:6" ht="13.5" customHeight="1">
      <c r="B2" s="70"/>
      <c r="D2" s="74"/>
      <c r="E2" s="74"/>
    </row>
    <row r="3" spans="2:6">
      <c r="B3" s="106" t="s">
        <v>19</v>
      </c>
      <c r="C3" s="106"/>
      <c r="D3" s="107" t="s">
        <v>42</v>
      </c>
      <c r="E3" s="107"/>
      <c r="F3" s="107"/>
    </row>
    <row r="4" spans="2:6">
      <c r="B4" s="106" t="s">
        <v>21</v>
      </c>
      <c r="C4" s="106"/>
      <c r="D4" s="107" t="str">
        <f>D3</f>
        <v>MobilePhone Store Management</v>
      </c>
      <c r="E4" s="107"/>
      <c r="F4" s="107"/>
    </row>
    <row r="5" spans="2:6" s="2" customFormat="1" ht="84.75" customHeight="1">
      <c r="B5" s="108" t="s">
        <v>34</v>
      </c>
      <c r="C5" s="108"/>
      <c r="D5" s="109" t="s">
        <v>43</v>
      </c>
      <c r="E5" s="109"/>
      <c r="F5" s="109"/>
    </row>
    <row r="6" spans="2:6">
      <c r="B6" s="75"/>
      <c r="C6" s="76"/>
      <c r="D6" s="76"/>
      <c r="E6" s="76"/>
      <c r="F6" s="76"/>
    </row>
    <row r="7" spans="2:6" s="77" customFormat="1">
      <c r="B7" s="78"/>
      <c r="C7" s="79"/>
      <c r="D7" s="79"/>
      <c r="E7" s="79"/>
      <c r="F7" s="79"/>
    </row>
    <row r="8" spans="2:6" s="80" customFormat="1" ht="21" customHeight="1">
      <c r="B8" s="81" t="s">
        <v>35</v>
      </c>
      <c r="C8" s="82" t="s">
        <v>36</v>
      </c>
      <c r="D8" s="82" t="s">
        <v>37</v>
      </c>
      <c r="E8" s="83" t="s">
        <v>38</v>
      </c>
      <c r="F8" s="84" t="s">
        <v>39</v>
      </c>
    </row>
    <row r="9" spans="2:6">
      <c r="B9" s="85">
        <v>1</v>
      </c>
      <c r="C9" s="86" t="s">
        <v>44</v>
      </c>
      <c r="D9" s="87" t="s">
        <v>49</v>
      </c>
      <c r="E9" s="86" t="s">
        <v>50</v>
      </c>
      <c r="F9" s="88" t="s">
        <v>54</v>
      </c>
    </row>
    <row r="10" spans="2:6">
      <c r="B10" s="85">
        <v>2</v>
      </c>
      <c r="C10" s="86" t="s">
        <v>45</v>
      </c>
      <c r="D10" s="87" t="s">
        <v>48</v>
      </c>
      <c r="E10" s="86" t="s">
        <v>51</v>
      </c>
      <c r="F10" s="88" t="s">
        <v>55</v>
      </c>
    </row>
    <row r="11" spans="2:6">
      <c r="B11" s="85">
        <v>3</v>
      </c>
      <c r="C11" s="86" t="s">
        <v>46</v>
      </c>
      <c r="D11" s="87" t="s">
        <v>46</v>
      </c>
      <c r="E11" s="86" t="s">
        <v>52</v>
      </c>
      <c r="F11" s="88" t="s">
        <v>56</v>
      </c>
    </row>
    <row r="12" spans="2:6">
      <c r="B12" s="85">
        <v>4</v>
      </c>
      <c r="C12" s="86" t="s">
        <v>47</v>
      </c>
      <c r="D12" s="87" t="s">
        <v>47</v>
      </c>
      <c r="E12" s="86" t="s">
        <v>53</v>
      </c>
      <c r="F12" s="88" t="s">
        <v>57</v>
      </c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StaffManagement!A1" display="StaffManagement"/>
    <hyperlink ref="D10" location="'StaffManagement_Add '!A1" display="StaffManagement_Add"/>
    <hyperlink ref="D11" location="StaffManagement_Update!A1" display="StaffManagement_Update"/>
    <hyperlink ref="D12" location="StaffManagement_Timebook!A1" display="StaffManagement_Timebook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pane ySplit="8" topLeftCell="A12" activePane="bottomLeft" state="frozen"/>
      <selection sqref="A1:IV65536"/>
      <selection pane="bottomLeft" activeCell="D12" sqref="D12"/>
    </sheetView>
  </sheetViews>
  <sheetFormatPr defaultColWidth="9" defaultRowHeight="13.2"/>
  <cols>
    <col min="1" max="1" width="11.77734375" style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1" t="s">
        <v>49</v>
      </c>
      <c r="C2" s="111"/>
      <c r="D2" s="111"/>
      <c r="E2" s="111"/>
      <c r="F2" s="111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1" t="s">
        <v>86</v>
      </c>
      <c r="C3" s="111"/>
      <c r="D3" s="111"/>
      <c r="E3" s="111"/>
      <c r="F3" s="111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2"/>
      <c r="C4" s="112"/>
      <c r="D4" s="112"/>
      <c r="E4" s="112"/>
      <c r="F4" s="112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3" t="s">
        <v>7</v>
      </c>
      <c r="F5" s="113"/>
      <c r="G5" s="18"/>
      <c r="H5" s="18"/>
      <c r="I5" s="19"/>
      <c r="J5" s="10" t="s">
        <v>8</v>
      </c>
    </row>
    <row r="6" spans="1:10" s="10" customFormat="1" ht="15" customHeight="1">
      <c r="A6" s="20">
        <f>COUNTIF(F10:F1014,"Pass")</f>
        <v>0</v>
      </c>
      <c r="B6" s="21">
        <f>COUNTIF(F10:F1014,"Fail")</f>
        <v>0</v>
      </c>
      <c r="C6" s="21">
        <f>E6-D6-B6-A6</f>
        <v>7</v>
      </c>
      <c r="D6" s="22">
        <f>COUNTIF(F$10:F$1014,"N/A")</f>
        <v>0</v>
      </c>
      <c r="E6" s="110">
        <f>COUNTA(A10:A999)</f>
        <v>7</v>
      </c>
      <c r="F6" s="110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85</v>
      </c>
      <c r="C9" s="28"/>
      <c r="D9" s="28"/>
      <c r="E9" s="28"/>
      <c r="F9" s="28"/>
      <c r="G9" s="28"/>
      <c r="H9" s="29"/>
      <c r="I9" s="30"/>
    </row>
    <row r="10" spans="1:10" s="90" customFormat="1" ht="66">
      <c r="A10" s="96" t="s">
        <v>90</v>
      </c>
      <c r="B10" s="31" t="s">
        <v>58</v>
      </c>
      <c r="C10" s="35" t="s">
        <v>112</v>
      </c>
      <c r="D10" s="99" t="s">
        <v>65</v>
      </c>
      <c r="E10" s="34" t="s">
        <v>113</v>
      </c>
      <c r="F10" s="31"/>
      <c r="G10" s="31"/>
      <c r="H10" s="32"/>
      <c r="I10" s="30"/>
    </row>
    <row r="11" spans="1:10" s="90" customFormat="1" ht="52.8">
      <c r="A11" s="96" t="s">
        <v>91</v>
      </c>
      <c r="B11" s="31" t="s">
        <v>59</v>
      </c>
      <c r="C11" s="35" t="s">
        <v>114</v>
      </c>
      <c r="D11" s="99" t="s">
        <v>65</v>
      </c>
      <c r="E11" s="34" t="s">
        <v>62</v>
      </c>
      <c r="F11" s="31"/>
      <c r="G11" s="31"/>
      <c r="H11" s="32"/>
      <c r="I11" s="30"/>
    </row>
    <row r="12" spans="1:10" s="90" customFormat="1" ht="52.8">
      <c r="A12" s="96" t="s">
        <v>92</v>
      </c>
      <c r="B12" s="31" t="s">
        <v>60</v>
      </c>
      <c r="C12" s="35" t="s">
        <v>115</v>
      </c>
      <c r="D12" s="99" t="s">
        <v>65</v>
      </c>
      <c r="E12" s="34" t="s">
        <v>63</v>
      </c>
      <c r="F12" s="31"/>
      <c r="G12" s="31"/>
      <c r="H12" s="32"/>
      <c r="I12" s="30"/>
    </row>
    <row r="13" spans="1:10" s="90" customFormat="1" ht="66">
      <c r="A13" s="96" t="s">
        <v>93</v>
      </c>
      <c r="B13" s="31" t="s">
        <v>61</v>
      </c>
      <c r="C13" s="35" t="s">
        <v>116</v>
      </c>
      <c r="D13" s="99" t="s">
        <v>65</v>
      </c>
      <c r="E13" s="34" t="s">
        <v>63</v>
      </c>
      <c r="F13" s="31"/>
      <c r="G13" s="31"/>
      <c r="H13" s="32"/>
      <c r="I13" s="30"/>
    </row>
    <row r="14" spans="1:10" s="90" customFormat="1" ht="39.6">
      <c r="A14" s="96" t="s">
        <v>94</v>
      </c>
      <c r="B14" s="31" t="s">
        <v>83</v>
      </c>
      <c r="C14" s="35" t="s">
        <v>117</v>
      </c>
      <c r="D14" s="97" t="s">
        <v>84</v>
      </c>
      <c r="E14" s="34" t="s">
        <v>63</v>
      </c>
      <c r="F14" s="94"/>
      <c r="G14" s="94"/>
      <c r="H14" s="94"/>
    </row>
    <row r="15" spans="1:10" s="90" customFormat="1" ht="39.6">
      <c r="A15" s="96" t="s">
        <v>95</v>
      </c>
      <c r="B15" s="31" t="s">
        <v>80</v>
      </c>
      <c r="C15" s="35" t="s">
        <v>118</v>
      </c>
      <c r="D15" s="98" t="s">
        <v>119</v>
      </c>
      <c r="E15" s="34" t="s">
        <v>63</v>
      </c>
      <c r="F15" s="94"/>
      <c r="G15" s="94"/>
      <c r="H15" s="94"/>
    </row>
    <row r="16" spans="1:10" s="90" customFormat="1" ht="39.6">
      <c r="A16" s="96" t="s">
        <v>96</v>
      </c>
      <c r="B16" s="31" t="s">
        <v>78</v>
      </c>
      <c r="C16" s="35" t="s">
        <v>120</v>
      </c>
      <c r="D16" s="98" t="s">
        <v>176</v>
      </c>
      <c r="E16" s="34" t="s">
        <v>63</v>
      </c>
      <c r="F16" s="94"/>
      <c r="G16" s="94"/>
      <c r="H16" s="94"/>
    </row>
    <row r="17" spans="1:9" s="90" customFormat="1">
      <c r="A17" s="30"/>
    </row>
    <row r="18" spans="1:9" s="90" customFormat="1">
      <c r="A18" s="30"/>
    </row>
    <row r="19" spans="1:9" s="90" customFormat="1">
      <c r="A19" s="30"/>
    </row>
    <row r="20" spans="1:9">
      <c r="A20" s="4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 ht="66.75" customHeight="1">
      <c r="A31" s="33"/>
      <c r="G31" s="1"/>
      <c r="I31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5:F161 F7:F13 F1:F3">
      <formula1>$J$2:$J$6</formula1>
      <formula2>0</formula2>
    </dataValidation>
  </dataValidations>
  <hyperlinks>
    <hyperlink ref="D10" location="'StaffManagement form'!A1" display="Màn hình sẽ hiện ra như sau"/>
    <hyperlink ref="D11" location="'StaffManagement_Add form'!A1" display="Màn hình sẽ hiện ra như sau"/>
    <hyperlink ref="D12" location="'StaffManagement_Update form'!A1" display="Màn hình sẽ hiện ra như sau"/>
    <hyperlink ref="D13" location="'StaffManagement_Timebook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opLeftCell="A19" workbookViewId="0">
      <selection activeCell="B21" sqref="B21:D24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1" t="s">
        <v>48</v>
      </c>
      <c r="C2" s="111"/>
      <c r="D2" s="111"/>
      <c r="E2" s="111"/>
      <c r="F2" s="111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1" t="s">
        <v>72</v>
      </c>
      <c r="C3" s="111"/>
      <c r="D3" s="111"/>
      <c r="E3" s="111"/>
      <c r="F3" s="111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2"/>
      <c r="C4" s="112"/>
      <c r="D4" s="112"/>
      <c r="E4" s="112"/>
      <c r="F4" s="112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3" t="s">
        <v>7</v>
      </c>
      <c r="F5" s="113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COUNTIF(F10:F1024,"Pass")</f>
        <v>0</v>
      </c>
      <c r="B6" s="21">
        <f>COUNTIF(F10:F1024,"Fail")</f>
        <v>0</v>
      </c>
      <c r="C6" s="21">
        <f>E6-D6-B6-A6</f>
        <v>18</v>
      </c>
      <c r="D6" s="22">
        <f>COUNTIF(F$10:F$1024,"N/A")</f>
        <v>0</v>
      </c>
      <c r="E6" s="110">
        <f>COUNTA(A10:A1009)</f>
        <v>18</v>
      </c>
      <c r="F6" s="110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76</v>
      </c>
      <c r="C9" s="28"/>
      <c r="D9" s="28"/>
      <c r="E9" s="28"/>
      <c r="F9" s="28"/>
      <c r="G9" s="28"/>
      <c r="H9" s="29"/>
      <c r="I9" s="30"/>
    </row>
    <row r="10" spans="1:10" s="90" customFormat="1" ht="39.6">
      <c r="A10" s="96" t="s">
        <v>97</v>
      </c>
      <c r="B10" s="31" t="s">
        <v>158</v>
      </c>
      <c r="C10" s="35" t="s">
        <v>71</v>
      </c>
      <c r="D10" s="100" t="s">
        <v>65</v>
      </c>
      <c r="E10" s="34" t="s">
        <v>67</v>
      </c>
      <c r="F10" s="31"/>
      <c r="G10" s="31"/>
      <c r="H10" s="32"/>
      <c r="I10" s="30"/>
    </row>
    <row r="11" spans="1:10" s="90" customFormat="1" ht="26.4">
      <c r="A11" s="96" t="s">
        <v>98</v>
      </c>
      <c r="B11" s="31" t="s">
        <v>121</v>
      </c>
      <c r="C11" s="35" t="s">
        <v>122</v>
      </c>
      <c r="D11" s="101" t="s">
        <v>123</v>
      </c>
      <c r="E11" s="34" t="s">
        <v>64</v>
      </c>
      <c r="F11" s="31"/>
      <c r="G11" s="31"/>
      <c r="H11" s="32"/>
      <c r="I11" s="30"/>
    </row>
    <row r="12" spans="1:10" s="90" customFormat="1" ht="26.4">
      <c r="A12" s="96" t="s">
        <v>99</v>
      </c>
      <c r="B12" s="31" t="s">
        <v>121</v>
      </c>
      <c r="C12" s="35" t="s">
        <v>124</v>
      </c>
      <c r="D12" s="101" t="s">
        <v>123</v>
      </c>
      <c r="E12" s="34" t="s">
        <v>64</v>
      </c>
      <c r="F12" s="31"/>
      <c r="G12" s="31"/>
      <c r="H12" s="32"/>
      <c r="I12" s="30"/>
    </row>
    <row r="13" spans="1:10" s="90" customFormat="1" ht="26.4">
      <c r="A13" s="96" t="s">
        <v>100</v>
      </c>
      <c r="B13" s="31" t="s">
        <v>121</v>
      </c>
      <c r="C13" s="35" t="s">
        <v>125</v>
      </c>
      <c r="D13" s="101" t="s">
        <v>123</v>
      </c>
      <c r="E13" s="34" t="s">
        <v>64</v>
      </c>
      <c r="F13" s="31"/>
      <c r="G13" s="31"/>
      <c r="H13" s="32"/>
      <c r="I13" s="30"/>
    </row>
    <row r="14" spans="1:10" s="90" customFormat="1" ht="26.4">
      <c r="A14" s="96" t="s">
        <v>101</v>
      </c>
      <c r="B14" s="31" t="s">
        <v>121</v>
      </c>
      <c r="C14" s="35" t="s">
        <v>126</v>
      </c>
      <c r="D14" s="101" t="s">
        <v>123</v>
      </c>
      <c r="E14" s="34" t="s">
        <v>64</v>
      </c>
      <c r="F14" s="31"/>
      <c r="G14" s="31"/>
      <c r="H14" s="32"/>
      <c r="I14" s="30"/>
    </row>
    <row r="15" spans="1:10" s="90" customFormat="1" ht="26.4">
      <c r="A15" s="96" t="s">
        <v>102</v>
      </c>
      <c r="B15" s="31" t="s">
        <v>157</v>
      </c>
      <c r="C15" s="35" t="s">
        <v>66</v>
      </c>
      <c r="D15" s="101" t="s">
        <v>68</v>
      </c>
      <c r="E15" s="34" t="s">
        <v>64</v>
      </c>
      <c r="F15" s="31"/>
      <c r="G15" s="31"/>
      <c r="H15" s="32"/>
      <c r="I15" s="30"/>
    </row>
    <row r="16" spans="1:10" s="90" customFormat="1" ht="26.4">
      <c r="A16" s="96" t="s">
        <v>127</v>
      </c>
      <c r="B16" s="31" t="s">
        <v>132</v>
      </c>
      <c r="C16" s="35" t="s">
        <v>133</v>
      </c>
      <c r="D16" s="101" t="s">
        <v>134</v>
      </c>
      <c r="E16" s="34" t="s">
        <v>64</v>
      </c>
      <c r="F16" s="31"/>
      <c r="G16" s="31"/>
      <c r="H16" s="32"/>
      <c r="I16" s="30"/>
    </row>
    <row r="17" spans="1:9" s="90" customFormat="1" ht="26.4">
      <c r="A17" s="96" t="s">
        <v>128</v>
      </c>
      <c r="B17" s="31" t="s">
        <v>132</v>
      </c>
      <c r="C17" s="35" t="s">
        <v>125</v>
      </c>
      <c r="D17" s="101" t="s">
        <v>134</v>
      </c>
      <c r="E17" s="34" t="s">
        <v>64</v>
      </c>
      <c r="F17" s="31"/>
      <c r="G17" s="31"/>
      <c r="H17" s="32"/>
      <c r="I17" s="30"/>
    </row>
    <row r="18" spans="1:9" s="90" customFormat="1" ht="26.4">
      <c r="A18" s="96" t="s">
        <v>129</v>
      </c>
      <c r="B18" s="31" t="s">
        <v>132</v>
      </c>
      <c r="C18" s="35" t="s">
        <v>122</v>
      </c>
      <c r="D18" s="101" t="s">
        <v>134</v>
      </c>
      <c r="E18" s="34" t="s">
        <v>64</v>
      </c>
      <c r="F18" s="31"/>
      <c r="G18" s="31"/>
      <c r="H18" s="32"/>
      <c r="I18" s="30"/>
    </row>
    <row r="19" spans="1:9" s="90" customFormat="1" ht="26.4">
      <c r="A19" s="96" t="s">
        <v>130</v>
      </c>
      <c r="B19" s="31" t="s">
        <v>132</v>
      </c>
      <c r="C19" s="35" t="s">
        <v>124</v>
      </c>
      <c r="D19" s="101" t="s">
        <v>134</v>
      </c>
      <c r="E19" s="34" t="s">
        <v>64</v>
      </c>
      <c r="F19" s="31"/>
      <c r="G19" s="31"/>
      <c r="H19" s="32"/>
      <c r="I19" s="30"/>
    </row>
    <row r="20" spans="1:9" s="90" customFormat="1" ht="79.2">
      <c r="A20" s="96" t="s">
        <v>131</v>
      </c>
      <c r="B20" s="31" t="s">
        <v>140</v>
      </c>
      <c r="C20" s="35" t="s">
        <v>139</v>
      </c>
      <c r="D20" s="101" t="s">
        <v>69</v>
      </c>
      <c r="E20" s="34" t="s">
        <v>64</v>
      </c>
      <c r="F20" s="31"/>
      <c r="G20" s="31"/>
      <c r="H20" s="32"/>
      <c r="I20" s="30"/>
    </row>
    <row r="21" spans="1:9" s="90" customFormat="1" ht="26.4">
      <c r="A21" s="96" t="s">
        <v>135</v>
      </c>
      <c r="B21" s="31" t="s">
        <v>141</v>
      </c>
      <c r="C21" s="35" t="s">
        <v>133</v>
      </c>
      <c r="D21" s="101" t="s">
        <v>142</v>
      </c>
      <c r="E21" s="34" t="s">
        <v>64</v>
      </c>
      <c r="F21" s="31"/>
      <c r="G21" s="31"/>
      <c r="H21" s="32"/>
      <c r="I21" s="30"/>
    </row>
    <row r="22" spans="1:9" s="90" customFormat="1" ht="26.4">
      <c r="A22" s="96" t="s">
        <v>136</v>
      </c>
      <c r="B22" s="31" t="s">
        <v>141</v>
      </c>
      <c r="C22" s="35" t="s">
        <v>125</v>
      </c>
      <c r="D22" s="101" t="s">
        <v>142</v>
      </c>
      <c r="E22" s="34" t="s">
        <v>64</v>
      </c>
      <c r="F22" s="31"/>
      <c r="G22" s="31"/>
      <c r="H22" s="32"/>
      <c r="I22" s="30"/>
    </row>
    <row r="23" spans="1:9" s="90" customFormat="1" ht="26.4">
      <c r="A23" s="96" t="s">
        <v>137</v>
      </c>
      <c r="B23" s="31" t="s">
        <v>141</v>
      </c>
      <c r="C23" s="35" t="s">
        <v>122</v>
      </c>
      <c r="D23" s="101" t="s">
        <v>142</v>
      </c>
      <c r="E23" s="34" t="s">
        <v>64</v>
      </c>
      <c r="F23" s="31"/>
      <c r="G23" s="31"/>
      <c r="H23" s="32"/>
      <c r="I23" s="30"/>
    </row>
    <row r="24" spans="1:9" s="90" customFormat="1" ht="26.4">
      <c r="A24" s="96" t="s">
        <v>138</v>
      </c>
      <c r="B24" s="31" t="s">
        <v>141</v>
      </c>
      <c r="C24" s="35" t="s">
        <v>124</v>
      </c>
      <c r="D24" s="101" t="s">
        <v>142</v>
      </c>
      <c r="E24" s="34" t="s">
        <v>64</v>
      </c>
      <c r="F24" s="31"/>
      <c r="G24" s="31"/>
      <c r="H24" s="32"/>
      <c r="I24" s="30"/>
    </row>
    <row r="25" spans="1:9" s="90" customFormat="1" ht="52.8">
      <c r="A25" s="96" t="s">
        <v>143</v>
      </c>
      <c r="B25" s="31" t="s">
        <v>150</v>
      </c>
      <c r="C25" s="35" t="s">
        <v>153</v>
      </c>
      <c r="D25" s="101" t="s">
        <v>70</v>
      </c>
      <c r="E25" s="34" t="s">
        <v>64</v>
      </c>
      <c r="F25" s="31"/>
      <c r="G25" s="31"/>
      <c r="H25" s="32"/>
      <c r="I25" s="30"/>
    </row>
    <row r="26" spans="1:9" s="90" customFormat="1" ht="39.6">
      <c r="A26" s="96" t="s">
        <v>144</v>
      </c>
      <c r="B26" s="31" t="s">
        <v>151</v>
      </c>
      <c r="C26" s="35" t="s">
        <v>154</v>
      </c>
      <c r="D26" s="101" t="s">
        <v>40</v>
      </c>
      <c r="E26" s="34" t="s">
        <v>64</v>
      </c>
      <c r="F26" s="31"/>
      <c r="G26" s="31"/>
      <c r="H26" s="32"/>
      <c r="I26" s="30"/>
    </row>
    <row r="27" spans="1:9" s="90" customFormat="1" ht="26.4">
      <c r="A27" s="96" t="s">
        <v>145</v>
      </c>
      <c r="B27" s="31" t="s">
        <v>152</v>
      </c>
      <c r="C27" s="35" t="s">
        <v>155</v>
      </c>
      <c r="D27" s="101" t="s">
        <v>41</v>
      </c>
      <c r="E27" s="34" t="s">
        <v>64</v>
      </c>
      <c r="F27" s="31"/>
      <c r="G27" s="31"/>
      <c r="H27" s="32"/>
      <c r="I27" s="30"/>
    </row>
    <row r="28" spans="1:9" s="90" customFormat="1">
      <c r="A28" s="30"/>
      <c r="I28" s="30"/>
    </row>
    <row r="29" spans="1:9" s="90" customFormat="1">
      <c r="A29" s="30"/>
    </row>
    <row r="30" spans="1:9" s="90" customFormat="1">
      <c r="A30" s="4"/>
      <c r="B30" s="1"/>
      <c r="C30" s="1"/>
      <c r="D30" s="1"/>
      <c r="E30" s="1"/>
      <c r="F30" s="1"/>
      <c r="G30" s="1"/>
      <c r="H30" s="1"/>
    </row>
    <row r="31" spans="1:9">
      <c r="A31" s="33"/>
      <c r="G31" s="1"/>
      <c r="I31" s="1"/>
    </row>
    <row r="32" spans="1:9">
      <c r="A32" s="33"/>
      <c r="G32" s="1"/>
      <c r="I32" s="1"/>
    </row>
    <row r="33" spans="1:9">
      <c r="A33" s="33"/>
      <c r="G33" s="1"/>
      <c r="I33" s="1"/>
    </row>
    <row r="34" spans="1:9">
      <c r="A34" s="33"/>
      <c r="G34" s="1"/>
      <c r="I34" s="1"/>
    </row>
    <row r="35" spans="1:9">
      <c r="A35" s="33"/>
      <c r="G35" s="1"/>
      <c r="I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 ht="66.75" customHeight="1">
      <c r="I4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45:F171 F1:F3 F7:F27">
      <formula1>$J$2:$J$6</formula1>
      <formula2>0</formula2>
    </dataValidation>
  </dataValidations>
  <hyperlinks>
    <hyperlink ref="D10" location="'StaffManagement_Add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opLeftCell="A13" workbookViewId="0">
      <selection activeCell="C24" sqref="C24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1" t="s">
        <v>46</v>
      </c>
      <c r="C2" s="111"/>
      <c r="D2" s="111"/>
      <c r="E2" s="111"/>
      <c r="F2" s="111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1" t="s">
        <v>73</v>
      </c>
      <c r="C3" s="111"/>
      <c r="D3" s="111"/>
      <c r="E3" s="111"/>
      <c r="F3" s="111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2"/>
      <c r="C4" s="112"/>
      <c r="D4" s="112"/>
      <c r="E4" s="112"/>
      <c r="F4" s="112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3" t="s">
        <v>7</v>
      </c>
      <c r="F5" s="113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COUNTIF(F10:F1024,"Pass")</f>
        <v>0</v>
      </c>
      <c r="B6" s="21">
        <f>COUNTIF(F10:F1024,"Fail")</f>
        <v>0</v>
      </c>
      <c r="C6" s="21">
        <f>E6-D6-B6-A6</f>
        <v>18</v>
      </c>
      <c r="D6" s="22">
        <f>COUNTIF(F$10:F$1024,"N/A")</f>
        <v>0</v>
      </c>
      <c r="E6" s="110">
        <f>COUNTA(A10:A1009)</f>
        <v>18</v>
      </c>
      <c r="F6" s="110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74</v>
      </c>
      <c r="C9" s="28"/>
      <c r="D9" s="28"/>
      <c r="E9" s="28"/>
      <c r="F9" s="28"/>
      <c r="G9" s="28"/>
      <c r="H9" s="29"/>
      <c r="I9" s="30"/>
    </row>
    <row r="10" spans="1:10" s="90" customFormat="1" ht="52.8">
      <c r="A10" s="96" t="s">
        <v>103</v>
      </c>
      <c r="B10" s="31" t="s">
        <v>147</v>
      </c>
      <c r="C10" s="35" t="s">
        <v>148</v>
      </c>
      <c r="D10" s="100" t="s">
        <v>65</v>
      </c>
      <c r="E10" s="34" t="s">
        <v>146</v>
      </c>
      <c r="F10" s="31"/>
      <c r="G10" s="31"/>
      <c r="H10" s="32"/>
      <c r="I10" s="30"/>
    </row>
    <row r="11" spans="1:10" s="90" customFormat="1" ht="39.6">
      <c r="A11" s="96" t="s">
        <v>104</v>
      </c>
      <c r="B11" s="31" t="s">
        <v>121</v>
      </c>
      <c r="C11" s="35" t="s">
        <v>122</v>
      </c>
      <c r="D11" s="101" t="s">
        <v>123</v>
      </c>
      <c r="E11" s="34" t="s">
        <v>149</v>
      </c>
      <c r="F11" s="31"/>
      <c r="G11" s="31"/>
      <c r="H11" s="32"/>
      <c r="I11" s="30"/>
    </row>
    <row r="12" spans="1:10" s="90" customFormat="1" ht="39.6">
      <c r="A12" s="96" t="s">
        <v>105</v>
      </c>
      <c r="B12" s="31" t="s">
        <v>121</v>
      </c>
      <c r="C12" s="35" t="s">
        <v>124</v>
      </c>
      <c r="D12" s="101" t="s">
        <v>123</v>
      </c>
      <c r="E12" s="34" t="s">
        <v>149</v>
      </c>
      <c r="F12" s="31"/>
      <c r="G12" s="31"/>
      <c r="H12" s="32"/>
      <c r="I12" s="30"/>
    </row>
    <row r="13" spans="1:10" s="90" customFormat="1" ht="39.6">
      <c r="A13" s="96" t="s">
        <v>106</v>
      </c>
      <c r="B13" s="31" t="s">
        <v>121</v>
      </c>
      <c r="C13" s="35" t="s">
        <v>125</v>
      </c>
      <c r="D13" s="101" t="s">
        <v>123</v>
      </c>
      <c r="E13" s="34" t="s">
        <v>149</v>
      </c>
      <c r="F13" s="31"/>
      <c r="G13" s="31"/>
      <c r="H13" s="32"/>
      <c r="I13" s="30"/>
    </row>
    <row r="14" spans="1:10" s="90" customFormat="1" ht="39.6">
      <c r="A14" s="96" t="s">
        <v>107</v>
      </c>
      <c r="B14" s="31" t="s">
        <v>121</v>
      </c>
      <c r="C14" s="35" t="s">
        <v>126</v>
      </c>
      <c r="D14" s="101" t="s">
        <v>123</v>
      </c>
      <c r="E14" s="34" t="s">
        <v>149</v>
      </c>
      <c r="F14" s="31"/>
      <c r="G14" s="31"/>
      <c r="H14" s="32"/>
      <c r="I14" s="30"/>
    </row>
    <row r="15" spans="1:10" s="90" customFormat="1" ht="39.6">
      <c r="A15" s="96" t="s">
        <v>108</v>
      </c>
      <c r="B15" s="31" t="s">
        <v>157</v>
      </c>
      <c r="C15" s="35" t="s">
        <v>66</v>
      </c>
      <c r="D15" s="101" t="s">
        <v>68</v>
      </c>
      <c r="E15" s="34" t="s">
        <v>149</v>
      </c>
      <c r="F15" s="31"/>
      <c r="G15" s="31"/>
      <c r="H15" s="32"/>
      <c r="I15" s="30"/>
    </row>
    <row r="16" spans="1:10" s="90" customFormat="1" ht="39.6">
      <c r="A16" s="96" t="s">
        <v>160</v>
      </c>
      <c r="B16" s="31" t="s">
        <v>132</v>
      </c>
      <c r="C16" s="35" t="s">
        <v>133</v>
      </c>
      <c r="D16" s="101" t="s">
        <v>134</v>
      </c>
      <c r="E16" s="34" t="s">
        <v>149</v>
      </c>
      <c r="F16" s="31"/>
      <c r="G16" s="31"/>
      <c r="H16" s="32"/>
      <c r="I16" s="30"/>
    </row>
    <row r="17" spans="1:9" s="90" customFormat="1" ht="39.6">
      <c r="A17" s="96" t="s">
        <v>161</v>
      </c>
      <c r="B17" s="31" t="s">
        <v>132</v>
      </c>
      <c r="C17" s="35" t="s">
        <v>125</v>
      </c>
      <c r="D17" s="101" t="s">
        <v>134</v>
      </c>
      <c r="E17" s="34" t="s">
        <v>149</v>
      </c>
      <c r="F17" s="31"/>
      <c r="G17" s="31"/>
      <c r="H17" s="32"/>
      <c r="I17" s="30"/>
    </row>
    <row r="18" spans="1:9" s="90" customFormat="1" ht="39.6">
      <c r="A18" s="96" t="s">
        <v>162</v>
      </c>
      <c r="B18" s="31" t="s">
        <v>132</v>
      </c>
      <c r="C18" s="35" t="s">
        <v>122</v>
      </c>
      <c r="D18" s="101" t="s">
        <v>134</v>
      </c>
      <c r="E18" s="34" t="s">
        <v>149</v>
      </c>
      <c r="F18" s="31"/>
      <c r="G18" s="31"/>
      <c r="H18" s="32"/>
      <c r="I18" s="30"/>
    </row>
    <row r="19" spans="1:9" s="90" customFormat="1" ht="39.6">
      <c r="A19" s="96" t="s">
        <v>163</v>
      </c>
      <c r="B19" s="31" t="s">
        <v>132</v>
      </c>
      <c r="C19" s="35" t="s">
        <v>124</v>
      </c>
      <c r="D19" s="101" t="s">
        <v>134</v>
      </c>
      <c r="E19" s="34" t="s">
        <v>149</v>
      </c>
      <c r="F19" s="31"/>
      <c r="G19" s="31"/>
      <c r="H19" s="32"/>
      <c r="I19" s="30"/>
    </row>
    <row r="20" spans="1:9" s="90" customFormat="1" ht="79.2">
      <c r="A20" s="96" t="s">
        <v>164</v>
      </c>
      <c r="B20" s="31" t="s">
        <v>156</v>
      </c>
      <c r="C20" s="35" t="s">
        <v>139</v>
      </c>
      <c r="D20" s="101" t="s">
        <v>159</v>
      </c>
      <c r="E20" s="34" t="s">
        <v>149</v>
      </c>
      <c r="F20" s="31"/>
      <c r="G20" s="31"/>
      <c r="H20" s="32"/>
      <c r="I20" s="30"/>
    </row>
    <row r="21" spans="1:9" s="90" customFormat="1" ht="39.6">
      <c r="A21" s="96" t="s">
        <v>165</v>
      </c>
      <c r="B21" s="31" t="s">
        <v>141</v>
      </c>
      <c r="C21" s="35" t="s">
        <v>133</v>
      </c>
      <c r="D21" s="101" t="s">
        <v>142</v>
      </c>
      <c r="E21" s="34" t="s">
        <v>149</v>
      </c>
      <c r="F21" s="31"/>
      <c r="G21" s="31"/>
      <c r="H21" s="32"/>
      <c r="I21" s="30"/>
    </row>
    <row r="22" spans="1:9" s="90" customFormat="1" ht="39.6">
      <c r="A22" s="96" t="s">
        <v>166</v>
      </c>
      <c r="B22" s="31" t="s">
        <v>141</v>
      </c>
      <c r="C22" s="35" t="s">
        <v>125</v>
      </c>
      <c r="D22" s="101" t="s">
        <v>142</v>
      </c>
      <c r="E22" s="34" t="s">
        <v>149</v>
      </c>
      <c r="F22" s="31"/>
      <c r="G22" s="31"/>
      <c r="H22" s="32"/>
      <c r="I22" s="30"/>
    </row>
    <row r="23" spans="1:9" s="90" customFormat="1" ht="39.6">
      <c r="A23" s="96" t="s">
        <v>167</v>
      </c>
      <c r="B23" s="31" t="s">
        <v>141</v>
      </c>
      <c r="C23" s="35" t="s">
        <v>122</v>
      </c>
      <c r="D23" s="101" t="s">
        <v>142</v>
      </c>
      <c r="E23" s="34" t="s">
        <v>149</v>
      </c>
      <c r="F23" s="31"/>
      <c r="G23" s="31"/>
      <c r="H23" s="32"/>
      <c r="I23" s="30"/>
    </row>
    <row r="24" spans="1:9" s="90" customFormat="1" ht="39.6">
      <c r="A24" s="96" t="s">
        <v>168</v>
      </c>
      <c r="B24" s="31" t="s">
        <v>141</v>
      </c>
      <c r="C24" s="35" t="s">
        <v>124</v>
      </c>
      <c r="D24" s="101" t="s">
        <v>142</v>
      </c>
      <c r="E24" s="34" t="s">
        <v>149</v>
      </c>
      <c r="F24" s="31"/>
      <c r="G24" s="31"/>
      <c r="H24" s="32"/>
      <c r="I24" s="30"/>
    </row>
    <row r="25" spans="1:9" s="90" customFormat="1" ht="52.8">
      <c r="A25" s="96" t="s">
        <v>169</v>
      </c>
      <c r="B25" s="31" t="s">
        <v>150</v>
      </c>
      <c r="C25" s="35" t="s">
        <v>153</v>
      </c>
      <c r="D25" s="101" t="s">
        <v>70</v>
      </c>
      <c r="E25" s="34" t="s">
        <v>149</v>
      </c>
      <c r="F25" s="31"/>
      <c r="G25" s="31"/>
      <c r="H25" s="32"/>
      <c r="I25" s="30"/>
    </row>
    <row r="26" spans="1:9" s="90" customFormat="1" ht="39.6">
      <c r="A26" s="96" t="s">
        <v>170</v>
      </c>
      <c r="B26" s="31" t="s">
        <v>151</v>
      </c>
      <c r="C26" s="35" t="s">
        <v>154</v>
      </c>
      <c r="D26" s="101" t="s">
        <v>40</v>
      </c>
      <c r="E26" s="34" t="s">
        <v>149</v>
      </c>
      <c r="F26" s="31"/>
      <c r="G26" s="31"/>
      <c r="H26" s="32"/>
      <c r="I26" s="30"/>
    </row>
    <row r="27" spans="1:9" s="90" customFormat="1" ht="39.6">
      <c r="A27" s="96" t="s">
        <v>171</v>
      </c>
      <c r="B27" s="31" t="s">
        <v>152</v>
      </c>
      <c r="C27" s="35" t="s">
        <v>155</v>
      </c>
      <c r="D27" s="101" t="s">
        <v>41</v>
      </c>
      <c r="E27" s="34" t="s">
        <v>149</v>
      </c>
      <c r="F27" s="31"/>
      <c r="G27" s="31"/>
      <c r="H27" s="32"/>
      <c r="I27" s="30"/>
    </row>
    <row r="28" spans="1:9" s="90" customFormat="1">
      <c r="A28" s="30"/>
      <c r="I28" s="30"/>
    </row>
    <row r="29" spans="1:9" s="90" customFormat="1">
      <c r="A29" s="30"/>
      <c r="B29" s="1"/>
      <c r="I29" s="30"/>
    </row>
    <row r="30" spans="1:9" s="90" customFormat="1">
      <c r="A30" s="4"/>
      <c r="B30" s="1"/>
      <c r="C30" s="1"/>
      <c r="D30" s="1"/>
      <c r="E30" s="1"/>
      <c r="F30" s="1"/>
      <c r="G30" s="1"/>
      <c r="H30" s="1"/>
    </row>
    <row r="31" spans="1:9" s="90" customFormat="1">
      <c r="A31" s="33"/>
      <c r="B31" s="1"/>
      <c r="C31" s="1"/>
      <c r="D31" s="1"/>
      <c r="E31" s="1"/>
      <c r="F31" s="1"/>
      <c r="G31" s="1"/>
      <c r="H31" s="1"/>
    </row>
    <row r="32" spans="1:9">
      <c r="A32" s="33"/>
      <c r="G32" s="1"/>
      <c r="I32" s="1"/>
    </row>
    <row r="33" spans="1:9">
      <c r="A33" s="33"/>
      <c r="G33" s="1"/>
      <c r="I33" s="1"/>
    </row>
    <row r="34" spans="1:9">
      <c r="A34" s="33"/>
      <c r="G34" s="1"/>
      <c r="I34" s="1"/>
    </row>
    <row r="35" spans="1:9">
      <c r="A35" s="33"/>
      <c r="G35" s="1"/>
      <c r="I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>
      <c r="I42" s="1"/>
    </row>
    <row r="43" spans="1:9" ht="66.75" customHeight="1">
      <c r="I43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45:F171 F1:F3 F7:F27">
      <formula1>$J$2:$J$6</formula1>
      <formula2>0</formula2>
    </dataValidation>
  </dataValidations>
  <hyperlinks>
    <hyperlink ref="D10" location="'StaffManagement_Update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C9" sqref="C9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1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1" s="10" customFormat="1" ht="15" customHeight="1">
      <c r="A2" s="11" t="s">
        <v>0</v>
      </c>
      <c r="B2" s="111" t="s">
        <v>47</v>
      </c>
      <c r="C2" s="111"/>
      <c r="D2" s="111"/>
      <c r="E2" s="111"/>
      <c r="F2" s="111"/>
      <c r="G2" s="12"/>
      <c r="H2" s="2"/>
      <c r="I2" s="9"/>
      <c r="J2" s="10" t="s">
        <v>1</v>
      </c>
    </row>
    <row r="3" spans="1:11" s="10" customFormat="1" ht="25.5" customHeight="1">
      <c r="A3" s="13" t="s">
        <v>2</v>
      </c>
      <c r="B3" s="111" t="s">
        <v>75</v>
      </c>
      <c r="C3" s="111"/>
      <c r="D3" s="111"/>
      <c r="E3" s="111"/>
      <c r="F3" s="111"/>
      <c r="G3" s="12"/>
      <c r="H3" s="2"/>
      <c r="I3" s="9"/>
      <c r="J3" s="10" t="s">
        <v>3</v>
      </c>
    </row>
    <row r="4" spans="1:11" s="10" customFormat="1" ht="18" customHeight="1">
      <c r="A4" s="11" t="s">
        <v>4</v>
      </c>
      <c r="B4" s="112"/>
      <c r="C4" s="112"/>
      <c r="D4" s="112"/>
      <c r="E4" s="112"/>
      <c r="F4" s="112"/>
      <c r="G4" s="12"/>
      <c r="H4" s="2"/>
      <c r="I4" s="9"/>
      <c r="J4" s="14"/>
    </row>
    <row r="5" spans="1:11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3" t="s">
        <v>7</v>
      </c>
      <c r="F5" s="113"/>
      <c r="G5" s="18"/>
      <c r="H5" s="18"/>
      <c r="I5" s="19"/>
      <c r="J5" s="10" t="s">
        <v>8</v>
      </c>
    </row>
    <row r="6" spans="1:11" s="10" customFormat="1" ht="15" customHeight="1" thickBot="1">
      <c r="A6" s="20">
        <f>COUNTIF(F10:F1003,"Pass")</f>
        <v>0</v>
      </c>
      <c r="B6" s="21">
        <f>COUNTIF(F10:F1003,"Fail")</f>
        <v>0</v>
      </c>
      <c r="C6" s="21">
        <f>E6-D6-B6-A6</f>
        <v>3</v>
      </c>
      <c r="D6" s="22">
        <f>COUNTIF(F$10:F$1003,"N/A")</f>
        <v>0</v>
      </c>
      <c r="E6" s="110">
        <f>COUNTA(A10:A988)</f>
        <v>3</v>
      </c>
      <c r="F6" s="110"/>
      <c r="G6" s="18"/>
      <c r="H6" s="18"/>
      <c r="I6" s="19"/>
      <c r="J6" s="10" t="s">
        <v>6</v>
      </c>
    </row>
    <row r="7" spans="1:11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1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1" s="10" customFormat="1" ht="15.75" customHeight="1">
      <c r="A9" s="27"/>
      <c r="B9" s="27" t="s">
        <v>77</v>
      </c>
      <c r="C9" s="28"/>
      <c r="D9" s="28"/>
      <c r="E9" s="28"/>
      <c r="F9" s="28"/>
      <c r="G9" s="28"/>
      <c r="H9" s="29"/>
      <c r="I9" s="30"/>
    </row>
    <row r="10" spans="1:11" s="90" customFormat="1" ht="66">
      <c r="A10" s="31" t="s">
        <v>109</v>
      </c>
      <c r="B10" s="31" t="s">
        <v>172</v>
      </c>
      <c r="C10" s="35" t="s">
        <v>173</v>
      </c>
      <c r="D10" s="100" t="s">
        <v>65</v>
      </c>
      <c r="E10" s="34" t="s">
        <v>63</v>
      </c>
      <c r="F10" s="31"/>
      <c r="G10" s="31"/>
      <c r="H10" s="32"/>
      <c r="I10" s="30"/>
    </row>
    <row r="11" spans="1:11" s="90" customFormat="1" ht="39.6">
      <c r="A11" s="31" t="s">
        <v>110</v>
      </c>
      <c r="B11" s="31" t="s">
        <v>80</v>
      </c>
      <c r="C11" s="35" t="s">
        <v>81</v>
      </c>
      <c r="D11" s="101" t="s">
        <v>82</v>
      </c>
      <c r="E11" s="34" t="s">
        <v>174</v>
      </c>
      <c r="F11" s="31"/>
      <c r="G11" s="31"/>
      <c r="H11" s="32"/>
      <c r="I11" s="30"/>
    </row>
    <row r="12" spans="1:11" s="90" customFormat="1" ht="39.6">
      <c r="A12" s="31" t="s">
        <v>111</v>
      </c>
      <c r="B12" s="31" t="s">
        <v>175</v>
      </c>
      <c r="C12" s="35" t="s">
        <v>120</v>
      </c>
      <c r="D12" s="101" t="s">
        <v>79</v>
      </c>
      <c r="E12" s="34" t="s">
        <v>174</v>
      </c>
      <c r="F12" s="93"/>
      <c r="G12" s="93"/>
      <c r="H12" s="93"/>
      <c r="I12" s="1"/>
    </row>
    <row r="13" spans="1:11" s="90" customFormat="1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33"/>
      <c r="G14" s="1"/>
      <c r="I14" s="1"/>
    </row>
    <row r="15" spans="1:11">
      <c r="A15" s="33"/>
      <c r="G15" s="1"/>
      <c r="I15" s="1"/>
    </row>
    <row r="16" spans="1:11">
      <c r="A16" s="33"/>
      <c r="G16" s="1"/>
      <c r="I16" s="1"/>
    </row>
    <row r="17" spans="1:9">
      <c r="A17" s="33"/>
      <c r="G17" s="1"/>
      <c r="I17" s="1"/>
    </row>
    <row r="18" spans="1:9">
      <c r="A18" s="33"/>
      <c r="G18" s="1"/>
      <c r="I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I22" s="1"/>
    </row>
    <row r="23" spans="1:9">
      <c r="I23" s="1"/>
    </row>
    <row r="25" spans="1:9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5:F151 F1:F3 F7:F11">
      <formula1>$J$2:$J$6</formula1>
      <formula2>0</formula2>
    </dataValidation>
  </dataValidations>
  <hyperlinks>
    <hyperlink ref="D10" location="'StaffManagement_Timebook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StaffManagement</vt:lpstr>
      <vt:lpstr>StaffManagement_Add </vt:lpstr>
      <vt:lpstr>StaffManagement_Update</vt:lpstr>
      <vt:lpstr>StaffManagement_Timebook</vt:lpstr>
      <vt:lpstr>StaffManagement form</vt:lpstr>
      <vt:lpstr>StaffManagement_Add form</vt:lpstr>
      <vt:lpstr>StaffManagement_Update form</vt:lpstr>
      <vt:lpstr>StaffManagement_Timebook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PC</cp:lastModifiedBy>
  <cp:lastPrinted>2010-11-12T10:33:20Z</cp:lastPrinted>
  <dcterms:created xsi:type="dcterms:W3CDTF">2011-06-22T03:08:56Z</dcterms:created>
  <dcterms:modified xsi:type="dcterms:W3CDTF">2015-03-19T12:56:57Z</dcterms:modified>
</cp:coreProperties>
</file>