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5" yWindow="-15" windowWidth="10245" windowHeight="8160" tabRatio="821" activeTab="5"/>
  </bookViews>
  <sheets>
    <sheet name="Cover" sheetId="4" r:id="rId1"/>
    <sheet name="Test case list" sheetId="5" r:id="rId2"/>
    <sheet name="PhoneManagement" sheetId="3" r:id="rId3"/>
    <sheet name="PhoneManagement_Import" sheetId="16" r:id="rId4"/>
    <sheet name="PhoneManagement_Export" sheetId="17" r:id="rId5"/>
    <sheet name="PhoneManagement_Edit" sheetId="18" r:id="rId6"/>
    <sheet name="PhoneManagement_Order" sheetId="19" r:id="rId7"/>
    <sheet name="PhoneManagement form" sheetId="20" r:id="rId8"/>
    <sheet name="PhoneManagement_Import form" sheetId="21" r:id="rId9"/>
    <sheet name="PhoneManagement_Export form" sheetId="22" r:id="rId10"/>
    <sheet name="PhoneManagement_Edit form" sheetId="23" r:id="rId11"/>
    <sheet name="PhoneManagement_Order form" sheetId="24" r:id="rId12"/>
  </sheets>
  <definedNames>
    <definedName name="_xlnm._FilterDatabase" localSheetId="2" hidden="1">PhoneManagement!$A$8:$H$14</definedName>
    <definedName name="ACTION">#REF!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 "</definedName>
  </definedNames>
  <calcPr calcId="144525"/>
</workbook>
</file>

<file path=xl/calcChain.xml><?xml version="1.0" encoding="utf-8"?>
<calcChain xmlns="http://schemas.openxmlformats.org/spreadsheetml/2006/main">
  <c r="E6" i="17" l="1"/>
  <c r="E6" i="16" l="1"/>
  <c r="C6" i="4" l="1"/>
  <c r="E6" i="3" l="1"/>
  <c r="D6" i="3"/>
  <c r="B6" i="3"/>
  <c r="A6" i="3"/>
  <c r="D6" i="19" l="1"/>
  <c r="D6" i="18"/>
  <c r="D6" i="17"/>
  <c r="D6" i="16"/>
  <c r="E6" i="19" l="1"/>
  <c r="B6" i="19"/>
  <c r="A6" i="19"/>
  <c r="E6" i="18"/>
  <c r="B6" i="18"/>
  <c r="A6" i="18"/>
  <c r="B6" i="17"/>
  <c r="A6" i="17"/>
  <c r="B6" i="16"/>
  <c r="A6" i="16"/>
  <c r="D4" i="5"/>
  <c r="C6" i="3" l="1"/>
  <c r="C6" i="19"/>
  <c r="C6" i="18"/>
  <c r="C6" i="17"/>
  <c r="C6" i="16"/>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<sst xmlns="http://schemas.openxmlformats.org/spreadsheetml/2006/main" count="729" uniqueCount="427">
  <si>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</si>
  <si>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</si>
  <si>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</si>
  <si>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</si>
  <si>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</si>
  <si>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</si>
  <si>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</si>
  <si>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</si>
  <si>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</si>
  <si>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</si>
  <si>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</si>
  <si>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</si>
  <si>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</si>
  <si>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</si>
  <si>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</si>
  <si>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</si>
  <si>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</si>
  <si>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UC</t>
  </si>
  <si>
    <t>VTS 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</si>
  <si>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</si>
  <si>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</si>
  <si>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</si>
  <si>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</si>
  <si>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</si>
  <si>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</si>
  <si>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</si>
  <si>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</si>
  <si>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</si>
  <si>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</si>
  <si>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</si>
  <si>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</si>
  <si>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</si>
  <si>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</si>
  <si>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</si>
  <si>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</si>
  <si>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</si>
  <si>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</si>
  <si>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</si>
  <si>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</si>
  <si>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</si>
  <si>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 xml:space="preserve">PhoneManagement </t>
  </si>
  <si>
    <t>PhoneManagement screen</t>
  </si>
  <si>
    <t xml:space="preserve">Click on Phone Management button on the main screen </t>
  </si>
  <si>
    <t>PhoneManagement_Edit</t>
  </si>
  <si>
    <t>PhoneManagement edit screen</t>
  </si>
  <si>
    <t>Click on button Edit on the PhoneManagement screen</t>
  </si>
  <si>
    <t>PhoneManagement_Import</t>
  </si>
  <si>
    <t>PhoneManagement_Export</t>
  </si>
  <si>
    <t>PhoneManagement_Order</t>
  </si>
  <si>
    <t>PhoneManagement import screen</t>
  </si>
  <si>
    <t>Click on button Import on the PhoneManagement screen</t>
  </si>
  <si>
    <t>PhoneManagement export screen</t>
  </si>
  <si>
    <t>Click on button Export on the PhoneManagement screen</t>
  </si>
  <si>
    <t>PhoneManagement order screen</t>
  </si>
  <si>
    <t>Click on button Order on the PhoneManagement screen</t>
  </si>
  <si>
    <t>Function: Phone Management</t>
  </si>
  <si>
    <t>Test the user interface of the Phone management screen</t>
  </si>
  <si>
    <t>Test the user interface of the Phone management-Import screen</t>
  </si>
  <si>
    <t>Test the user interface of the Phone management-Export screen</t>
  </si>
  <si>
    <t>PhoneManagement</t>
  </si>
  <si>
    <t>Test the user interface of the Import screen</t>
  </si>
  <si>
    <t xml:space="preserve">Function: Phone Management_Import </t>
  </si>
  <si>
    <t>Test the Manufacture drop list</t>
  </si>
  <si>
    <t>User click on the Manufacture droplist to chose the manufacture</t>
  </si>
  <si>
    <t>Test the Operating System drop list</t>
  </si>
  <si>
    <t>Test the Color drop list</t>
  </si>
  <si>
    <t>User click on the Operating  system  droplist to chose the operating system</t>
  </si>
  <si>
    <t>User click on the Color droplist to chose the color</t>
  </si>
  <si>
    <t>Test the Clear button</t>
  </si>
  <si>
    <t>User Click on the Clear button</t>
  </si>
  <si>
    <t>All the field are setted to empty, all the dropdown list are setted to default</t>
  </si>
  <si>
    <t>Test the Cancel button</t>
  </si>
  <si>
    <t>User Click on the Cancel button</t>
  </si>
  <si>
    <t>Close the input form</t>
  </si>
  <si>
    <t xml:space="preserve">The droplist load all the Operating System  from database and show </t>
  </si>
  <si>
    <t>Display the Phone Management form</t>
  </si>
  <si>
    <t xml:space="preserve">Function: Phone Management_Export </t>
  </si>
  <si>
    <t>Test the user interface of the Export screen</t>
  </si>
  <si>
    <t>Test the Export button</t>
  </si>
  <si>
    <t>Test the Phone Code droplist</t>
  </si>
  <si>
    <t>Test the Seller drop list</t>
  </si>
  <si>
    <t>Test the Phone Name field</t>
  </si>
  <si>
    <t>The Phone Name are showed in the Phone Name field when the Phone Code droplist are selected</t>
  </si>
  <si>
    <t>Test the Price field</t>
  </si>
  <si>
    <t>The Price are showed in the Price field when the Phone Code droplist are selected</t>
  </si>
  <si>
    <t>All the field are setted to empty</t>
  </si>
  <si>
    <t>Test the user interface of the Edit screen</t>
  </si>
  <si>
    <t xml:space="preserve">Function: Phone Management_Edit </t>
  </si>
  <si>
    <t>User click on the Edit on the Phone managent screen, the Edit screen will be opened</t>
  </si>
  <si>
    <t>Test the Editer drop list</t>
  </si>
  <si>
    <t>User click on the Editer droplist to chose the staff who Edited this phone</t>
  </si>
  <si>
    <t>Display the Phone Management screen</t>
  </si>
  <si>
    <t>Test the Update button</t>
  </si>
  <si>
    <t>User Click on the Update button</t>
  </si>
  <si>
    <t>Function: Phone Management_Order</t>
  </si>
  <si>
    <t>Test the user interface of the Order screen</t>
  </si>
  <si>
    <t>Display the Phone Management</t>
  </si>
  <si>
    <t>User click on the Order on the Phone managent screen, the Order screen will be opened</t>
  </si>
  <si>
    <t>Test the Orderer drop list</t>
  </si>
  <si>
    <t>User click on the Orderer droplist to chose the staff who Ordered this phone</t>
  </si>
  <si>
    <t>Test the Order button</t>
  </si>
  <si>
    <t>User Click on the Order button</t>
  </si>
  <si>
    <t>MobilePhone Store Management</t>
  </si>
  <si>
    <t xml:space="preserve">1. Windows 7 or higher
2. .NET 4.5 or higher
3. 1 GB of RAM
</t>
  </si>
  <si>
    <t>Show the Phone Management screen, all functions can excute</t>
  </si>
  <si>
    <t>Display the PhoneManagement_Import form, all the function can excute</t>
  </si>
  <si>
    <t>Display the PhoneManagement_Export form, all the function can excute</t>
  </si>
  <si>
    <t>Display the PhoneManagement_Edit form, all the function can excute</t>
  </si>
  <si>
    <t>Display the PhoneManagement_Order form, all the function can excute</t>
  </si>
  <si>
    <t>The screen will look like this</t>
  </si>
  <si>
    <t>MobilePhone Management System</t>
  </si>
  <si>
    <t>Binh Ngoc Pham</t>
  </si>
  <si>
    <t>SE18</t>
  </si>
  <si>
    <t>PM01</t>
  </si>
  <si>
    <t>PM02</t>
  </si>
  <si>
    <t>PM03</t>
  </si>
  <si>
    <t>PM04</t>
  </si>
  <si>
    <t>PM05</t>
  </si>
  <si>
    <t>PMI01</t>
  </si>
  <si>
    <t>PMI02</t>
  </si>
  <si>
    <t>PMI03</t>
  </si>
  <si>
    <t>PMI04</t>
  </si>
  <si>
    <t>PMI05</t>
  </si>
  <si>
    <t>PMI06</t>
  </si>
  <si>
    <t>PMI07</t>
  </si>
  <si>
    <t>PMI08</t>
  </si>
  <si>
    <t>PME01</t>
  </si>
  <si>
    <t>PME02</t>
  </si>
  <si>
    <t>PME03</t>
  </si>
  <si>
    <t>PME04</t>
  </si>
  <si>
    <t>PME05</t>
  </si>
  <si>
    <t>PME06</t>
  </si>
  <si>
    <t>PME07</t>
  </si>
  <si>
    <t>PME08</t>
  </si>
  <si>
    <t>PME09</t>
  </si>
  <si>
    <t>PMU01</t>
  </si>
  <si>
    <t>PMU02</t>
  </si>
  <si>
    <t>PMU03</t>
  </si>
  <si>
    <t>PMU04</t>
  </si>
  <si>
    <t>PMU05</t>
  </si>
  <si>
    <t>PMU06</t>
  </si>
  <si>
    <t>PMU07</t>
  </si>
  <si>
    <t>PMO01</t>
  </si>
  <si>
    <t xml:space="preserve">The droplist load all the Manufacture  from  table MANUFACTURE.NAME in database and show </t>
  </si>
  <si>
    <t xml:space="preserve">The droplist load all the Color  from table COLOR.NAME indatabase and show </t>
  </si>
  <si>
    <t xml:space="preserve">The droplist load all the Staff  from table STAFF.NAME in database and show </t>
  </si>
  <si>
    <t>All the fields are filled, if not, a message must be showed to notice user. The filed Quantity, Deposit, Price must be a number,if not, show a message to notice them ,the field Total Price and Remained Money have to be showed, if not the system will show a messagebox to notice and ask the user to re-input</t>
  </si>
  <si>
    <t xml:space="preserve">The droplist load all the Phone Code  from PHONE.PRODUCTID in database and show </t>
  </si>
  <si>
    <t xml:space="preserve">The droplist load all the Color  from  COLOR.NAME indatabase and show </t>
  </si>
  <si>
    <t xml:space="preserve">The droplist load all the Staff  from  STAFF.NAME in database and show </t>
  </si>
  <si>
    <t>All the field are filled, if not, show a message to ask user to fill them</t>
  </si>
  <si>
    <t xml:space="preserve">The droplist load all the Manufacture  from  MANUFACTURE.NAME in database and show </t>
  </si>
  <si>
    <t xml:space="preserve">The droplist load all the Color  from COLOR.NAME in database and show </t>
  </si>
  <si>
    <t xml:space="preserve">The droplist load all the Operating System  from OPERATINGSYSTEM.NAME in  database and show </t>
  </si>
  <si>
    <t xml:space="preserve">The droplist load all the Staff  from STAFF.NAME in database and show </t>
  </si>
  <si>
    <t>All the fields are filled,if not, show a message to ask user to fill them, the filed Price must be a number, if not the system will show a messagebox to notice and ask the user to re-input</t>
  </si>
  <si>
    <t>Display the MainScreen</t>
  </si>
  <si>
    <t>Test case PM02 passed(Display the Import form)</t>
  </si>
  <si>
    <t>Test case PM03 passed(Display the Export form)</t>
  </si>
  <si>
    <t>PMO02</t>
  </si>
  <si>
    <t>PMO03</t>
  </si>
  <si>
    <t>PMO04</t>
  </si>
  <si>
    <t>PMO05</t>
  </si>
  <si>
    <t>PMO06</t>
  </si>
  <si>
    <t>PMO07</t>
  </si>
  <si>
    <t>PMO08</t>
  </si>
  <si>
    <t>Test case PM05 passed(Display the Order form)</t>
  </si>
  <si>
    <t>Test case PM04 passed(Display the Edit form)</t>
  </si>
  <si>
    <t>PM06</t>
  </si>
  <si>
    <t>The screen display all the product in the table below form table PHONE in database which have the name like the name that user has inputed, if the field is not filled, leave the table below empty.</t>
  </si>
  <si>
    <t>PMI09</t>
  </si>
  <si>
    <t>Test validate for Quantity</t>
  </si>
  <si>
    <t>User type a number</t>
  </si>
  <si>
    <t>PMI10</t>
  </si>
  <si>
    <t>PMI11</t>
  </si>
  <si>
    <t xml:space="preserve">Test validate for Import Date </t>
  </si>
  <si>
    <t>User choose from the day time picker</t>
  </si>
  <si>
    <t>Data must be in format: Day of week, Month, Date, Year; the date, month and year must be an integer and are not earlier than today, the date that are earlier than today must be disabled, if user doesn't choose, set the date to default(today)</t>
  </si>
  <si>
    <t>Test validate for Price</t>
  </si>
  <si>
    <t>PME10</t>
  </si>
  <si>
    <t>PME11</t>
  </si>
  <si>
    <t>PME12</t>
  </si>
  <si>
    <t>Data must be an integer number, if not, show a message to ask user to re-input, disable the button Export</t>
  </si>
  <si>
    <t>Data must be a number, if not, show a message to ask user to re-input, disable the button Export.</t>
  </si>
  <si>
    <t>PMU08</t>
  </si>
  <si>
    <t>PMU09</t>
  </si>
  <si>
    <t>PMU10</t>
  </si>
  <si>
    <t>Data must be an integer number, if not, show a message to ask user to re-input, disable the button Update</t>
  </si>
  <si>
    <t>Data must be a number, if not, show a message to ask user to re-input, disable the button Update</t>
  </si>
  <si>
    <t xml:space="preserve">Test validate for Export Date </t>
  </si>
  <si>
    <t>Test validate for Order Time</t>
  </si>
  <si>
    <t>Test validate for Arrival Time</t>
  </si>
  <si>
    <t>PMO09</t>
  </si>
  <si>
    <t>PMO10</t>
  </si>
  <si>
    <t>PMO11</t>
  </si>
  <si>
    <t>PMO12</t>
  </si>
  <si>
    <t>PMO13</t>
  </si>
  <si>
    <t>PMO14</t>
  </si>
  <si>
    <t>PMO15</t>
  </si>
  <si>
    <t>Test validate for Deposit</t>
  </si>
  <si>
    <t>Test validate for Total Price</t>
  </si>
  <si>
    <t xml:space="preserve">Test validate for Remained Money </t>
  </si>
  <si>
    <t>User fill the Quantity and Price</t>
  </si>
  <si>
    <t xml:space="preserve">Calculate the total price by using formula: Quantity*Price </t>
  </si>
  <si>
    <t>Test case PM05, PMO09, PMO12 passed</t>
  </si>
  <si>
    <t>Test case PM02, PMI02,PMI03,PMI04,PMI05,PMI09,PMI10,PMI11, passed</t>
  </si>
  <si>
    <t>Test case PM03, PME02,PME03,PME04,PME05,PME06,PME10,PME11,PME12 passed</t>
  </si>
  <si>
    <t>Test case PM04,PMU02, PMU03,PMU04,PMU05,PMU09,PMU10 passed</t>
  </si>
  <si>
    <t>Test case PM05, PMO02, PMO03,PMO04,PMO05,PMO09,PMO10,PMO11,PMO12,PMO13,PMO14,PMO15 passed</t>
  </si>
  <si>
    <t>Update</t>
  </si>
  <si>
    <t>19/03/2015</t>
  </si>
  <si>
    <t>2.0</t>
  </si>
  <si>
    <t>Display the Main Screen</t>
  </si>
  <si>
    <t>Binh Pham Ngoc</t>
  </si>
  <si>
    <t>PM07</t>
  </si>
  <si>
    <t>Test the feature Search for Phone when user fill the Search textbox</t>
  </si>
  <si>
    <t>Test the feature Search for Phone user DO NOT fill the Search textbox</t>
  </si>
  <si>
    <t>Test the user interface of the Phone management-Edit screen when choose a row in the Phone Management screen</t>
  </si>
  <si>
    <t>Test the user interface of the Phone management-Edit screen when NOTchoose a row in the Phone Management screen</t>
  </si>
  <si>
    <t>The table below would be empty,
Show a message
Content: "Sorry, we dont have this product!"
Type: MessageBox
Location: Center of screen</t>
  </si>
  <si>
    <t>Show a message 
Content: "No row selected"
Type: MessageBox
Location: Center of screen
DO NOT Display the Edit Screen</t>
  </si>
  <si>
    <t xml:space="preserve">The table below would be empty,
</t>
  </si>
  <si>
    <t>PM08</t>
  </si>
  <si>
    <t>Test the feature Search for Phone user fill the Search textbox but no product found</t>
  </si>
  <si>
    <t>At Main Screen
Action: click button Phone Management</t>
  </si>
  <si>
    <t>Main Screen-&gt;Phone Management
At Phone Management screen
Action: click button Import</t>
  </si>
  <si>
    <t>Main Screen-&gt;Phone Management
At Phone Management screen
Action: click button Emport</t>
  </si>
  <si>
    <t>Main Screen-&gt;Phone Management
At Phone Management screen
Action: Select a table row-&gt;click button Edit</t>
  </si>
  <si>
    <t>Main Screen-&gt;Phone Management
At Phone Management screen
Action: DO NOT Select a table row-&gt;click button Edit</t>
  </si>
  <si>
    <t>Main Screen-&gt;Phone Management
At Phone Management screen
Action: Fill the search texbox-&gt;click button Search</t>
  </si>
  <si>
    <t>Test the Manufacture drop list on initial</t>
  </si>
  <si>
    <t>Test the Phone Name textbox when intitial</t>
  </si>
  <si>
    <t>The textbox must be empty</t>
  </si>
  <si>
    <t xml:space="preserve">Display the input </t>
  </si>
  <si>
    <t>Test the Phone Name textbox when inputing special characters</t>
  </si>
  <si>
    <t>DO NOT show spaecial character, just show normal characters
Show a message
Content: "You can not input special characters!"
Type: Messagebox
Location: Center of screen</t>
  </si>
  <si>
    <t>Test the Phone Name textbox when inputing normal characters</t>
  </si>
  <si>
    <t>Normal character include character from a-z and numberic characters from 0-9</t>
  </si>
  <si>
    <t>Special characters include: @,-,_,*,&amp;,^,%,$,#,@,!,~,`</t>
  </si>
  <si>
    <t>Test the Phone Name textbox when inputing over the specify max length (50)</t>
  </si>
  <si>
    <t>Cannot import more character
Show a message
Content: "You can input a string with maximum length is 50!"
Type: Messagebox
Location: Center of screen</t>
  </si>
  <si>
    <t>Test case PM02, PMI02 passed(Display the Import form)</t>
  </si>
  <si>
    <t>Choosen value: "Choose a manufacture"</t>
  </si>
  <si>
    <t>Test the Manufacture drop list on click</t>
  </si>
  <si>
    <t>Test the Manufacture drop list on click and choose a value</t>
  </si>
  <si>
    <t>Choosen value: a value that you clicked on
Manufacture drop list back to the normal state(DO NOT show the whole list)</t>
  </si>
  <si>
    <t>Test the Color drop list when initial</t>
  </si>
  <si>
    <t xml:space="preserve">Choosen value: "Choose a color" </t>
  </si>
  <si>
    <t>Test the Color drop list when click</t>
  </si>
  <si>
    <t>Test the Color drop list when click and choose a value</t>
  </si>
  <si>
    <t>Test the Operating system drop list when initial</t>
  </si>
  <si>
    <t>Test the Operating System drop list when click</t>
  </si>
  <si>
    <t>Test the Operating System drop list when click and choose a value</t>
  </si>
  <si>
    <t>Choosen value: the value that you clicked on
Color droplist DO NOT show the whole list, back to the normal state before clicking</t>
  </si>
  <si>
    <t xml:space="preserve">
Manufacture drop list display all Manufacture name from table MANUFACTURE.NAME in database</t>
  </si>
  <si>
    <t xml:space="preserve">
Color drop list display all Color name from table COLOR.NAME in database </t>
  </si>
  <si>
    <t>Test the Importer drop list when initial</t>
  </si>
  <si>
    <t xml:space="preserve">Choosen value: "Choose a staff" </t>
  </si>
  <si>
    <t>Test the Importer drop list when click</t>
  </si>
  <si>
    <t xml:space="preserve">Operating system drop list display all Operating system name from table OPERATINGSYSTEM.NAME in database </t>
  </si>
  <si>
    <t>Choosen value: the value that you clicked on
Operating system drop back o the state before clicking(Do NOT show the whole list)</t>
  </si>
  <si>
    <t xml:space="preserve">Importer drop list display all Manufacture name from table STAFF.NAME in database </t>
  </si>
  <si>
    <t>Test the Importer drop list when click and choose a value</t>
  </si>
  <si>
    <t>Test the Source textbox when intitial</t>
  </si>
  <si>
    <t>Test the Source textbox when inputing normal characters</t>
  </si>
  <si>
    <t>PMI12</t>
  </si>
  <si>
    <t>PMI13</t>
  </si>
  <si>
    <t>PMI14</t>
  </si>
  <si>
    <t>PMI15</t>
  </si>
  <si>
    <t>PMI16</t>
  </si>
  <si>
    <t>PMI17</t>
  </si>
  <si>
    <t>PMI18</t>
  </si>
  <si>
    <t>PMI19</t>
  </si>
  <si>
    <t>PMI20</t>
  </si>
  <si>
    <t>PMI21</t>
  </si>
  <si>
    <t>PMI22</t>
  </si>
  <si>
    <t>PMI23</t>
  </si>
  <si>
    <t>PMI24</t>
  </si>
  <si>
    <t>PMI25</t>
  </si>
  <si>
    <t>PMI26</t>
  </si>
  <si>
    <t xml:space="preserve">Choosen value: "Choose an operating system" </t>
  </si>
  <si>
    <t>Choosen value: the value that you clicked on
Importer drop back o the state before clicking(DO NOT show the whole list)</t>
  </si>
  <si>
    <t>DO NOT show special character, just show normal characters, cannot type special characters
Show a message
Content: "You can not input special characters!"
Type: Messagebox
Location: Center of screen</t>
  </si>
  <si>
    <t>Test the Phone Name textbox when inputing a string with the length over the specify length</t>
  </si>
  <si>
    <t>Cannot type anymore characters, keep displaying current string 
Show a message
Content: "You can not input special characters!"
Type: Messagebox
Location: Center of screen</t>
  </si>
  <si>
    <t>The button Import is disabled</t>
  </si>
  <si>
    <t xml:space="preserve">Main Screen-&gt;Phone Management-&gt;Import
At: Phone Management_Import
Action: none
</t>
  </si>
  <si>
    <t>Test the Clear button when all the fields are filled</t>
  </si>
  <si>
    <t>Test the Clear button when all the fields are NOT filled</t>
  </si>
  <si>
    <t>Disable the button Clear</t>
  </si>
  <si>
    <t>Test the field Quantity on initial</t>
  </si>
  <si>
    <t>The filed Quantity must be empty</t>
  </si>
  <si>
    <t>Test the field Quantity on typing numberic characters</t>
  </si>
  <si>
    <t xml:space="preserve">Main Screen-&gt;Phone Management-&gt;Import
At: Phone Management_Import
Action: on text change
</t>
  </si>
  <si>
    <t>Test the field Quantity on typing NONE numberic characters</t>
  </si>
  <si>
    <t>Numberic characters include: 1,2,3,4,5,6,7,8,9,0</t>
  </si>
  <si>
    <t>Just display the numberic characters, DO NOT display none numberic characters.
Show a message to notice and ask for re-input:
Content: "You can only input a number here! Please make sure that you are inputing numberic characters!"</t>
  </si>
  <si>
    <t>Test the field Price on typing numberic characters</t>
  </si>
  <si>
    <t>Test the field Price on typing NONE numberic characters</t>
  </si>
  <si>
    <t>Test Import Date on initial</t>
  </si>
  <si>
    <t xml:space="preserve">Main Screen-&gt;Phone Management-&gt;Import
At: Phone Management_Import
Component: Date picker Import date 
Action: none
</t>
  </si>
  <si>
    <t>Show the default(today) in the format in the Note beside</t>
  </si>
  <si>
    <t>PMI27</t>
  </si>
  <si>
    <t>PMI28</t>
  </si>
  <si>
    <t>PMI29</t>
  </si>
  <si>
    <t>PMI30</t>
  </si>
  <si>
    <t>PMI31</t>
  </si>
  <si>
    <t>Test Import Date on click</t>
  </si>
  <si>
    <t xml:space="preserve">Main Screen-&gt;Phone Management-&gt;Import
At: Phone Management_Import
Component: Date picker Import date 
Action: on click
</t>
  </si>
  <si>
    <t>Show all the days in the current month in a drop down panel, the current date, current month, current year are selected.
All the dates before current date are disabled</t>
  </si>
  <si>
    <t>Data must be in format: Day of week, Month, Date, Year;</t>
  </si>
  <si>
    <t xml:space="preserve">Main Screen-&gt;Phone Management-&gt;Import
At: Phone Management_Import
Component: Date picker Import date 
Action: on selected date
</t>
  </si>
  <si>
    <t>Close the drop down panel, show the selected date in the format</t>
  </si>
  <si>
    <t>Test Import Date on  click and select date</t>
  </si>
  <si>
    <t>Test Import Date on  click but DO NOT select date</t>
  </si>
  <si>
    <t>Close the drop down panel, show the current date in the format</t>
  </si>
  <si>
    <t>PMI32</t>
  </si>
  <si>
    <t>PMI33</t>
  </si>
  <si>
    <t>PMI34</t>
  </si>
  <si>
    <t>PMI35</t>
  </si>
  <si>
    <t>Main Screen-&gt;Phone Management-&gt;Import
At Phone Management_Import screen
Component: Phone Name textbox
Action: none</t>
  </si>
  <si>
    <t>Main Screen-&gt;Phone Management-&gt;Import
At Phone Management_Import screen
Component: Phone Name textbox
Action: on text change</t>
  </si>
  <si>
    <t xml:space="preserve">Main Screen-&gt;Phone Management-&gt;Import
At: Phone Management_Import
Component: Manufactue droplist
Action: None
</t>
  </si>
  <si>
    <t xml:space="preserve">Main Screen-&gt;Phone Management-&gt;Import
At: Phone Management_Import
Component: Manufactue droplist
Action: click on the Manufacture drop list
</t>
  </si>
  <si>
    <t xml:space="preserve">Main Screen-&gt;Phone Management-&gt;Import
At: Phone Management_Import
Component: Manufactue droplist
Action: click on the Manufacture drop list, choose a value
</t>
  </si>
  <si>
    <t xml:space="preserve">Main Screen-&gt;Phone Management-&gt;Import
At: Phone Management_Import
Component: Color droplist
Action: none
</t>
  </si>
  <si>
    <t xml:space="preserve">Main Screen-&gt;Phone Management-&gt;Import
At: Phone Management_Import
Component: Color droplist
Action: click on the Color droplist
</t>
  </si>
  <si>
    <t xml:space="preserve">Main Screen-&gt;Phone Management-&gt;Import
At: Phone Management_Import
Component: Color droplist
Action: click on the Color droplist, choose a value
</t>
  </si>
  <si>
    <t xml:space="preserve">Main Screen-&gt;Phone Management-&gt;Import
At: Phone Management_Import
Component: Operating System droplist
Action: none
</t>
  </si>
  <si>
    <t xml:space="preserve">Main Screen-&gt;Phone Management-&gt;Import
At: Phone Management_Import
Component: Operating System droplist
Action: click on the Operating System droplist
</t>
  </si>
  <si>
    <t xml:space="preserve">Main Screen-&gt;Phone Management-&gt;Import
At: Phone Management_Import
Component: Operating System droplist
Action: click on the Operating System droplist, choose a value
</t>
  </si>
  <si>
    <t xml:space="preserve">Main Screen-&gt;Phone Management-&gt;Import
At: Phone Management_Import
Component: Importer droplist
Action: none
</t>
  </si>
  <si>
    <t xml:space="preserve">Main Screen-&gt;Phone Management-&gt;Import
At: Phone Management_Import
Component: Importer droplist
Action: click on the Importer droplist
</t>
  </si>
  <si>
    <t xml:space="preserve">Main Screen-&gt;Phone Management-&gt;Import
At: Phone Management_Import
Component: Importer droplist
Action: click on the Importer droplist, choose a value
</t>
  </si>
  <si>
    <t>Main Screen-&gt;Phone Management-&gt;Import
At Phone Management_Import screen
Component: Source textbox
Action: none</t>
  </si>
  <si>
    <t>Main Screen-&gt;Phone Management-&gt;Import
At Phone Management_Import screen
Component: Source textbox
Action: on text change</t>
  </si>
  <si>
    <t xml:space="preserve">Main Screen-&gt;Phone Management-&gt;Import
At: Phone Management_Import
Component: Cancel button
Action: none
</t>
  </si>
  <si>
    <t xml:space="preserve">Main Screen-&gt;Phone Management-&gt;Import
At: Phone Management_Import
Component: Clear button
Action: none
</t>
  </si>
  <si>
    <t xml:space="preserve">Main Screen-&gt;Phone Management-&gt;Import
At: Phone Management_Import
Component: Clear button
Action: click on the button Import
</t>
  </si>
  <si>
    <t xml:space="preserve">Main Screen-&gt;Phone Management-&gt;Import
At: Phone Management_Import
Component: Import  button
Action: click on the button Import
</t>
  </si>
  <si>
    <t xml:space="preserve">Main Screen-&gt;Phone Management-&gt;Import
At: Phone Management_Import
Component: Import button
Action: click on the button Import
</t>
  </si>
  <si>
    <t>Test the Import button when one fileds is not filled</t>
  </si>
  <si>
    <t>Test the Import button when all the fileds are filled and validated</t>
  </si>
  <si>
    <t>Add new record to the table IMPORT in data base</t>
  </si>
  <si>
    <t>Test the Import button when all the fileds are filled and  NOT validated</t>
  </si>
  <si>
    <t xml:space="preserve">Main Screen-&gt;Phone Management-&gt;Import
At: Phone Management_Import
Component: Import button
Action: none
</t>
  </si>
  <si>
    <t>Disable the button Import</t>
  </si>
  <si>
    <t>Test the Color drop list when click but DO NOT choose a value</t>
  </si>
  <si>
    <t>Choosen value: "Choose a color"
Color droplist DO NOT show the whole list, back to the normal state before clicking</t>
  </si>
  <si>
    <t>Test the Manufacture drop list on click but DO NOT choose a value</t>
  </si>
  <si>
    <t>Choosen value: "Choose a color"
Manufacture drop list back to the normal state(DO NOT show the whole list)</t>
  </si>
  <si>
    <t>Test the Operating System drop list when click but DO NOT choose a value</t>
  </si>
  <si>
    <t>Choosen value: "Choose an Operating System"
Operating system drop back o the state before clicking(Do NOT show the whole list)</t>
  </si>
  <si>
    <t>Test the Importer drop list when click but DO NOT choose a value</t>
  </si>
  <si>
    <t>Choosen value: "Choose a staff"
Importer drop back o the state before clicking(DO NOT show the whole list)</t>
  </si>
  <si>
    <t>PMI36</t>
  </si>
  <si>
    <t>PMI37</t>
  </si>
  <si>
    <t>PMI38</t>
  </si>
  <si>
    <t>PMI39</t>
  </si>
  <si>
    <t>PMI40</t>
  </si>
  <si>
    <t>3.0</t>
  </si>
  <si>
    <r>
      <t xml:space="preserve">Main Screen-&gt;Phone Management
At Phone Management screen
</t>
    </r>
    <r>
      <rPr>
        <i/>
        <sz val="10"/>
        <rFont val="Tahoma"/>
        <family val="2"/>
      </rPr>
      <t>Action:</t>
    </r>
    <r>
      <rPr>
        <sz val="10"/>
        <rFont val="Tahoma"/>
        <family val="2"/>
      </rPr>
      <t xml:space="preserve"> click button Export
the Export screen will be opened</t>
    </r>
  </si>
  <si>
    <t>PME13</t>
  </si>
  <si>
    <t>PME14</t>
  </si>
  <si>
    <t>PME15</t>
  </si>
  <si>
    <t>PME16</t>
  </si>
  <si>
    <t>PME17</t>
  </si>
  <si>
    <t>PME18</t>
  </si>
  <si>
    <t>PME19</t>
  </si>
  <si>
    <t>PME20</t>
  </si>
  <si>
    <t>PME21</t>
  </si>
  <si>
    <t>PME22</t>
  </si>
  <si>
    <t>PME23</t>
  </si>
  <si>
    <t>PME24</t>
  </si>
  <si>
    <t>PME25</t>
  </si>
  <si>
    <t>PME26</t>
  </si>
  <si>
    <t>PME27</t>
  </si>
  <si>
    <t>PME28</t>
  </si>
  <si>
    <t>PME29</t>
  </si>
  <si>
    <t>PME30</t>
  </si>
  <si>
    <t>PME31</t>
  </si>
  <si>
    <t>PME32</t>
  </si>
  <si>
    <t>PME33</t>
  </si>
  <si>
    <t>PME34</t>
  </si>
  <si>
    <t>PME35</t>
  </si>
  <si>
    <t>Test case PM02, PME02,PME03,PME04,PME05,PME09,PME10,PME11, passed</t>
  </si>
  <si>
    <t>Close the Export form</t>
  </si>
  <si>
    <t xml:space="preserve">Main Screen-&gt;Phone Management-&gt;Export
At: Phone Management_Export
Component: Color droplist
Action: click on the Color droplist, choose a value
</t>
  </si>
  <si>
    <t>Test case PM02 passed(Display the Export form)</t>
  </si>
  <si>
    <t xml:space="preserve">Main Screen-&gt;Phone Management-&gt;Export
At: Phone Management_Export
Component: Operating System droplist
Action: none
</t>
  </si>
  <si>
    <t xml:space="preserve">Main Screen-&gt;Phone Management-&gt;Export
At: Phone Management_Export
Component: Operating System droplist
Action: click on the Operating System droplist
</t>
  </si>
  <si>
    <t xml:space="preserve">Main Screen-&gt;Phone Management-&gt;Export
At: Phone Management_Export
Component: Operating System droplist
Action: click on the Operating System droplist, choose a value
</t>
  </si>
  <si>
    <t>Test the Exporter drop list when initial</t>
  </si>
  <si>
    <t xml:space="preserve">Main Screen-&gt;Phone Management-&gt;Export
At: Phone Management_Export
Component: Exporter droplist
Action: none
</t>
  </si>
  <si>
    <t>Test the Exporter drop list when click</t>
  </si>
  <si>
    <t xml:space="preserve">Main Screen-&gt;Phone Management-&gt;Export
At: Phone Management_Export
Component: Exporter droplist
Action: click on the Exporter droplist
</t>
  </si>
  <si>
    <t xml:space="preserve">Exporter drop list display all Manufacture name from table STAFF.NAME in database </t>
  </si>
  <si>
    <t>Test the Exporter drop list when click and choose a value</t>
  </si>
  <si>
    <t xml:space="preserve">Main Screen-&gt;Phone Management-&gt;Export
At: Phone Management_Export
Component: Exporter droplist
Action: click on the Exporter droplist, choose a value
</t>
  </si>
  <si>
    <t>Choosen value: the value that you clicked on
Exporter drop back o the state before clicking(DO NOT show the whole list)</t>
  </si>
  <si>
    <t>Test the Exporter drop list when click but DO NOT choose a value</t>
  </si>
  <si>
    <t>Choosen value: "Choose a staff"
Exporter drop back o the state before clicking(DO NOT show the whole list)</t>
  </si>
  <si>
    <t>Main Screen-&gt;Phone Management-&gt;Export
At Phone Management_Export screen
Component: Source textbox
Action: none</t>
  </si>
  <si>
    <t>Main Screen-&gt;Phone Management-&gt;Export
At Phone Management_Export screen
Component: Source textbox
Action: on text change</t>
  </si>
  <si>
    <t>Main Screen-&gt;Phone Management-&gt;Export
At Phone Management_Export screen
Component: Phone Name textbox
Action: on text change</t>
  </si>
  <si>
    <t xml:space="preserve">Main Screen-&gt;Phone Management-&gt;Export
At: Phone Management_Export
Action: none
</t>
  </si>
  <si>
    <t xml:space="preserve">Main Screen-&gt;Phone Management-&gt;Export
At: Phone Management_Export
Action: on text change
</t>
  </si>
  <si>
    <t>Test Export Date on initial</t>
  </si>
  <si>
    <t xml:space="preserve">Main Screen-&gt;Phone Management-&gt;Export
At: Phone Management_Export
Component: Date picker Export date 
Action: none
</t>
  </si>
  <si>
    <t>Test Export Date on click</t>
  </si>
  <si>
    <t xml:space="preserve">Main Screen-&gt;Phone Management-&gt;Export
At: Phone Management_Export
Component: Date picker Export date 
Action: on click
</t>
  </si>
  <si>
    <t>Test Export Date on  click and select date</t>
  </si>
  <si>
    <t xml:space="preserve">Main Screen-&gt;Phone Management-&gt;Export
At: Phone Management_Export
Component: Date picker Export date 
Action: on selected date
</t>
  </si>
  <si>
    <t>Test Export Date on  click but DO NOT select date</t>
  </si>
  <si>
    <t>Test the Export button when all the fileds are filled and validated</t>
  </si>
  <si>
    <t xml:space="preserve">Main Screen-&gt;Phone Management-&gt;Export
At: Phone Management_Export
Component: Export button
Action: click on the button Export
</t>
  </si>
  <si>
    <t>Add new record to the table Export in data base</t>
  </si>
  <si>
    <t>At Phone Management_Export screen
Action: User click on the Phone Code droplist to choose the Phone</t>
  </si>
  <si>
    <t>At Phone Management_Export screen
Action:User click on the Color droplist to choose the color</t>
  </si>
  <si>
    <t>At Phone Management_Export screen
Action:User click on the Seller droplist to choose the staff who Exported this phone</t>
  </si>
  <si>
    <t xml:space="preserve">At Phone Management_Export screen
Action:User click on the Phone Code droplist </t>
  </si>
  <si>
    <t xml:space="preserve">At Phone Management_Export screen
Action:User click on the Phone Code droplist, Color droplist </t>
  </si>
  <si>
    <t>At Phone Management_Export screen
Action:User Click on the Export button</t>
  </si>
  <si>
    <t>At Phone Management_Export screen
Action:User Click on the Clear button to clear or fields</t>
  </si>
  <si>
    <t>At Phone Management_Export screen
Action:User Click on the Cancel button to cancel the current export action</t>
  </si>
  <si>
    <t>At Phone Management_Export screen
Action:User type a number</t>
  </si>
  <si>
    <t>At Phone Management_Export screen
Action:User choose from the day time picker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</si>
</sst>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2">
    <font>
      <sz val="11"/>
      <name val="ＭＳ Ｐゴシック"/>
      <charset val="128"/>
    </font>
    <font>
      <sz val="9"/>
      <name val="ＭＳ ゴシック"/>
      <family val="3"/>
      <charset val="128"/>
    </font>
    <font>
      <sz val="1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1"/>
      <name val="ＭＳ Ｐゴシック"/>
      <charset val="128"/>
    </font>
    <font>
      <b/>
      <sz val="22"/>
      <color indexed="10"/>
      <name val="Tahoma"/>
      <family val="2"/>
    </font>
    <font>
      <b/>
      <sz val="26"/>
      <color indexed="10"/>
      <name val="Tahoma"/>
      <family val="2"/>
    </font>
    <font>
      <b/>
      <sz val="20"/>
      <color indexed="8"/>
      <name val="Tahoma"/>
      <family val="2"/>
    </font>
    <font>
      <b/>
      <sz val="10"/>
      <color indexed="60"/>
      <name val="Tahoma"/>
      <family val="2"/>
    </font>
    <font>
      <b/>
      <sz val="10"/>
      <color indexed="8"/>
      <name val="Times New Roman"/>
      <family val="1"/>
    </font>
    <font>
      <sz val="10"/>
      <color indexed="8"/>
      <name val="Times New Roman"/>
      <family val="1"/>
    </font>
    <font>
      <sz val="10"/>
      <color rgb="FFFF0000"/>
      <name val="Tahoma"/>
      <family val="2"/>
    </font>
    <font>
      <b/>
      <sz val="10"/>
      <color rgb="FFFF0000"/>
      <name val="Tahoma"/>
      <family val="2"/>
    </font>
    <font>
      <i/>
      <sz val="10"/>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s>
  <borders count="27">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hair">
        <color indexed="8"/>
      </right>
      <top style="hair">
        <color indexed="8"/>
      </top>
      <bottom style="hair">
        <color indexed="8"/>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8" fillId="0" borderId="0" applyNumberFormat="0" applyFill="0" applyBorder="0" applyAlignment="0" applyProtection="0"/>
    <xf numFmtId="0" fontId="12" fillId="0" borderId="0"/>
    <xf numFmtId="0" fontId="1" fillId="0" borderId="0"/>
  </cellStyleXfs>
  <cellXfs count="116">
    <xf numFmtId="0" fontId="0" fillId="0" borderId="0" xfId="0"/>
    <xf numFmtId="0" fontId="2" fillId="2" borderId="0" xfId="0" applyFont="1" applyFill="1"/>
    <xf numFmtId="0" fontId="2" fillId="2" borderId="0" xfId="0" applyFont="1" applyFill="1" applyAlignment="1">
      <alignment wrapText="1"/>
    </xf>
    <xf numFmtId="0" fontId="2" fillId="2" borderId="0" xfId="0" applyFont="1" applyFill="1" applyAlignment="1"/>
    <xf numFmtId="0" fontId="9" fillId="2" borderId="0" xfId="0" applyFont="1" applyFill="1"/>
    <xf numFmtId="0" fontId="10" fillId="2" borderId="1" xfId="0" applyFont="1" applyFill="1" applyBorder="1" applyAlignment="1"/>
    <xf numFmtId="0" fontId="10" fillId="2" borderId="1" xfId="0" applyFont="1" applyFill="1" applyBorder="1" applyAlignment="1">
      <alignment wrapText="1"/>
    </xf>
    <xf numFmtId="0" fontId="2" fillId="2" borderId="1" xfId="0" applyFont="1" applyFill="1" applyBorder="1" applyAlignment="1">
      <alignment wrapText="1"/>
    </xf>
    <xf numFmtId="0" fontId="7" fillId="2" borderId="0" xfId="0" applyFont="1" applyFill="1" applyAlignment="1" applyProtection="1">
      <alignment wrapText="1"/>
    </xf>
    <xf numFmtId="0" fontId="9" fillId="2" borderId="0" xfId="0" applyFont="1" applyFill="1" applyAlignment="1">
      <alignment wrapText="1"/>
    </xf>
    <xf numFmtId="0" fontId="10" fillId="2" borderId="0" xfId="0" applyFont="1" applyFill="1" applyAlignment="1"/>
    <xf numFmtId="0" fontId="7" fillId="2" borderId="2" xfId="2" applyFont="1" applyFill="1" applyBorder="1" applyAlignment="1">
      <alignment horizontal="left" wrapText="1"/>
    </xf>
    <xf numFmtId="0" fontId="2" fillId="2" borderId="0" xfId="0" applyFont="1" applyFill="1" applyAlignment="1" applyProtection="1">
      <alignment wrapText="1"/>
    </xf>
    <xf numFmtId="0" fontId="7" fillId="2" borderId="3" xfId="2" applyFont="1" applyFill="1" applyBorder="1" applyAlignment="1">
      <alignment horizontal="left" wrapText="1"/>
    </xf>
    <xf numFmtId="0" fontId="5" fillId="2" borderId="0" xfId="0" applyFont="1" applyFill="1" applyAlignme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0" xfId="0" applyFont="1" applyFill="1" applyBorder="1" applyAlignment="1">
      <alignment horizontal="center" wrapText="1"/>
    </xf>
    <xf numFmtId="0" fontId="4" fillId="3" borderId="4"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7" fillId="4" borderId="5" xfId="2" applyFont="1" applyFill="1" applyBorder="1" applyAlignment="1">
      <alignment horizontal="left" vertical="center"/>
    </xf>
    <xf numFmtId="0" fontId="7" fillId="4" borderId="10" xfId="2" applyFont="1" applyFill="1" applyBorder="1" applyAlignment="1">
      <alignment horizontal="left" vertical="center"/>
    </xf>
    <xf numFmtId="0" fontId="7" fillId="4" borderId="11" xfId="2" applyFont="1" applyFill="1" applyBorder="1" applyAlignment="1">
      <alignment horizontal="left" vertical="center"/>
    </xf>
    <xf numFmtId="0" fontId="6" fillId="2" borderId="0" xfId="2" applyFont="1" applyFill="1" applyBorder="1" applyAlignment="1">
      <alignment horizontal="left" vertical="center"/>
    </xf>
    <xf numFmtId="0" fontId="2" fillId="2" borderId="4" xfId="2" applyFont="1" applyFill="1" applyBorder="1" applyAlignment="1">
      <alignment vertical="top" wrapText="1"/>
    </xf>
    <xf numFmtId="0" fontId="2" fillId="2" borderId="4" xfId="0" applyFont="1" applyFill="1" applyBorder="1" applyAlignment="1">
      <alignment vertical="top" wrapText="1"/>
    </xf>
    <xf numFmtId="0" fontId="9" fillId="2" borderId="0" xfId="0" applyFont="1" applyFill="1" applyBorder="1" applyAlignment="1">
      <alignment vertical="top" wrapText="1"/>
    </xf>
    <xf numFmtId="0" fontId="10" fillId="2" borderId="4" xfId="0" applyFont="1" applyFill="1" applyBorder="1" applyAlignment="1">
      <alignment horizontal="left" vertical="top" wrapText="1"/>
    </xf>
    <xf numFmtId="0" fontId="2" fillId="2" borderId="4" xfId="2" quotePrefix="1" applyFont="1" applyFill="1" applyBorder="1" applyAlignment="1">
      <alignment vertical="top" wrapText="1"/>
    </xf>
    <xf numFmtId="0" fontId="13" fillId="2" borderId="0" xfId="0" applyFont="1" applyFill="1" applyAlignment="1">
      <alignment horizontal="center" vertical="center"/>
    </xf>
    <xf numFmtId="0" fontId="14" fillId="0" borderId="5"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16" fillId="2" borderId="0" xfId="0" applyFont="1" applyFill="1" applyAlignment="1">
      <alignment horizontal="left" indent="1"/>
    </xf>
    <xf numFmtId="0" fontId="3" fillId="0" borderId="0" xfId="0" applyFont="1" applyAlignment="1">
      <alignment horizontal="left" indent="1"/>
    </xf>
    <xf numFmtId="0" fontId="16" fillId="2" borderId="4" xfId="0" applyFont="1" applyFill="1" applyBorder="1" applyAlignment="1">
      <alignment horizontal="left"/>
    </xf>
    <xf numFmtId="0" fontId="2" fillId="0" borderId="11" xfId="0" applyFont="1" applyBorder="1" applyAlignment="1">
      <alignment wrapText="1"/>
    </xf>
    <xf numFmtId="0" fontId="2" fillId="0" borderId="11" xfId="0" applyFont="1" applyBorder="1" applyAlignment="1"/>
    <xf numFmtId="0" fontId="3" fillId="0" borderId="11" xfId="0" quotePrefix="1" applyFont="1" applyBorder="1" applyAlignment="1">
      <alignment horizontal="left" indent="1"/>
    </xf>
    <xf numFmtId="0" fontId="16" fillId="2" borderId="0" xfId="0" applyFont="1" applyFill="1" applyBorder="1"/>
    <xf numFmtId="0" fontId="3" fillId="0" borderId="0" xfId="0" applyFont="1" applyBorder="1" applyAlignment="1">
      <alignment horizontal="left"/>
    </xf>
    <xf numFmtId="0" fontId="2" fillId="0" borderId="0" xfId="0" applyFont="1" applyBorder="1" applyAlignment="1"/>
    <xf numFmtId="0" fontId="16" fillId="2" borderId="0" xfId="0" applyFont="1" applyFill="1" applyBorder="1" applyAlignment="1">
      <alignment horizontal="left" indent="1"/>
    </xf>
    <xf numFmtId="0" fontId="3"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16" fillId="0" borderId="0" xfId="0" applyFont="1" applyAlignment="1">
      <alignment horizontal="left"/>
    </xf>
    <xf numFmtId="0" fontId="2" fillId="0" borderId="0" xfId="0" applyFont="1" applyAlignment="1">
      <alignment vertical="center"/>
    </xf>
    <xf numFmtId="164" fontId="4" fillId="3" borderId="12" xfId="0" applyNumberFormat="1"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2" fillId="0" borderId="0" xfId="0" applyFont="1" applyAlignment="1">
      <alignment vertical="top"/>
    </xf>
    <xf numFmtId="49" fontId="2" fillId="0" borderId="15" xfId="0" applyNumberFormat="1" applyFont="1" applyBorder="1" applyAlignment="1">
      <alignment vertical="top"/>
    </xf>
    <xf numFmtId="0" fontId="2" fillId="0" borderId="15" xfId="0" applyFont="1" applyBorder="1" applyAlignment="1">
      <alignment vertical="top"/>
    </xf>
    <xf numFmtId="15" fontId="2" fillId="0" borderId="15" xfId="0" applyNumberFormat="1" applyFont="1" applyBorder="1" applyAlignment="1">
      <alignment vertical="top"/>
    </xf>
    <xf numFmtId="0" fontId="3" fillId="0" borderId="16" xfId="0" applyFont="1" applyBorder="1" applyAlignment="1">
      <alignment vertical="top" wrapText="1"/>
    </xf>
    <xf numFmtId="164" fontId="2" fillId="0" borderId="17" xfId="0" applyNumberFormat="1" applyFont="1" applyBorder="1" applyAlignment="1">
      <alignment vertical="top"/>
    </xf>
    <xf numFmtId="0" fontId="2" fillId="0" borderId="16" xfId="0" applyFont="1" applyBorder="1" applyAlignment="1">
      <alignment vertical="top"/>
    </xf>
    <xf numFmtId="164" fontId="2" fillId="0" borderId="18" xfId="0" applyNumberFormat="1" applyFont="1" applyBorder="1" applyAlignment="1">
      <alignment vertical="top"/>
    </xf>
    <xf numFmtId="49" fontId="2" fillId="0" borderId="19" xfId="0" applyNumberFormat="1"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2" fillId="0" borderId="0" xfId="0" applyFont="1" applyAlignment="1">
      <alignment horizontal="left" indent="1"/>
    </xf>
    <xf numFmtId="1" fontId="2" fillId="2" borderId="0" xfId="0" applyNumberFormat="1" applyFont="1" applyFill="1" applyProtection="1">
      <protection hidden="1"/>
    </xf>
    <xf numFmtId="0" fontId="2" fillId="2" borderId="0" xfId="0" applyFont="1" applyFill="1" applyAlignment="1">
      <alignment horizontal="left"/>
    </xf>
    <xf numFmtId="0" fontId="15"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1" fontId="1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7" fillId="2" borderId="0" xfId="0" applyFont="1" applyFill="1" applyAlignment="1">
      <alignment horizontal="center"/>
    </xf>
    <xf numFmtId="1" fontId="4" fillId="5" borderId="12" xfId="0" applyNumberFormat="1" applyFont="1" applyFill="1" applyBorder="1" applyAlignment="1">
      <alignment horizontal="center" vertical="center"/>
    </xf>
    <xf numFmtId="0" fontId="4" fillId="5" borderId="13"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14" xfId="0" applyFont="1" applyFill="1" applyBorder="1" applyAlignment="1">
      <alignment horizontal="center" vertical="center"/>
    </xf>
    <xf numFmtId="1" fontId="2" fillId="2" borderId="17" xfId="0" applyNumberFormat="1" applyFont="1" applyFill="1" applyBorder="1" applyAlignment="1">
      <alignment vertical="center"/>
    </xf>
    <xf numFmtId="49" fontId="2" fillId="2" borderId="15" xfId="0" applyNumberFormat="1" applyFont="1" applyFill="1" applyBorder="1" applyAlignment="1">
      <alignment horizontal="left" vertical="center"/>
    </xf>
    <xf numFmtId="0" fontId="8" fillId="2" borderId="15" xfId="1" applyNumberFormat="1" applyFill="1" applyBorder="1" applyAlignment="1" applyProtection="1">
      <alignment horizontal="left" vertical="center"/>
    </xf>
    <xf numFmtId="0" fontId="2" fillId="2" borderId="16" xfId="0" applyFont="1" applyFill="1" applyBorder="1" applyAlignment="1">
      <alignment horizontal="left" vertical="center"/>
    </xf>
    <xf numFmtId="1" fontId="2" fillId="2" borderId="0" xfId="0" applyNumberFormat="1" applyFont="1" applyFill="1"/>
    <xf numFmtId="0" fontId="10" fillId="2" borderId="0" xfId="0" applyFont="1" applyFill="1" applyBorder="1" applyAlignment="1"/>
    <xf numFmtId="0" fontId="8" fillId="2" borderId="4" xfId="1" applyFill="1" applyBorder="1" applyAlignment="1">
      <alignment horizontal="left" vertical="top" wrapText="1"/>
    </xf>
    <xf numFmtId="14" fontId="3" fillId="0" borderId="11" xfId="0" applyNumberFormat="1" applyFont="1" applyBorder="1" applyAlignment="1">
      <alignment horizontal="left" indent="1"/>
    </xf>
    <xf numFmtId="14" fontId="3" fillId="0" borderId="12" xfId="0" applyNumberFormat="1" applyFont="1" applyBorder="1" applyAlignment="1">
      <alignment horizontal="left" indent="1"/>
    </xf>
    <xf numFmtId="49" fontId="2" fillId="0" borderId="25" xfId="0" applyNumberFormat="1" applyFont="1" applyBorder="1" applyAlignment="1">
      <alignment vertical="top"/>
    </xf>
    <xf numFmtId="14" fontId="3" fillId="0" borderId="12" xfId="0" applyNumberFormat="1" applyFont="1" applyBorder="1" applyAlignment="1">
      <alignment horizontal="left" vertical="top" indent="1"/>
    </xf>
    <xf numFmtId="0" fontId="20" fillId="2" borderId="0" xfId="2" applyFont="1" applyFill="1" applyBorder="1" applyAlignment="1">
      <alignment horizontal="left" vertical="center"/>
    </xf>
    <xf numFmtId="0" fontId="19" fillId="2" borderId="0" xfId="0" applyFont="1" applyFill="1" applyBorder="1" applyAlignment="1"/>
    <xf numFmtId="0" fontId="2" fillId="2" borderId="4" xfId="0" applyFont="1" applyFill="1" applyBorder="1" applyAlignment="1">
      <alignment horizontal="left" vertical="top" wrapText="1"/>
    </xf>
    <xf numFmtId="0" fontId="15" fillId="0" borderId="4" xfId="0" applyFont="1" applyBorder="1" applyAlignment="1">
      <alignment horizontal="center" vertical="center"/>
    </xf>
    <xf numFmtId="0" fontId="3" fillId="0" borderId="4" xfId="0" applyFont="1" applyBorder="1" applyAlignment="1">
      <alignment horizontal="left"/>
    </xf>
    <xf numFmtId="0" fontId="16" fillId="2" borderId="4" xfId="0" applyFont="1" applyFill="1" applyBorder="1" applyAlignment="1">
      <alignment horizontal="left" vertical="center"/>
    </xf>
    <xf numFmtId="0" fontId="3" fillId="0" borderId="4" xfId="0" applyFont="1" applyBorder="1" applyAlignment="1">
      <alignment horizontal="left" vertical="center"/>
    </xf>
    <xf numFmtId="1" fontId="16" fillId="2" borderId="5" xfId="0" applyNumberFormat="1" applyFont="1" applyFill="1" applyBorder="1" applyAlignment="1"/>
    <xf numFmtId="0" fontId="3" fillId="2" borderId="4" xfId="0" applyFont="1" applyFill="1" applyBorder="1" applyAlignment="1">
      <alignment horizontal="left"/>
    </xf>
    <xf numFmtId="1" fontId="16" fillId="2" borderId="4" xfId="0" applyNumberFormat="1" applyFont="1" applyFill="1" applyBorder="1" applyAlignment="1">
      <alignment vertical="center" wrapText="1"/>
    </xf>
    <xf numFmtId="0" fontId="3" fillId="2" borderId="4" xfId="0" applyFont="1" applyFill="1" applyBorder="1" applyAlignment="1">
      <alignment vertical="top" wrapText="1"/>
    </xf>
    <xf numFmtId="0" fontId="10" fillId="2" borderId="22" xfId="0" applyFont="1" applyFill="1" applyBorder="1" applyAlignment="1">
      <alignment horizontal="center" vertical="center" wrapText="1"/>
    </xf>
    <xf numFmtId="0" fontId="3" fillId="2" borderId="23" xfId="2" applyFont="1" applyFill="1" applyBorder="1" applyAlignment="1">
      <alignment horizontal="left" wrapText="1"/>
    </xf>
    <xf numFmtId="0" fontId="3" fillId="2" borderId="24" xfId="2" applyFont="1" applyFill="1" applyBorder="1" applyAlignment="1">
      <alignment horizontal="left" wrapText="1"/>
    </xf>
    <xf numFmtId="0" fontId="5" fillId="2" borderId="23" xfId="0" applyFont="1" applyFill="1" applyBorder="1" applyAlignment="1">
      <alignment horizontal="center" vertical="center" wrapText="1"/>
    </xf>
    <xf numFmtId="0" fontId="10" fillId="2" borderId="5" xfId="0" applyFont="1" applyFill="1" applyBorder="1" applyAlignment="1">
      <alignment horizontal="left" vertical="top" wrapText="1"/>
    </xf>
    <xf numFmtId="0" fontId="2" fillId="2" borderId="9" xfId="2" applyFont="1" applyFill="1" applyBorder="1" applyAlignment="1">
      <alignment vertical="top" wrapText="1"/>
    </xf>
    <xf numFmtId="0" fontId="2" fillId="2" borderId="9" xfId="0" applyFont="1" applyFill="1" applyBorder="1" applyAlignment="1">
      <alignment vertical="top" wrapText="1"/>
    </xf>
    <xf numFmtId="0" fontId="2" fillId="2" borderId="26" xfId="0" applyFont="1" applyFill="1" applyBorder="1"/>
    <xf numFmtId="0" fontId="2" fillId="2" borderId="26" xfId="0" applyFont="1" applyFill="1" applyBorder="1" applyAlignment="1"/>
  </cellXfs>
  <cellStyles count="4">
    <cellStyle name="Hyperlink" xfId="1" builtinId="8"/>
    <cellStyle name="Normal" xfId="0" builtinId="0"/>
    <cellStyle name="Normal_Sheet1" xfId="2"/>
    <cellStyle name="標準_結合試験(AllOvertheWorld)"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13</xdr:col>
      <xdr:colOff>590549</xdr:colOff>
      <xdr:row>11</xdr:row>
      <xdr:rowOff>66674</xdr:rowOff>
    </xdr:from>
    <xdr:to>
      <xdr:col>16</xdr:col>
      <xdr:colOff>257174</xdr:colOff>
      <xdr:row>13</xdr:row>
      <xdr:rowOff>114299</xdr:rowOff>
    </xdr:to>
    <xdr:sp macro="" textlink="">
      <xdr:nvSpPr>
        <xdr:cNvPr id="3" name="Rounded Rectangle 2"/>
        <xdr:cNvSpPr/>
      </xdr:nvSpPr>
      <xdr:spPr bwMode="auto">
        <a:xfrm>
          <a:off x="9505949" y="1952624"/>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14</xdr:col>
      <xdr:colOff>47625</xdr:colOff>
      <xdr:row>33</xdr:row>
      <xdr:rowOff>19049</xdr:rowOff>
    </xdr:from>
    <xdr:to>
      <xdr:col>16</xdr:col>
      <xdr:colOff>400050</xdr:colOff>
      <xdr:row>39</xdr:row>
      <xdr:rowOff>123824</xdr:rowOff>
    </xdr:to>
    <xdr:sp macro="" textlink="">
      <xdr:nvSpPr>
        <xdr:cNvPr id="8" name="Rounded Rectangle 7"/>
        <xdr:cNvSpPr/>
      </xdr:nvSpPr>
      <xdr:spPr bwMode="auto">
        <a:xfrm>
          <a:off x="9648825" y="5676899"/>
          <a:ext cx="1724025" cy="11334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r>
            <a:rPr lang="en-US" sz="1100" baseline="0"/>
            <a:t>Alignment: center</a:t>
          </a:r>
        </a:p>
        <a:p>
          <a:pPr algn="l"/>
          <a:r>
            <a:rPr lang="en-US" sz="1100" baseline="0"/>
            <a:t>Width 94</a:t>
          </a:r>
        </a:p>
        <a:p>
          <a:pPr algn="l"/>
          <a:r>
            <a:rPr lang="en-US" sz="1100" baseline="0"/>
            <a:t>Heigh: 32</a:t>
          </a:r>
        </a:p>
        <a:p>
          <a:pPr algn="l"/>
          <a:endParaRPr lang="en-US" sz="1100" baseline="0"/>
        </a:p>
        <a:p>
          <a:pPr algn="l"/>
          <a:endParaRPr lang="en-US" sz="1100"/>
        </a:p>
        <a:p>
          <a:pPr algn="l"/>
          <a:endParaRPr lang="en-US" sz="1100"/>
        </a:p>
      </xdr:txBody>
    </xdr:sp>
    <xdr:clientData/>
  </xdr:twoCellAnchor>
  <xdr:twoCellAnchor>
    <xdr:from>
      <xdr:col>0</xdr:col>
      <xdr:colOff>323850</xdr:colOff>
      <xdr:row>7</xdr:row>
      <xdr:rowOff>9524</xdr:rowOff>
    </xdr:from>
    <xdr:to>
      <xdr:col>3</xdr:col>
      <xdr:colOff>123825</xdr:colOff>
      <xdr:row>17</xdr:row>
      <xdr:rowOff>104775</xdr:rowOff>
    </xdr:to>
    <xdr:sp macro="" textlink="">
      <xdr:nvSpPr>
        <xdr:cNvPr id="11" name="Rounded Rectangle 10"/>
        <xdr:cNvSpPr/>
      </xdr:nvSpPr>
      <xdr:spPr bwMode="auto">
        <a:xfrm>
          <a:off x="323850" y="1209674"/>
          <a:ext cx="1857375" cy="1809751"/>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Alignment: left</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Striped: none</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Scroll</a:t>
          </a:r>
          <a:r>
            <a:rPr lang="en-US" baseline="0">
              <a:effectLst/>
            </a:rPr>
            <a:t> appearance: 15+ rows</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Location: 9, 102</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Size: 848, 372</a:t>
          </a:r>
        </a:p>
      </xdr:txBody>
    </xdr:sp>
    <xdr:clientData/>
  </xdr:twoCellAnchor>
  <xdr:twoCellAnchor>
    <xdr:from>
      <xdr:col>4</xdr:col>
      <xdr:colOff>628650</xdr:colOff>
      <xdr:row>0</xdr:row>
      <xdr:rowOff>76198</xdr:rowOff>
    </xdr:from>
    <xdr:to>
      <xdr:col>7</xdr:col>
      <xdr:colOff>428625</xdr:colOff>
      <xdr:row>8</xdr:row>
      <xdr:rowOff>76199</xdr:rowOff>
    </xdr:to>
    <xdr:sp macro="" textlink="">
      <xdr:nvSpPr>
        <xdr:cNvPr id="17" name="Rounded Rectangle 16"/>
        <xdr:cNvSpPr/>
      </xdr:nvSpPr>
      <xdr:spPr bwMode="auto">
        <a:xfrm>
          <a:off x="3371850" y="76198"/>
          <a:ext cx="1857375" cy="1371601"/>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18</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Alignment: center</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Location:  310, 18</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Size: 241, 29</a:t>
          </a:r>
        </a:p>
        <a:p>
          <a:pPr algn="l"/>
          <a:endParaRPr lang="en-US" sz="1100"/>
        </a:p>
      </xdr:txBody>
    </xdr:sp>
    <xdr:clientData/>
  </xdr:twoCellAnchor>
  <xdr:twoCellAnchor>
    <xdr:from>
      <xdr:col>9</xdr:col>
      <xdr:colOff>514350</xdr:colOff>
      <xdr:row>0</xdr:row>
      <xdr:rowOff>133349</xdr:rowOff>
    </xdr:from>
    <xdr:to>
      <xdr:col>13</xdr:col>
      <xdr:colOff>9525</xdr:colOff>
      <xdr:row>9</xdr:row>
      <xdr:rowOff>47625</xdr:rowOff>
    </xdr:to>
    <xdr:sp macro="" textlink="">
      <xdr:nvSpPr>
        <xdr:cNvPr id="23" name="Rounded Rectangle 22"/>
        <xdr:cNvSpPr/>
      </xdr:nvSpPr>
      <xdr:spPr bwMode="auto">
        <a:xfrm>
          <a:off x="6686550" y="133349"/>
          <a:ext cx="2238375" cy="1457326"/>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Foreground: </a:t>
          </a:r>
          <a:r>
            <a:rPr lang="en-US" sz="1100" baseline="0">
              <a:effectLst/>
              <a:latin typeface="+mn-lt"/>
              <a:ea typeface="+mn-ea"/>
              <a:cs typeface="+mn-cs"/>
            </a:rPr>
            <a:t>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endParaRPr lang="en-US" sz="1100" baseline="0"/>
        </a:p>
        <a:p>
          <a:pPr algn="l"/>
          <a:r>
            <a:rPr lang="en-US" sz="1100" baseline="0"/>
            <a:t>Font: Sans Serif </a:t>
          </a:r>
        </a:p>
        <a:p>
          <a:pPr algn="l"/>
          <a:r>
            <a:rPr lang="en-US" sz="1100" baseline="0"/>
            <a:t>Alignment: Left</a:t>
          </a:r>
        </a:p>
        <a:p>
          <a:pPr algn="l"/>
          <a:r>
            <a:rPr lang="en-US" sz="1100" baseline="0"/>
            <a:t>Location: 408, 70</a:t>
          </a:r>
        </a:p>
        <a:p>
          <a:pPr algn="l"/>
          <a:r>
            <a:rPr lang="en-US" sz="1100" baseline="0"/>
            <a:t>Size: 330, 26 </a:t>
          </a:r>
        </a:p>
        <a:p>
          <a:pPr algn="l"/>
          <a:endParaRPr lang="en-US" sz="1100"/>
        </a:p>
      </xdr:txBody>
    </xdr:sp>
    <xdr:clientData/>
  </xdr:twoCellAnchor>
  <xdr:twoCellAnchor editAs="oneCell">
    <xdr:from>
      <xdr:col>3</xdr:col>
      <xdr:colOff>523875</xdr:colOff>
      <xdr:row>11</xdr:row>
      <xdr:rowOff>62740</xdr:rowOff>
    </xdr:from>
    <xdr:to>
      <xdr:col>13</xdr:col>
      <xdr:colOff>256121</xdr:colOff>
      <xdr:row>34</xdr:row>
      <xdr:rowOff>31884</xdr:rowOff>
    </xdr:to>
    <xdr:pic>
      <xdr:nvPicPr>
        <xdr:cNvPr id="27" name="Picture 26"/>
        <xdr:cNvPicPr>
          <a:picLocks noChangeAspect="1"/>
        </xdr:cNvPicPr>
      </xdr:nvPicPr>
      <xdr:blipFill>
        <a:blip xmlns:r="http://schemas.openxmlformats.org/officeDocument/2006/relationships" r:embed="rId1"/>
        <a:stretch>
          <a:fillRect/>
        </a:stretch>
      </xdr:blipFill>
      <xdr:spPr>
        <a:xfrm>
          <a:off x="2581275" y="1948690"/>
          <a:ext cx="6590246" cy="3912494"/>
        </a:xfrm>
        <a:prstGeom prst="rect">
          <a:avLst/>
        </a:prstGeom>
      </xdr:spPr>
    </xdr:pic>
    <xdr:clientData/>
  </xdr:twoCellAnchor>
  <xdr:twoCellAnchor>
    <xdr:from>
      <xdr:col>3</xdr:col>
      <xdr:colOff>123825</xdr:colOff>
      <xdr:row>12</xdr:row>
      <xdr:rowOff>57150</xdr:rowOff>
    </xdr:from>
    <xdr:to>
      <xdr:col>4</xdr:col>
      <xdr:colOff>323850</xdr:colOff>
      <xdr:row>18</xdr:row>
      <xdr:rowOff>0</xdr:rowOff>
    </xdr:to>
    <xdr:cxnSp macro="">
      <xdr:nvCxnSpPr>
        <xdr:cNvPr id="30" name="Straight Arrow Connector 29"/>
        <xdr:cNvCxnSpPr>
          <a:stCxn id="11" idx="3"/>
        </xdr:cNvCxnSpPr>
      </xdr:nvCxnSpPr>
      <xdr:spPr bwMode="auto">
        <a:xfrm>
          <a:off x="2181225" y="2114550"/>
          <a:ext cx="885825" cy="971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185738</xdr:colOff>
      <xdr:row>8</xdr:row>
      <xdr:rowOff>76199</xdr:rowOff>
    </xdr:from>
    <xdr:to>
      <xdr:col>7</xdr:col>
      <xdr:colOff>495300</xdr:colOff>
      <xdr:row>14</xdr:row>
      <xdr:rowOff>95250</xdr:rowOff>
    </xdr:to>
    <xdr:cxnSp macro="">
      <xdr:nvCxnSpPr>
        <xdr:cNvPr id="34" name="Straight Arrow Connector 33"/>
        <xdr:cNvCxnSpPr>
          <a:stCxn id="17" idx="2"/>
        </xdr:cNvCxnSpPr>
      </xdr:nvCxnSpPr>
      <xdr:spPr bwMode="auto">
        <a:xfrm>
          <a:off x="4300538" y="1447799"/>
          <a:ext cx="995362" cy="104775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495300</xdr:colOff>
      <xdr:row>9</xdr:row>
      <xdr:rowOff>47625</xdr:rowOff>
    </xdr:from>
    <xdr:to>
      <xdr:col>11</xdr:col>
      <xdr:colOff>261938</xdr:colOff>
      <xdr:row>16</xdr:row>
      <xdr:rowOff>95250</xdr:rowOff>
    </xdr:to>
    <xdr:cxnSp macro="">
      <xdr:nvCxnSpPr>
        <xdr:cNvPr id="36" name="Straight Arrow Connector 35"/>
        <xdr:cNvCxnSpPr>
          <a:stCxn id="23" idx="2"/>
        </xdr:cNvCxnSpPr>
      </xdr:nvCxnSpPr>
      <xdr:spPr bwMode="auto">
        <a:xfrm flipH="1">
          <a:off x="6667500" y="1590675"/>
          <a:ext cx="1138238" cy="1247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228600</xdr:colOff>
      <xdr:row>12</xdr:row>
      <xdr:rowOff>90487</xdr:rowOff>
    </xdr:from>
    <xdr:to>
      <xdr:col>13</xdr:col>
      <xdr:colOff>590549</xdr:colOff>
      <xdr:row>13</xdr:row>
      <xdr:rowOff>142875</xdr:rowOff>
    </xdr:to>
    <xdr:cxnSp macro="">
      <xdr:nvCxnSpPr>
        <xdr:cNvPr id="38" name="Straight Arrow Connector 37"/>
        <xdr:cNvCxnSpPr>
          <a:stCxn id="3" idx="1"/>
        </xdr:cNvCxnSpPr>
      </xdr:nvCxnSpPr>
      <xdr:spPr bwMode="auto">
        <a:xfrm flipH="1">
          <a:off x="8458200" y="2147887"/>
          <a:ext cx="1047749" cy="22383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495300</xdr:colOff>
      <xdr:row>16</xdr:row>
      <xdr:rowOff>66675</xdr:rowOff>
    </xdr:from>
    <xdr:to>
      <xdr:col>14</xdr:col>
      <xdr:colOff>47625</xdr:colOff>
      <xdr:row>36</xdr:row>
      <xdr:rowOff>71437</xdr:rowOff>
    </xdr:to>
    <xdr:cxnSp macro="">
      <xdr:nvCxnSpPr>
        <xdr:cNvPr id="61" name="Straight Arrow Connector 60"/>
        <xdr:cNvCxnSpPr>
          <a:stCxn id="8" idx="1"/>
        </xdr:cNvCxnSpPr>
      </xdr:nvCxnSpPr>
      <xdr:spPr bwMode="auto">
        <a:xfrm flipH="1" flipV="1">
          <a:off x="8724900" y="2809875"/>
          <a:ext cx="923925" cy="34337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7</xdr:col>
      <xdr:colOff>590550</xdr:colOff>
      <xdr:row>16</xdr:row>
      <xdr:rowOff>85725</xdr:rowOff>
    </xdr:from>
    <xdr:to>
      <xdr:col>14</xdr:col>
      <xdr:colOff>47625</xdr:colOff>
      <xdr:row>36</xdr:row>
      <xdr:rowOff>71437</xdr:rowOff>
    </xdr:to>
    <xdr:cxnSp macro="">
      <xdr:nvCxnSpPr>
        <xdr:cNvPr id="63" name="Straight Arrow Connector 62"/>
        <xdr:cNvCxnSpPr>
          <a:stCxn id="8" idx="1"/>
        </xdr:cNvCxnSpPr>
      </xdr:nvCxnSpPr>
      <xdr:spPr bwMode="auto">
        <a:xfrm flipH="1" flipV="1">
          <a:off x="5391150" y="2828925"/>
          <a:ext cx="4257675" cy="34147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533400</xdr:colOff>
      <xdr:row>16</xdr:row>
      <xdr:rowOff>114300</xdr:rowOff>
    </xdr:from>
    <xdr:to>
      <xdr:col>14</xdr:col>
      <xdr:colOff>47625</xdr:colOff>
      <xdr:row>36</xdr:row>
      <xdr:rowOff>71437</xdr:rowOff>
    </xdr:to>
    <xdr:cxnSp macro="">
      <xdr:nvCxnSpPr>
        <xdr:cNvPr id="65" name="Straight Arrow Connector 64"/>
        <xdr:cNvCxnSpPr>
          <a:stCxn id="8" idx="1"/>
        </xdr:cNvCxnSpPr>
      </xdr:nvCxnSpPr>
      <xdr:spPr bwMode="auto">
        <a:xfrm flipH="1" flipV="1">
          <a:off x="4648200" y="2857500"/>
          <a:ext cx="5000625" cy="33861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5</xdr:col>
      <xdr:colOff>657225</xdr:colOff>
      <xdr:row>16</xdr:row>
      <xdr:rowOff>104775</xdr:rowOff>
    </xdr:from>
    <xdr:to>
      <xdr:col>14</xdr:col>
      <xdr:colOff>47625</xdr:colOff>
      <xdr:row>36</xdr:row>
      <xdr:rowOff>71437</xdr:rowOff>
    </xdr:to>
    <xdr:cxnSp macro="">
      <xdr:nvCxnSpPr>
        <xdr:cNvPr id="67" name="Straight Arrow Connector 66"/>
        <xdr:cNvCxnSpPr>
          <a:stCxn id="8" idx="1"/>
        </xdr:cNvCxnSpPr>
      </xdr:nvCxnSpPr>
      <xdr:spPr bwMode="auto">
        <a:xfrm flipH="1" flipV="1">
          <a:off x="4086225" y="2847975"/>
          <a:ext cx="5562600" cy="33956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5</xdr:col>
      <xdr:colOff>76200</xdr:colOff>
      <xdr:row>16</xdr:row>
      <xdr:rowOff>123825</xdr:rowOff>
    </xdr:from>
    <xdr:to>
      <xdr:col>14</xdr:col>
      <xdr:colOff>47625</xdr:colOff>
      <xdr:row>36</xdr:row>
      <xdr:rowOff>71437</xdr:rowOff>
    </xdr:to>
    <xdr:cxnSp macro="">
      <xdr:nvCxnSpPr>
        <xdr:cNvPr id="69" name="Straight Arrow Connector 68"/>
        <xdr:cNvCxnSpPr>
          <a:stCxn id="8" idx="1"/>
        </xdr:cNvCxnSpPr>
      </xdr:nvCxnSpPr>
      <xdr:spPr bwMode="auto">
        <a:xfrm flipH="1" flipV="1">
          <a:off x="3505200" y="2867025"/>
          <a:ext cx="6143625" cy="33766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304800</xdr:colOff>
      <xdr:row>16</xdr:row>
      <xdr:rowOff>114300</xdr:rowOff>
    </xdr:from>
    <xdr:to>
      <xdr:col>14</xdr:col>
      <xdr:colOff>47625</xdr:colOff>
      <xdr:row>36</xdr:row>
      <xdr:rowOff>71437</xdr:rowOff>
    </xdr:to>
    <xdr:cxnSp macro="">
      <xdr:nvCxnSpPr>
        <xdr:cNvPr id="71" name="Straight Arrow Connector 70"/>
        <xdr:cNvCxnSpPr>
          <a:stCxn id="8" idx="1"/>
        </xdr:cNvCxnSpPr>
      </xdr:nvCxnSpPr>
      <xdr:spPr bwMode="auto">
        <a:xfrm flipH="1" flipV="1">
          <a:off x="3048000" y="2857500"/>
          <a:ext cx="6600825" cy="33861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7</xdr:row>
      <xdr:rowOff>0</xdr:rowOff>
    </xdr:from>
    <xdr:to>
      <xdr:col>10</xdr:col>
      <xdr:colOff>419100</xdr:colOff>
      <xdr:row>25</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200150"/>
          <a:ext cx="3590925" cy="316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428624</xdr:colOff>
      <xdr:row>25</xdr:row>
      <xdr:rowOff>95249</xdr:rowOff>
    </xdr:from>
    <xdr:to>
      <xdr:col>6</xdr:col>
      <xdr:colOff>95249</xdr:colOff>
      <xdr:row>27</xdr:row>
      <xdr:rowOff>142874</xdr:rowOff>
    </xdr:to>
    <xdr:sp macro="" textlink="">
      <xdr:nvSpPr>
        <xdr:cNvPr id="15" name="Rounded Rectangle 14"/>
        <xdr:cNvSpPr/>
      </xdr:nvSpPr>
      <xdr:spPr bwMode="auto">
        <a:xfrm>
          <a:off x="2486024" y="43814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11</xdr:col>
      <xdr:colOff>276225</xdr:colOff>
      <xdr:row>26</xdr:row>
      <xdr:rowOff>0</xdr:rowOff>
    </xdr:from>
    <xdr:to>
      <xdr:col>13</xdr:col>
      <xdr:colOff>628650</xdr:colOff>
      <xdr:row>30</xdr:row>
      <xdr:rowOff>152400</xdr:rowOff>
    </xdr:to>
    <xdr:sp macro="" textlink="">
      <xdr:nvSpPr>
        <xdr:cNvPr id="17" name="Rounded Rectangle 16"/>
        <xdr:cNvSpPr/>
      </xdr:nvSpPr>
      <xdr:spPr bwMode="auto">
        <a:xfrm>
          <a:off x="7820025" y="44577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10</xdr:col>
      <xdr:colOff>1</xdr:colOff>
      <xdr:row>21</xdr:row>
      <xdr:rowOff>142876</xdr:rowOff>
    </xdr:from>
    <xdr:to>
      <xdr:col>11</xdr:col>
      <xdr:colOff>276225</xdr:colOff>
      <xdr:row>28</xdr:row>
      <xdr:rowOff>76200</xdr:rowOff>
    </xdr:to>
    <xdr:cxnSp macro="">
      <xdr:nvCxnSpPr>
        <xdr:cNvPr id="18" name="Straight Arrow Connector 17"/>
        <xdr:cNvCxnSpPr>
          <a:stCxn id="17" idx="1"/>
        </xdr:cNvCxnSpPr>
      </xdr:nvCxnSpPr>
      <xdr:spPr bwMode="auto">
        <a:xfrm flipH="1" flipV="1">
          <a:off x="6858001" y="3743326"/>
          <a:ext cx="962024" cy="113347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238125</xdr:colOff>
      <xdr:row>2</xdr:row>
      <xdr:rowOff>114300</xdr:rowOff>
    </xdr:from>
    <xdr:to>
      <xdr:col>14</xdr:col>
      <xdr:colOff>419100</xdr:colOff>
      <xdr:row>9</xdr:row>
      <xdr:rowOff>133349</xdr:rowOff>
    </xdr:to>
    <xdr:sp macro="" textlink="">
      <xdr:nvSpPr>
        <xdr:cNvPr id="23" name="Rounded Rectangle 22"/>
        <xdr:cNvSpPr/>
      </xdr:nvSpPr>
      <xdr:spPr bwMode="auto">
        <a:xfrm>
          <a:off x="7781925" y="457200"/>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10</xdr:col>
      <xdr:colOff>66675</xdr:colOff>
      <xdr:row>6</xdr:row>
      <xdr:rowOff>38100</xdr:rowOff>
    </xdr:from>
    <xdr:to>
      <xdr:col>11</xdr:col>
      <xdr:colOff>238125</xdr:colOff>
      <xdr:row>10</xdr:row>
      <xdr:rowOff>0</xdr:rowOff>
    </xdr:to>
    <xdr:cxnSp macro="">
      <xdr:nvCxnSpPr>
        <xdr:cNvPr id="25" name="Straight Arrow Connector 24"/>
        <xdr:cNvCxnSpPr>
          <a:stCxn id="23" idx="1"/>
        </xdr:cNvCxnSpPr>
      </xdr:nvCxnSpPr>
      <xdr:spPr bwMode="auto">
        <a:xfrm flipH="1">
          <a:off x="6924675" y="1066800"/>
          <a:ext cx="857250" cy="6477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76200</xdr:colOff>
      <xdr:row>4</xdr:row>
      <xdr:rowOff>76200</xdr:rowOff>
    </xdr:from>
    <xdr:to>
      <xdr:col>4</xdr:col>
      <xdr:colOff>561975</xdr:colOff>
      <xdr:row>11</xdr:row>
      <xdr:rowOff>123825</xdr:rowOff>
    </xdr:to>
    <xdr:sp macro="" textlink="">
      <xdr:nvSpPr>
        <xdr:cNvPr id="26" name="Rounded Rectangle 25"/>
        <xdr:cNvSpPr/>
      </xdr:nvSpPr>
      <xdr:spPr bwMode="auto">
        <a:xfrm>
          <a:off x="1447800" y="7620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3</xdr:col>
      <xdr:colOff>319088</xdr:colOff>
      <xdr:row>11</xdr:row>
      <xdr:rowOff>123825</xdr:rowOff>
    </xdr:from>
    <xdr:to>
      <xdr:col>6</xdr:col>
      <xdr:colOff>19050</xdr:colOff>
      <xdr:row>12</xdr:row>
      <xdr:rowOff>66676</xdr:rowOff>
    </xdr:to>
    <xdr:cxnSp macro="">
      <xdr:nvCxnSpPr>
        <xdr:cNvPr id="27" name="Straight Arrow Connector 26"/>
        <xdr:cNvCxnSpPr>
          <a:stCxn id="26" idx="2"/>
        </xdr:cNvCxnSpPr>
      </xdr:nvCxnSpPr>
      <xdr:spPr bwMode="auto">
        <a:xfrm>
          <a:off x="2376488" y="2009775"/>
          <a:ext cx="1757362" cy="11430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428625</xdr:colOff>
      <xdr:row>17</xdr:row>
      <xdr:rowOff>47624</xdr:rowOff>
    </xdr:from>
    <xdr:to>
      <xdr:col>14</xdr:col>
      <xdr:colOff>609600</xdr:colOff>
      <xdr:row>24</xdr:row>
      <xdr:rowOff>19049</xdr:rowOff>
    </xdr:to>
    <xdr:sp macro="" textlink="">
      <xdr:nvSpPr>
        <xdr:cNvPr id="29" name="Rounded Rectangle 28"/>
        <xdr:cNvSpPr/>
      </xdr:nvSpPr>
      <xdr:spPr bwMode="auto">
        <a:xfrm>
          <a:off x="7972425" y="29622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10</xdr:col>
      <xdr:colOff>76201</xdr:colOff>
      <xdr:row>17</xdr:row>
      <xdr:rowOff>57150</xdr:rowOff>
    </xdr:from>
    <xdr:to>
      <xdr:col>11</xdr:col>
      <xdr:colOff>428625</xdr:colOff>
      <xdr:row>20</xdr:row>
      <xdr:rowOff>119062</xdr:rowOff>
    </xdr:to>
    <xdr:cxnSp macro="">
      <xdr:nvCxnSpPr>
        <xdr:cNvPr id="30" name="Straight Arrow Connector 29"/>
        <xdr:cNvCxnSpPr>
          <a:stCxn id="29" idx="1"/>
        </xdr:cNvCxnSpPr>
      </xdr:nvCxnSpPr>
      <xdr:spPr bwMode="auto">
        <a:xfrm flipH="1" flipV="1">
          <a:off x="6934201" y="2971800"/>
          <a:ext cx="1038224" cy="5762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95249</xdr:colOff>
      <xdr:row>24</xdr:row>
      <xdr:rowOff>85725</xdr:rowOff>
    </xdr:from>
    <xdr:to>
      <xdr:col>7</xdr:col>
      <xdr:colOff>504825</xdr:colOff>
      <xdr:row>26</xdr:row>
      <xdr:rowOff>119062</xdr:rowOff>
    </xdr:to>
    <xdr:cxnSp macro="">
      <xdr:nvCxnSpPr>
        <xdr:cNvPr id="10" name="Straight Arrow Connector 9"/>
        <xdr:cNvCxnSpPr>
          <a:stCxn id="15" idx="3"/>
        </xdr:cNvCxnSpPr>
      </xdr:nvCxnSpPr>
      <xdr:spPr bwMode="auto">
        <a:xfrm flipV="1">
          <a:off x="4210049" y="4200525"/>
          <a:ext cx="1095376" cy="3762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342900</xdr:colOff>
      <xdr:row>11</xdr:row>
      <xdr:rowOff>9525</xdr:rowOff>
    </xdr:from>
    <xdr:to>
      <xdr:col>14</xdr:col>
      <xdr:colOff>523875</xdr:colOff>
      <xdr:row>16</xdr:row>
      <xdr:rowOff>123825</xdr:rowOff>
    </xdr:to>
    <xdr:sp macro="" textlink="">
      <xdr:nvSpPr>
        <xdr:cNvPr id="24" name="Rounded Rectangle 23"/>
        <xdr:cNvSpPr/>
      </xdr:nvSpPr>
      <xdr:spPr bwMode="auto">
        <a:xfrm>
          <a:off x="7886700" y="18954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MANUFACTURE.NAME</a:t>
          </a:r>
        </a:p>
      </xdr:txBody>
    </xdr:sp>
    <xdr:clientData/>
  </xdr:twoCellAnchor>
  <xdr:twoCellAnchor>
    <xdr:from>
      <xdr:col>10</xdr:col>
      <xdr:colOff>76200</xdr:colOff>
      <xdr:row>12</xdr:row>
      <xdr:rowOff>85725</xdr:rowOff>
    </xdr:from>
    <xdr:to>
      <xdr:col>11</xdr:col>
      <xdr:colOff>342900</xdr:colOff>
      <xdr:row>13</xdr:row>
      <xdr:rowOff>152400</xdr:rowOff>
    </xdr:to>
    <xdr:cxnSp macro="">
      <xdr:nvCxnSpPr>
        <xdr:cNvPr id="20" name="Straight Arrow Connector 19"/>
        <xdr:cNvCxnSpPr>
          <a:stCxn id="24" idx="1"/>
        </xdr:cNvCxnSpPr>
      </xdr:nvCxnSpPr>
      <xdr:spPr bwMode="auto">
        <a:xfrm flipH="1" flipV="1">
          <a:off x="6934200" y="2143125"/>
          <a:ext cx="952500" cy="238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257175</xdr:colOff>
      <xdr:row>12</xdr:row>
      <xdr:rowOff>66675</xdr:rowOff>
    </xdr:from>
    <xdr:to>
      <xdr:col>4</xdr:col>
      <xdr:colOff>438150</xdr:colOff>
      <xdr:row>18</xdr:row>
      <xdr:rowOff>9525</xdr:rowOff>
    </xdr:to>
    <xdr:sp macro="" textlink="">
      <xdr:nvSpPr>
        <xdr:cNvPr id="31" name="Rounded Rectangle 30"/>
        <xdr:cNvSpPr/>
      </xdr:nvSpPr>
      <xdr:spPr bwMode="auto">
        <a:xfrm>
          <a:off x="942975" y="21240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OPERATINGSYSTEM.NAME</a:t>
          </a:r>
        </a:p>
      </xdr:txBody>
    </xdr:sp>
    <xdr:clientData/>
  </xdr:twoCellAnchor>
  <xdr:twoCellAnchor>
    <xdr:from>
      <xdr:col>4</xdr:col>
      <xdr:colOff>438150</xdr:colOff>
      <xdr:row>13</xdr:row>
      <xdr:rowOff>95250</xdr:rowOff>
    </xdr:from>
    <xdr:to>
      <xdr:col>7</xdr:col>
      <xdr:colOff>266700</xdr:colOff>
      <xdr:row>15</xdr:row>
      <xdr:rowOff>38100</xdr:rowOff>
    </xdr:to>
    <xdr:cxnSp macro="">
      <xdr:nvCxnSpPr>
        <xdr:cNvPr id="28" name="Straight Arrow Connector 27"/>
        <xdr:cNvCxnSpPr>
          <a:stCxn id="31" idx="3"/>
        </xdr:cNvCxnSpPr>
      </xdr:nvCxnSpPr>
      <xdr:spPr bwMode="auto">
        <a:xfrm flipV="1">
          <a:off x="3181350" y="2324100"/>
          <a:ext cx="1885950" cy="285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333375</xdr:colOff>
      <xdr:row>18</xdr:row>
      <xdr:rowOff>123825</xdr:rowOff>
    </xdr:from>
    <xdr:to>
      <xdr:col>4</xdr:col>
      <xdr:colOff>514350</xdr:colOff>
      <xdr:row>24</xdr:row>
      <xdr:rowOff>66675</xdr:rowOff>
    </xdr:to>
    <xdr:sp macro="" textlink="">
      <xdr:nvSpPr>
        <xdr:cNvPr id="32" name="Rounded Rectangle 31"/>
        <xdr:cNvSpPr/>
      </xdr:nvSpPr>
      <xdr:spPr bwMode="auto">
        <a:xfrm>
          <a:off x="1019175" y="320992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4</xdr:col>
      <xdr:colOff>514350</xdr:colOff>
      <xdr:row>14</xdr:row>
      <xdr:rowOff>142875</xdr:rowOff>
    </xdr:from>
    <xdr:to>
      <xdr:col>7</xdr:col>
      <xdr:colOff>561975</xdr:colOff>
      <xdr:row>21</xdr:row>
      <xdr:rowOff>95250</xdr:rowOff>
    </xdr:to>
    <xdr:cxnSp macro="">
      <xdr:nvCxnSpPr>
        <xdr:cNvPr id="34" name="Straight Arrow Connector 33"/>
        <xdr:cNvCxnSpPr>
          <a:stCxn id="32" idx="3"/>
        </xdr:cNvCxnSpPr>
      </xdr:nvCxnSpPr>
      <xdr:spPr bwMode="auto">
        <a:xfrm flipV="1">
          <a:off x="3257550" y="2543175"/>
          <a:ext cx="2105025" cy="11525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352425</xdr:colOff>
      <xdr:row>9</xdr:row>
      <xdr:rowOff>142875</xdr:rowOff>
    </xdr:from>
    <xdr:to>
      <xdr:col>11</xdr:col>
      <xdr:colOff>314325</xdr:colOff>
      <xdr:row>26</xdr:row>
      <xdr:rowOff>28575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1685925"/>
          <a:ext cx="3390900"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276225</xdr:colOff>
      <xdr:row>28</xdr:row>
      <xdr:rowOff>0</xdr:rowOff>
    </xdr:from>
    <xdr:to>
      <xdr:col>14</xdr:col>
      <xdr:colOff>628650</xdr:colOff>
      <xdr:row>32</xdr:row>
      <xdr:rowOff>152400</xdr:rowOff>
    </xdr:to>
    <xdr:sp macro="" textlink="">
      <xdr:nvSpPr>
        <xdr:cNvPr id="25" name="Rounded Rectangle 24"/>
        <xdr:cNvSpPr/>
      </xdr:nvSpPr>
      <xdr:spPr bwMode="auto">
        <a:xfrm>
          <a:off x="7820025" y="44577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11</xdr:col>
      <xdr:colOff>1</xdr:colOff>
      <xdr:row>23</xdr:row>
      <xdr:rowOff>142876</xdr:rowOff>
    </xdr:from>
    <xdr:to>
      <xdr:col>12</xdr:col>
      <xdr:colOff>276225</xdr:colOff>
      <xdr:row>30</xdr:row>
      <xdr:rowOff>76200</xdr:rowOff>
    </xdr:to>
    <xdr:cxnSp macro="">
      <xdr:nvCxnSpPr>
        <xdr:cNvPr id="26" name="Straight Arrow Connector 25"/>
        <xdr:cNvCxnSpPr>
          <a:stCxn id="25" idx="1"/>
        </xdr:cNvCxnSpPr>
      </xdr:nvCxnSpPr>
      <xdr:spPr bwMode="auto">
        <a:xfrm flipH="1" flipV="1">
          <a:off x="6858001" y="3743326"/>
          <a:ext cx="962024" cy="113347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161925</xdr:colOff>
      <xdr:row>10</xdr:row>
      <xdr:rowOff>152400</xdr:rowOff>
    </xdr:from>
    <xdr:to>
      <xdr:col>15</xdr:col>
      <xdr:colOff>342900</xdr:colOff>
      <xdr:row>17</xdr:row>
      <xdr:rowOff>171449</xdr:rowOff>
    </xdr:to>
    <xdr:sp macro="" textlink="">
      <xdr:nvSpPr>
        <xdr:cNvPr id="27" name="Rounded Rectangle 26"/>
        <xdr:cNvSpPr/>
      </xdr:nvSpPr>
      <xdr:spPr bwMode="auto">
        <a:xfrm>
          <a:off x="8391525" y="1866900"/>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10</xdr:col>
      <xdr:colOff>552450</xdr:colOff>
      <xdr:row>14</xdr:row>
      <xdr:rowOff>76200</xdr:rowOff>
    </xdr:from>
    <xdr:to>
      <xdr:col>12</xdr:col>
      <xdr:colOff>161925</xdr:colOff>
      <xdr:row>15</xdr:row>
      <xdr:rowOff>85725</xdr:rowOff>
    </xdr:to>
    <xdr:cxnSp macro="">
      <xdr:nvCxnSpPr>
        <xdr:cNvPr id="28" name="Straight Arrow Connector 27"/>
        <xdr:cNvCxnSpPr>
          <a:stCxn id="27" idx="1"/>
        </xdr:cNvCxnSpPr>
      </xdr:nvCxnSpPr>
      <xdr:spPr bwMode="auto">
        <a:xfrm flipH="1">
          <a:off x="7410450" y="2476500"/>
          <a:ext cx="981075" cy="1809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209550</xdr:colOff>
      <xdr:row>3</xdr:row>
      <xdr:rowOff>133350</xdr:rowOff>
    </xdr:from>
    <xdr:to>
      <xdr:col>6</xdr:col>
      <xdr:colOff>9525</xdr:colOff>
      <xdr:row>11</xdr:row>
      <xdr:rowOff>9525</xdr:rowOff>
    </xdr:to>
    <xdr:sp macro="" textlink="">
      <xdr:nvSpPr>
        <xdr:cNvPr id="29" name="Rounded Rectangle 28"/>
        <xdr:cNvSpPr/>
      </xdr:nvSpPr>
      <xdr:spPr bwMode="auto">
        <a:xfrm>
          <a:off x="2266950" y="6477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4</xdr:col>
      <xdr:colOff>452438</xdr:colOff>
      <xdr:row>11</xdr:row>
      <xdr:rowOff>9525</xdr:rowOff>
    </xdr:from>
    <xdr:to>
      <xdr:col>7</xdr:col>
      <xdr:colOff>285750</xdr:colOff>
      <xdr:row>13</xdr:row>
      <xdr:rowOff>9525</xdr:rowOff>
    </xdr:to>
    <xdr:cxnSp macro="">
      <xdr:nvCxnSpPr>
        <xdr:cNvPr id="30" name="Straight Arrow Connector 29"/>
        <xdr:cNvCxnSpPr>
          <a:stCxn id="29" idx="2"/>
        </xdr:cNvCxnSpPr>
      </xdr:nvCxnSpPr>
      <xdr:spPr bwMode="auto">
        <a:xfrm>
          <a:off x="3195638" y="1895475"/>
          <a:ext cx="1890712" cy="3429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428625</xdr:colOff>
      <xdr:row>19</xdr:row>
      <xdr:rowOff>47624</xdr:rowOff>
    </xdr:from>
    <xdr:to>
      <xdr:col>15</xdr:col>
      <xdr:colOff>609600</xdr:colOff>
      <xdr:row>26</xdr:row>
      <xdr:rowOff>19049</xdr:rowOff>
    </xdr:to>
    <xdr:sp macro="" textlink="">
      <xdr:nvSpPr>
        <xdr:cNvPr id="31" name="Rounded Rectangle 30"/>
        <xdr:cNvSpPr/>
      </xdr:nvSpPr>
      <xdr:spPr bwMode="auto">
        <a:xfrm>
          <a:off x="7972425" y="29622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11</xdr:col>
      <xdr:colOff>66675</xdr:colOff>
      <xdr:row>17</xdr:row>
      <xdr:rowOff>123825</xdr:rowOff>
    </xdr:from>
    <xdr:to>
      <xdr:col>12</xdr:col>
      <xdr:colOff>428625</xdr:colOff>
      <xdr:row>22</xdr:row>
      <xdr:rowOff>119062</xdr:rowOff>
    </xdr:to>
    <xdr:cxnSp macro="">
      <xdr:nvCxnSpPr>
        <xdr:cNvPr id="32" name="Straight Arrow Connector 31"/>
        <xdr:cNvCxnSpPr>
          <a:stCxn id="31" idx="1"/>
        </xdr:cNvCxnSpPr>
      </xdr:nvCxnSpPr>
      <xdr:spPr bwMode="auto">
        <a:xfrm flipH="1" flipV="1">
          <a:off x="7610475" y="3038475"/>
          <a:ext cx="1047750" cy="85248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161925</xdr:colOff>
      <xdr:row>4</xdr:row>
      <xdr:rowOff>66675</xdr:rowOff>
    </xdr:from>
    <xdr:to>
      <xdr:col>15</xdr:col>
      <xdr:colOff>342900</xdr:colOff>
      <xdr:row>10</xdr:row>
      <xdr:rowOff>9525</xdr:rowOff>
    </xdr:to>
    <xdr:sp macro="" textlink="">
      <xdr:nvSpPr>
        <xdr:cNvPr id="34" name="Rounded Rectangle 33"/>
        <xdr:cNvSpPr/>
      </xdr:nvSpPr>
      <xdr:spPr bwMode="auto">
        <a:xfrm>
          <a:off x="8391525" y="7524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PHONE.ID</a:t>
          </a:r>
        </a:p>
      </xdr:txBody>
    </xdr:sp>
    <xdr:clientData/>
  </xdr:twoCellAnchor>
  <xdr:twoCellAnchor>
    <xdr:from>
      <xdr:col>10</xdr:col>
      <xdr:colOff>247650</xdr:colOff>
      <xdr:row>7</xdr:row>
      <xdr:rowOff>38100</xdr:rowOff>
    </xdr:from>
    <xdr:to>
      <xdr:col>12</xdr:col>
      <xdr:colOff>161925</xdr:colOff>
      <xdr:row>13</xdr:row>
      <xdr:rowOff>0</xdr:rowOff>
    </xdr:to>
    <xdr:cxnSp macro="">
      <xdr:nvCxnSpPr>
        <xdr:cNvPr id="35" name="Straight Arrow Connector 34"/>
        <xdr:cNvCxnSpPr>
          <a:stCxn id="34" idx="1"/>
        </xdr:cNvCxnSpPr>
      </xdr:nvCxnSpPr>
      <xdr:spPr bwMode="auto">
        <a:xfrm flipH="1">
          <a:off x="7105650" y="1238250"/>
          <a:ext cx="1285875" cy="990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257175</xdr:colOff>
      <xdr:row>20</xdr:row>
      <xdr:rowOff>0</xdr:rowOff>
    </xdr:from>
    <xdr:to>
      <xdr:col>5</xdr:col>
      <xdr:colOff>438150</xdr:colOff>
      <xdr:row>25</xdr:row>
      <xdr:rowOff>114300</xdr:rowOff>
    </xdr:to>
    <xdr:sp macro="" textlink="">
      <xdr:nvSpPr>
        <xdr:cNvPr id="36" name="Rounded Rectangle 35"/>
        <xdr:cNvSpPr/>
      </xdr:nvSpPr>
      <xdr:spPr bwMode="auto">
        <a:xfrm>
          <a:off x="1628775" y="342900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STAFF.NAME</a:t>
          </a:r>
        </a:p>
      </xdr:txBody>
    </xdr:sp>
    <xdr:clientData/>
  </xdr:twoCellAnchor>
  <xdr:twoCellAnchor>
    <xdr:from>
      <xdr:col>5</xdr:col>
      <xdr:colOff>438150</xdr:colOff>
      <xdr:row>19</xdr:row>
      <xdr:rowOff>9525</xdr:rowOff>
    </xdr:from>
    <xdr:to>
      <xdr:col>8</xdr:col>
      <xdr:colOff>219075</xdr:colOff>
      <xdr:row>22</xdr:row>
      <xdr:rowOff>142875</xdr:rowOff>
    </xdr:to>
    <xdr:cxnSp macro="">
      <xdr:nvCxnSpPr>
        <xdr:cNvPr id="37" name="Straight Arrow Connector 36"/>
        <xdr:cNvCxnSpPr>
          <a:stCxn id="36" idx="3"/>
        </xdr:cNvCxnSpPr>
      </xdr:nvCxnSpPr>
      <xdr:spPr bwMode="auto">
        <a:xfrm flipV="1">
          <a:off x="3867150" y="3267075"/>
          <a:ext cx="1838325" cy="6477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57150</xdr:colOff>
      <xdr:row>11</xdr:row>
      <xdr:rowOff>152400</xdr:rowOff>
    </xdr:from>
    <xdr:to>
      <xdr:col>5</xdr:col>
      <xdr:colOff>238125</xdr:colOff>
      <xdr:row>17</xdr:row>
      <xdr:rowOff>95250</xdr:rowOff>
    </xdr:to>
    <xdr:sp macro="" textlink="">
      <xdr:nvSpPr>
        <xdr:cNvPr id="38" name="Rounded Rectangle 37"/>
        <xdr:cNvSpPr/>
      </xdr:nvSpPr>
      <xdr:spPr bwMode="auto">
        <a:xfrm>
          <a:off x="1428750" y="203835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5</xdr:col>
      <xdr:colOff>238125</xdr:colOff>
      <xdr:row>14</xdr:row>
      <xdr:rowOff>123825</xdr:rowOff>
    </xdr:from>
    <xdr:to>
      <xdr:col>8</xdr:col>
      <xdr:colOff>352425</xdr:colOff>
      <xdr:row>16</xdr:row>
      <xdr:rowOff>114300</xdr:rowOff>
    </xdr:to>
    <xdr:cxnSp macro="">
      <xdr:nvCxnSpPr>
        <xdr:cNvPr id="39" name="Straight Arrow Connector 38"/>
        <xdr:cNvCxnSpPr>
          <a:stCxn id="38" idx="3"/>
        </xdr:cNvCxnSpPr>
      </xdr:nvCxnSpPr>
      <xdr:spPr bwMode="auto">
        <a:xfrm>
          <a:off x="3667125" y="2524125"/>
          <a:ext cx="2171700" cy="3333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257175</xdr:colOff>
      <xdr:row>7</xdr:row>
      <xdr:rowOff>142875</xdr:rowOff>
    </xdr:from>
    <xdr:to>
      <xdr:col>10</xdr:col>
      <xdr:colOff>438150</xdr:colOff>
      <xdr:row>25</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343025"/>
          <a:ext cx="360997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276225</xdr:colOff>
      <xdr:row>26</xdr:row>
      <xdr:rowOff>0</xdr:rowOff>
    </xdr:from>
    <xdr:to>
      <xdr:col>13</xdr:col>
      <xdr:colOff>628650</xdr:colOff>
      <xdr:row>30</xdr:row>
      <xdr:rowOff>152400</xdr:rowOff>
    </xdr:to>
    <xdr:sp macro="" textlink="">
      <xdr:nvSpPr>
        <xdr:cNvPr id="15" name="Rounded Rectangle 14"/>
        <xdr:cNvSpPr/>
      </xdr:nvSpPr>
      <xdr:spPr bwMode="auto">
        <a:xfrm>
          <a:off x="8505825" y="48006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10</xdr:col>
      <xdr:colOff>0</xdr:colOff>
      <xdr:row>22</xdr:row>
      <xdr:rowOff>104775</xdr:rowOff>
    </xdr:from>
    <xdr:to>
      <xdr:col>11</xdr:col>
      <xdr:colOff>276225</xdr:colOff>
      <xdr:row>28</xdr:row>
      <xdr:rowOff>76200</xdr:rowOff>
    </xdr:to>
    <xdr:cxnSp macro="">
      <xdr:nvCxnSpPr>
        <xdr:cNvPr id="16" name="Straight Arrow Connector 15"/>
        <xdr:cNvCxnSpPr>
          <a:stCxn id="15" idx="1"/>
        </xdr:cNvCxnSpPr>
      </xdr:nvCxnSpPr>
      <xdr:spPr bwMode="auto">
        <a:xfrm flipH="1" flipV="1">
          <a:off x="6858000" y="3876675"/>
          <a:ext cx="962025" cy="1000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114300</xdr:colOff>
      <xdr:row>1</xdr:row>
      <xdr:rowOff>123825</xdr:rowOff>
    </xdr:from>
    <xdr:to>
      <xdr:col>14</xdr:col>
      <xdr:colOff>295275</xdr:colOff>
      <xdr:row>8</xdr:row>
      <xdr:rowOff>142874</xdr:rowOff>
    </xdr:to>
    <xdr:sp macro="" textlink="">
      <xdr:nvSpPr>
        <xdr:cNvPr id="17" name="Rounded Rectangle 16"/>
        <xdr:cNvSpPr/>
      </xdr:nvSpPr>
      <xdr:spPr bwMode="auto">
        <a:xfrm>
          <a:off x="7658100" y="295275"/>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9</xdr:col>
      <xdr:colOff>628651</xdr:colOff>
      <xdr:row>5</xdr:row>
      <xdr:rowOff>47625</xdr:rowOff>
    </xdr:from>
    <xdr:to>
      <xdr:col>11</xdr:col>
      <xdr:colOff>114300</xdr:colOff>
      <xdr:row>10</xdr:row>
      <xdr:rowOff>152400</xdr:rowOff>
    </xdr:to>
    <xdr:cxnSp macro="">
      <xdr:nvCxnSpPr>
        <xdr:cNvPr id="18" name="Straight Arrow Connector 17"/>
        <xdr:cNvCxnSpPr>
          <a:stCxn id="17" idx="1"/>
        </xdr:cNvCxnSpPr>
      </xdr:nvCxnSpPr>
      <xdr:spPr bwMode="auto">
        <a:xfrm flipH="1">
          <a:off x="6800851" y="904875"/>
          <a:ext cx="857249" cy="9620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209550</xdr:colOff>
      <xdr:row>1</xdr:row>
      <xdr:rowOff>133350</xdr:rowOff>
    </xdr:from>
    <xdr:to>
      <xdr:col>5</xdr:col>
      <xdr:colOff>9525</xdr:colOff>
      <xdr:row>9</xdr:row>
      <xdr:rowOff>9525</xdr:rowOff>
    </xdr:to>
    <xdr:sp macro="" textlink="">
      <xdr:nvSpPr>
        <xdr:cNvPr id="19" name="Rounded Rectangle 18"/>
        <xdr:cNvSpPr/>
      </xdr:nvSpPr>
      <xdr:spPr bwMode="auto">
        <a:xfrm>
          <a:off x="2266950" y="6477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3</xdr:col>
      <xdr:colOff>452438</xdr:colOff>
      <xdr:row>9</xdr:row>
      <xdr:rowOff>9525</xdr:rowOff>
    </xdr:from>
    <xdr:to>
      <xdr:col>6</xdr:col>
      <xdr:colOff>285750</xdr:colOff>
      <xdr:row>11</xdr:row>
      <xdr:rowOff>9525</xdr:rowOff>
    </xdr:to>
    <xdr:cxnSp macro="">
      <xdr:nvCxnSpPr>
        <xdr:cNvPr id="20" name="Straight Arrow Connector 19"/>
        <xdr:cNvCxnSpPr>
          <a:stCxn id="19" idx="2"/>
        </xdr:cNvCxnSpPr>
      </xdr:nvCxnSpPr>
      <xdr:spPr bwMode="auto">
        <a:xfrm>
          <a:off x="3195638" y="1895475"/>
          <a:ext cx="1890712" cy="3429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428625</xdr:colOff>
      <xdr:row>17</xdr:row>
      <xdr:rowOff>47624</xdr:rowOff>
    </xdr:from>
    <xdr:to>
      <xdr:col>14</xdr:col>
      <xdr:colOff>609600</xdr:colOff>
      <xdr:row>24</xdr:row>
      <xdr:rowOff>19049</xdr:rowOff>
    </xdr:to>
    <xdr:sp macro="" textlink="">
      <xdr:nvSpPr>
        <xdr:cNvPr id="21" name="Rounded Rectangle 20"/>
        <xdr:cNvSpPr/>
      </xdr:nvSpPr>
      <xdr:spPr bwMode="auto">
        <a:xfrm>
          <a:off x="8658225" y="33051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9</xdr:col>
      <xdr:colOff>638175</xdr:colOff>
      <xdr:row>18</xdr:row>
      <xdr:rowOff>19050</xdr:rowOff>
    </xdr:from>
    <xdr:to>
      <xdr:col>11</xdr:col>
      <xdr:colOff>428625</xdr:colOff>
      <xdr:row>20</xdr:row>
      <xdr:rowOff>119062</xdr:rowOff>
    </xdr:to>
    <xdr:cxnSp macro="">
      <xdr:nvCxnSpPr>
        <xdr:cNvPr id="22" name="Straight Arrow Connector 21"/>
        <xdr:cNvCxnSpPr>
          <a:stCxn id="21" idx="1"/>
        </xdr:cNvCxnSpPr>
      </xdr:nvCxnSpPr>
      <xdr:spPr bwMode="auto">
        <a:xfrm flipH="1" flipV="1">
          <a:off x="6810375" y="3105150"/>
          <a:ext cx="1162050" cy="4429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228600</xdr:colOff>
      <xdr:row>9</xdr:row>
      <xdr:rowOff>47625</xdr:rowOff>
    </xdr:from>
    <xdr:to>
      <xdr:col>14</xdr:col>
      <xdr:colOff>409575</xdr:colOff>
      <xdr:row>14</xdr:row>
      <xdr:rowOff>161925</xdr:rowOff>
    </xdr:to>
    <xdr:sp macro="" textlink="">
      <xdr:nvSpPr>
        <xdr:cNvPr id="23" name="Rounded Rectangle 22"/>
        <xdr:cNvSpPr/>
      </xdr:nvSpPr>
      <xdr:spPr bwMode="auto">
        <a:xfrm>
          <a:off x="7772400" y="15906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MANUFACTURE.NAME</a:t>
          </a:r>
        </a:p>
      </xdr:txBody>
    </xdr:sp>
    <xdr:clientData/>
  </xdr:twoCellAnchor>
  <xdr:twoCellAnchor>
    <xdr:from>
      <xdr:col>9</xdr:col>
      <xdr:colOff>257175</xdr:colOff>
      <xdr:row>12</xdr:row>
      <xdr:rowOff>19050</xdr:rowOff>
    </xdr:from>
    <xdr:to>
      <xdr:col>11</xdr:col>
      <xdr:colOff>228600</xdr:colOff>
      <xdr:row>13</xdr:row>
      <xdr:rowOff>85725</xdr:rowOff>
    </xdr:to>
    <xdr:cxnSp macro="">
      <xdr:nvCxnSpPr>
        <xdr:cNvPr id="24" name="Straight Arrow Connector 23"/>
        <xdr:cNvCxnSpPr>
          <a:stCxn id="23" idx="1"/>
        </xdr:cNvCxnSpPr>
      </xdr:nvCxnSpPr>
      <xdr:spPr bwMode="auto">
        <a:xfrm flipH="1">
          <a:off x="6429375" y="2076450"/>
          <a:ext cx="1343025" cy="238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257175</xdr:colOff>
      <xdr:row>18</xdr:row>
      <xdr:rowOff>0</xdr:rowOff>
    </xdr:from>
    <xdr:to>
      <xdr:col>4</xdr:col>
      <xdr:colOff>438150</xdr:colOff>
      <xdr:row>23</xdr:row>
      <xdr:rowOff>114300</xdr:rowOff>
    </xdr:to>
    <xdr:sp macro="" textlink="">
      <xdr:nvSpPr>
        <xdr:cNvPr id="25" name="Rounded Rectangle 24"/>
        <xdr:cNvSpPr/>
      </xdr:nvSpPr>
      <xdr:spPr bwMode="auto">
        <a:xfrm>
          <a:off x="1628775" y="342900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STAFF.NAME</a:t>
          </a:r>
        </a:p>
      </xdr:txBody>
    </xdr:sp>
    <xdr:clientData/>
  </xdr:twoCellAnchor>
  <xdr:twoCellAnchor>
    <xdr:from>
      <xdr:col>4</xdr:col>
      <xdr:colOff>438150</xdr:colOff>
      <xdr:row>19</xdr:row>
      <xdr:rowOff>19050</xdr:rowOff>
    </xdr:from>
    <xdr:to>
      <xdr:col>7</xdr:col>
      <xdr:colOff>361950</xdr:colOff>
      <xdr:row>20</xdr:row>
      <xdr:rowOff>142875</xdr:rowOff>
    </xdr:to>
    <xdr:cxnSp macro="">
      <xdr:nvCxnSpPr>
        <xdr:cNvPr id="26" name="Straight Arrow Connector 25"/>
        <xdr:cNvCxnSpPr>
          <a:stCxn id="25" idx="3"/>
        </xdr:cNvCxnSpPr>
      </xdr:nvCxnSpPr>
      <xdr:spPr bwMode="auto">
        <a:xfrm flipV="1">
          <a:off x="3181350" y="3276600"/>
          <a:ext cx="1981200" cy="2952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57150</xdr:colOff>
      <xdr:row>9</xdr:row>
      <xdr:rowOff>152400</xdr:rowOff>
    </xdr:from>
    <xdr:to>
      <xdr:col>4</xdr:col>
      <xdr:colOff>238125</xdr:colOff>
      <xdr:row>15</xdr:row>
      <xdr:rowOff>95250</xdr:rowOff>
    </xdr:to>
    <xdr:sp macro="" textlink="">
      <xdr:nvSpPr>
        <xdr:cNvPr id="27" name="Rounded Rectangle 26"/>
        <xdr:cNvSpPr/>
      </xdr:nvSpPr>
      <xdr:spPr bwMode="auto">
        <a:xfrm>
          <a:off x="1428750" y="203835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4</xdr:col>
      <xdr:colOff>238125</xdr:colOff>
      <xdr:row>12</xdr:row>
      <xdr:rowOff>123825</xdr:rowOff>
    </xdr:from>
    <xdr:to>
      <xdr:col>7</xdr:col>
      <xdr:colOff>361950</xdr:colOff>
      <xdr:row>15</xdr:row>
      <xdr:rowOff>114300</xdr:rowOff>
    </xdr:to>
    <xdr:cxnSp macro="">
      <xdr:nvCxnSpPr>
        <xdr:cNvPr id="28" name="Straight Arrow Connector 27"/>
        <xdr:cNvCxnSpPr>
          <a:stCxn id="27" idx="3"/>
        </xdr:cNvCxnSpPr>
      </xdr:nvCxnSpPr>
      <xdr:spPr bwMode="auto">
        <a:xfrm>
          <a:off x="2981325" y="2181225"/>
          <a:ext cx="2181225" cy="504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5</xdr:row>
      <xdr:rowOff>76200</xdr:rowOff>
    </xdr:from>
    <xdr:to>
      <xdr:col>14</xdr:col>
      <xdr:colOff>57150</xdr:colOff>
      <xdr:row>27</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 y="933450"/>
          <a:ext cx="6477000" cy="371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142874</xdr:colOff>
      <xdr:row>18</xdr:row>
      <xdr:rowOff>76199</xdr:rowOff>
    </xdr:from>
    <xdr:to>
      <xdr:col>17</xdr:col>
      <xdr:colOff>495299</xdr:colOff>
      <xdr:row>20</xdr:row>
      <xdr:rowOff>123824</xdr:rowOff>
    </xdr:to>
    <xdr:sp macro="" textlink="">
      <xdr:nvSpPr>
        <xdr:cNvPr id="15" name="Rounded Rectangle 14"/>
        <xdr:cNvSpPr/>
      </xdr:nvSpPr>
      <xdr:spPr bwMode="auto">
        <a:xfrm>
          <a:off x="10429874" y="31622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FFFFFF</a:t>
          </a:r>
        </a:p>
        <a:p>
          <a:pPr algn="l"/>
          <a:endParaRPr lang="en-US" sz="1100"/>
        </a:p>
      </xdr:txBody>
    </xdr:sp>
    <xdr:clientData/>
  </xdr:twoCellAnchor>
  <xdr:twoCellAnchor>
    <xdr:from>
      <xdr:col>13</xdr:col>
      <xdr:colOff>142875</xdr:colOff>
      <xdr:row>19</xdr:row>
      <xdr:rowOff>100012</xdr:rowOff>
    </xdr:from>
    <xdr:to>
      <xdr:col>15</xdr:col>
      <xdr:colOff>142874</xdr:colOff>
      <xdr:row>21</xdr:row>
      <xdr:rowOff>38100</xdr:rowOff>
    </xdr:to>
    <xdr:cxnSp macro="">
      <xdr:nvCxnSpPr>
        <xdr:cNvPr id="16" name="Straight Arrow Connector 15"/>
        <xdr:cNvCxnSpPr>
          <a:stCxn id="15" idx="1"/>
        </xdr:cNvCxnSpPr>
      </xdr:nvCxnSpPr>
      <xdr:spPr bwMode="auto">
        <a:xfrm flipH="1">
          <a:off x="9058275" y="3357562"/>
          <a:ext cx="1371599" cy="2809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219075</xdr:colOff>
      <xdr:row>29</xdr:row>
      <xdr:rowOff>114300</xdr:rowOff>
    </xdr:from>
    <xdr:to>
      <xdr:col>13</xdr:col>
      <xdr:colOff>571500</xdr:colOff>
      <xdr:row>33</xdr:row>
      <xdr:rowOff>95250</xdr:rowOff>
    </xdr:to>
    <xdr:sp macro="" textlink="">
      <xdr:nvSpPr>
        <xdr:cNvPr id="17" name="Rounded Rectangle 16"/>
        <xdr:cNvSpPr/>
      </xdr:nvSpPr>
      <xdr:spPr bwMode="auto">
        <a:xfrm>
          <a:off x="7762875" y="508635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9</xdr:col>
      <xdr:colOff>628651</xdr:colOff>
      <xdr:row>25</xdr:row>
      <xdr:rowOff>85725</xdr:rowOff>
    </xdr:from>
    <xdr:to>
      <xdr:col>11</xdr:col>
      <xdr:colOff>219075</xdr:colOff>
      <xdr:row>31</xdr:row>
      <xdr:rowOff>104775</xdr:rowOff>
    </xdr:to>
    <xdr:cxnSp macro="">
      <xdr:nvCxnSpPr>
        <xdr:cNvPr id="18" name="Straight Arrow Connector 17"/>
        <xdr:cNvCxnSpPr>
          <a:stCxn id="17" idx="1"/>
        </xdr:cNvCxnSpPr>
      </xdr:nvCxnSpPr>
      <xdr:spPr bwMode="auto">
        <a:xfrm flipH="1" flipV="1">
          <a:off x="6800851" y="437197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466725</xdr:colOff>
      <xdr:row>6</xdr:row>
      <xdr:rowOff>104775</xdr:rowOff>
    </xdr:from>
    <xdr:to>
      <xdr:col>17</xdr:col>
      <xdr:colOff>647700</xdr:colOff>
      <xdr:row>10</xdr:row>
      <xdr:rowOff>9525</xdr:rowOff>
    </xdr:to>
    <xdr:sp macro="" textlink="">
      <xdr:nvSpPr>
        <xdr:cNvPr id="19" name="Rounded Rectangle 18"/>
        <xdr:cNvSpPr/>
      </xdr:nvSpPr>
      <xdr:spPr bwMode="auto">
        <a:xfrm>
          <a:off x="10067925" y="11334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676275</xdr:colOff>
      <xdr:row>8</xdr:row>
      <xdr:rowOff>57150</xdr:rowOff>
    </xdr:from>
    <xdr:to>
      <xdr:col>14</xdr:col>
      <xdr:colOff>466725</xdr:colOff>
      <xdr:row>9</xdr:row>
      <xdr:rowOff>104775</xdr:rowOff>
    </xdr:to>
    <xdr:cxnSp macro="">
      <xdr:nvCxnSpPr>
        <xdr:cNvPr id="20" name="Straight Arrow Connector 19"/>
        <xdr:cNvCxnSpPr>
          <a:stCxn id="19" idx="1"/>
        </xdr:cNvCxnSpPr>
      </xdr:nvCxnSpPr>
      <xdr:spPr bwMode="auto">
        <a:xfrm flipH="1">
          <a:off x="7534275" y="1428750"/>
          <a:ext cx="2533650" cy="2190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47625</xdr:colOff>
      <xdr:row>0</xdr:row>
      <xdr:rowOff>9525</xdr:rowOff>
    </xdr:from>
    <xdr:to>
      <xdr:col>6</xdr:col>
      <xdr:colOff>533400</xdr:colOff>
      <xdr:row>4</xdr:row>
      <xdr:rowOff>95250</xdr:rowOff>
    </xdr:to>
    <xdr:sp macro="" textlink="">
      <xdr:nvSpPr>
        <xdr:cNvPr id="21" name="Rounded Rectangle 20"/>
        <xdr:cNvSpPr/>
      </xdr:nvSpPr>
      <xdr:spPr bwMode="auto">
        <a:xfrm>
          <a:off x="2790825" y="9525"/>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5</xdr:col>
      <xdr:colOff>290513</xdr:colOff>
      <xdr:row>4</xdr:row>
      <xdr:rowOff>95250</xdr:rowOff>
    </xdr:from>
    <xdr:to>
      <xdr:col>6</xdr:col>
      <xdr:colOff>523875</xdr:colOff>
      <xdr:row>11</xdr:row>
      <xdr:rowOff>161925</xdr:rowOff>
    </xdr:to>
    <xdr:cxnSp macro="">
      <xdr:nvCxnSpPr>
        <xdr:cNvPr id="22" name="Straight Arrow Connector 21"/>
        <xdr:cNvCxnSpPr>
          <a:stCxn id="21" idx="2"/>
        </xdr:cNvCxnSpPr>
      </xdr:nvCxnSpPr>
      <xdr:spPr bwMode="auto">
        <a:xfrm>
          <a:off x="3719513" y="781050"/>
          <a:ext cx="919162" cy="1266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457200</xdr:colOff>
      <xdr:row>11</xdr:row>
      <xdr:rowOff>76200</xdr:rowOff>
    </xdr:from>
    <xdr:to>
      <xdr:col>17</xdr:col>
      <xdr:colOff>638175</xdr:colOff>
      <xdr:row>14</xdr:row>
      <xdr:rowOff>152400</xdr:rowOff>
    </xdr:to>
    <xdr:sp macro="" textlink="">
      <xdr:nvSpPr>
        <xdr:cNvPr id="23" name="Rounded Rectangle 22"/>
        <xdr:cNvSpPr/>
      </xdr:nvSpPr>
      <xdr:spPr bwMode="auto">
        <a:xfrm>
          <a:off x="10058400" y="19621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66675</xdr:colOff>
      <xdr:row>11</xdr:row>
      <xdr:rowOff>142875</xdr:rowOff>
    </xdr:from>
    <xdr:to>
      <xdr:col>14</xdr:col>
      <xdr:colOff>457200</xdr:colOff>
      <xdr:row>13</xdr:row>
      <xdr:rowOff>28575</xdr:rowOff>
    </xdr:to>
    <xdr:cxnSp macro="">
      <xdr:nvCxnSpPr>
        <xdr:cNvPr id="24" name="Straight Arrow Connector 23"/>
        <xdr:cNvCxnSpPr>
          <a:stCxn id="23" idx="1"/>
        </xdr:cNvCxnSpPr>
      </xdr:nvCxnSpPr>
      <xdr:spPr bwMode="auto">
        <a:xfrm flipH="1" flipV="1">
          <a:off x="7610475" y="2028825"/>
          <a:ext cx="2447925" cy="228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8" sqref="G8"/>
    </sheetView>
  </sheetViews>
  <sheetFormatPr defaultRowHeight="12.75"/>
  <cols>
    <col min="1" max="1" width="2.25" style="39" customWidth="1"/>
    <col min="2" max="2" width="19.625" style="69" customWidth="1"/>
    <col min="3" max="3" width="9.25" style="39" customWidth="1"/>
    <col min="4" max="4" width="16" style="39" customWidth="1"/>
    <col min="5" max="5" width="8" style="39" customWidth="1"/>
    <col min="6" max="6" width="31.125" style="39" customWidth="1"/>
    <col min="7" max="7" width="31" style="39" customWidth="1"/>
    <col min="8" max="16384" width="9" style="39"/>
  </cols>
  <sheetData>
    <row r="2" spans="1:7" s="38" customFormat="1" ht="75.75" customHeight="1">
      <c r="A2" s="36"/>
      <c r="B2" s="37"/>
      <c r="C2" s="99" t="s">
        <v>18</v>
      </c>
      <c r="D2" s="99"/>
      <c r="E2" s="99"/>
      <c r="F2" s="99"/>
      <c r="G2" s="99"/>
    </row>
    <row r="3" spans="1:7">
      <c r="B3" s="40"/>
      <c r="C3" s="41"/>
      <c r="F3" s="1"/>
    </row>
    <row r="4" spans="1:7">
      <c r="B4" s="42" t="s">
        <v>19</v>
      </c>
      <c r="C4" s="100" t="s">
        <v>110</v>
      </c>
      <c r="D4" s="100"/>
      <c r="E4" s="100"/>
      <c r="F4" s="42" t="s">
        <v>20</v>
      </c>
      <c r="G4" s="43" t="s">
        <v>111</v>
      </c>
    </row>
    <row r="5" spans="1:7" ht="14.25" customHeight="1">
      <c r="B5" s="42" t="s">
        <v>21</v>
      </c>
      <c r="C5" s="100" t="s">
        <v>112</v>
      </c>
      <c r="D5" s="100"/>
      <c r="E5" s="100"/>
      <c r="F5" s="42" t="s">
        <v>22</v>
      </c>
      <c r="G5" s="44"/>
    </row>
    <row r="6" spans="1:7" ht="15.75" customHeight="1">
      <c r="B6" s="101" t="s">
        <v>23</v>
      </c>
      <c r="C6" s="102" t="str">
        <f>C5&amp;"_"&amp;"BlackBoxTestcase"&amp;"_"&amp;"v3.0"</f>
        <v>SE18_BlackBoxTestcase_v3.0</v>
      </c>
      <c r="D6" s="102"/>
      <c r="E6" s="102"/>
      <c r="F6" s="42" t="s">
        <v>24</v>
      </c>
      <c r="G6" s="92">
        <v>42008</v>
      </c>
    </row>
    <row r="7" spans="1:7" ht="13.5" customHeight="1">
      <c r="B7" s="101"/>
      <c r="C7" s="102"/>
      <c r="D7" s="102"/>
      <c r="E7" s="102"/>
      <c r="F7" s="42" t="s">
        <v>25</v>
      </c>
      <c r="G7" s="45" t="s">
        <v>360</v>
      </c>
    </row>
    <row r="8" spans="1:7">
      <c r="B8" s="46"/>
      <c r="C8" s="47"/>
      <c r="D8" s="48"/>
      <c r="E8" s="48"/>
      <c r="F8" s="49"/>
      <c r="G8" s="50"/>
    </row>
    <row r="9" spans="1:7">
      <c r="B9" s="51"/>
      <c r="C9" s="52"/>
      <c r="D9" s="52"/>
      <c r="E9" s="52"/>
      <c r="F9" s="52"/>
    </row>
    <row r="10" spans="1:7">
      <c r="B10" s="53" t="s">
        <v>27</v>
      </c>
    </row>
    <row r="11" spans="1:7" s="54" customFormat="1">
      <c r="B11" s="55" t="s">
        <v>28</v>
      </c>
      <c r="C11" s="56" t="s">
        <v>25</v>
      </c>
      <c r="D11" s="56" t="s">
        <v>29</v>
      </c>
      <c r="E11" s="56" t="s">
        <v>30</v>
      </c>
      <c r="F11" s="56" t="s">
        <v>31</v>
      </c>
      <c r="G11" s="57" t="s">
        <v>32</v>
      </c>
    </row>
    <row r="12" spans="1:7" s="58" customFormat="1">
      <c r="B12" s="93">
        <v>42341</v>
      </c>
      <c r="C12" s="94" t="s">
        <v>26</v>
      </c>
      <c r="D12" s="60" t="s">
        <v>209</v>
      </c>
      <c r="E12" s="60"/>
      <c r="F12" s="61"/>
      <c r="G12" s="62"/>
    </row>
    <row r="13" spans="1:7" s="58" customFormat="1" ht="21.75" customHeight="1">
      <c r="B13" s="95" t="s">
        <v>210</v>
      </c>
      <c r="C13" s="59" t="s">
        <v>211</v>
      </c>
      <c r="D13" s="60" t="s">
        <v>209</v>
      </c>
      <c r="E13" s="60"/>
      <c r="F13" s="60"/>
      <c r="G13" s="64"/>
    </row>
    <row r="14" spans="1:7" s="58" customFormat="1" ht="19.5" customHeight="1">
      <c r="B14" s="95">
        <v>42008</v>
      </c>
      <c r="C14" s="59" t="s">
        <v>360</v>
      </c>
      <c r="D14" s="60" t="s">
        <v>209</v>
      </c>
      <c r="E14" s="60"/>
      <c r="F14" s="60"/>
      <c r="G14" s="64"/>
    </row>
    <row r="15" spans="1:7" s="58" customFormat="1" ht="21.75" customHeight="1">
      <c r="B15" s="63"/>
      <c r="C15" s="59"/>
      <c r="D15" s="60"/>
      <c r="E15" s="60"/>
      <c r="F15" s="60"/>
      <c r="G15" s="64"/>
    </row>
    <row r="16" spans="1:7" s="58" customFormat="1" ht="19.5" customHeight="1">
      <c r="B16" s="63"/>
      <c r="C16" s="59"/>
      <c r="D16" s="60"/>
      <c r="E16" s="60"/>
      <c r="F16" s="60"/>
      <c r="G16" s="64"/>
    </row>
    <row r="17" spans="2:7" s="58" customFormat="1" ht="21.75" customHeight="1">
      <c r="B17" s="63"/>
      <c r="C17" s="59"/>
      <c r="D17" s="60"/>
      <c r="E17" s="60"/>
      <c r="F17" s="60"/>
      <c r="G17" s="64"/>
    </row>
    <row r="18" spans="2:7" s="58" customFormat="1" ht="19.5" customHeight="1">
      <c r="B18" s="65"/>
      <c r="C18" s="66"/>
      <c r="D18" s="67"/>
      <c r="E18" s="67"/>
      <c r="F18" s="67"/>
      <c r="G18" s="68"/>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6" sqref="H6"/>
    </sheetView>
  </sheetViews>
  <sheetFormatPr defaultRowHeight="1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D13" sqref="D13"/>
    </sheetView>
  </sheetViews>
  <sheetFormatPr defaultRowHeight="12.75"/>
  <cols>
    <col min="1" max="1" width="1.375" style="1" customWidth="1"/>
    <col min="2" max="2" width="11.75" style="89" customWidth="1"/>
    <col min="3" max="3" width="30.25" style="71" customWidth="1"/>
    <col min="4" max="4" width="23.375" style="71" customWidth="1"/>
    <col min="5" max="5" width="28.125" style="71" customWidth="1"/>
    <col min="6" max="6" width="42.375" style="71" customWidth="1"/>
    <col min="7" max="16384" width="9" style="1"/>
  </cols>
  <sheetData>
    <row r="1" spans="2:6" ht="25.5">
      <c r="B1" s="70"/>
      <c r="D1" s="72" t="s">
        <v>33</v>
      </c>
      <c r="E1" s="73"/>
    </row>
    <row r="2" spans="2:6" ht="13.5" customHeight="1">
      <c r="B2" s="70"/>
      <c r="D2" s="74"/>
      <c r="E2" s="74"/>
    </row>
    <row r="3" spans="2:6">
      <c r="B3" s="103" t="s">
        <v>19</v>
      </c>
      <c r="C3" s="103"/>
      <c r="D3" s="104" t="s">
        <v>102</v>
      </c>
      <c r="E3" s="104"/>
      <c r="F3" s="104"/>
    </row>
    <row r="4" spans="2:6">
      <c r="B4" s="103" t="s">
        <v>21</v>
      </c>
      <c r="C4" s="103"/>
      <c r="D4" s="104" t="str">
        <f>D3</f>
        <v>MobilePhone Store Management</v>
      </c>
      <c r="E4" s="104"/>
      <c r="F4" s="104"/>
    </row>
    <row r="5" spans="2:6" s="2" customFormat="1" ht="84.75" customHeight="1">
      <c r="B5" s="105" t="s">
        <v>34</v>
      </c>
      <c r="C5" s="105"/>
      <c r="D5" s="106" t="s">
        <v>103</v>
      </c>
      <c r="E5" s="106"/>
      <c r="F5" s="106"/>
    </row>
    <row r="6" spans="2:6">
      <c r="B6" s="75"/>
      <c r="C6" s="76"/>
      <c r="D6" s="76"/>
      <c r="E6" s="76"/>
      <c r="F6" s="76"/>
    </row>
    <row r="7" spans="2:6" s="77" customFormat="1">
      <c r="B7" s="78"/>
      <c r="C7" s="79"/>
      <c r="D7" s="79"/>
      <c r="E7" s="79"/>
      <c r="F7" s="79"/>
    </row>
    <row r="8" spans="2:6" s="80" customFormat="1" ht="21" customHeight="1">
      <c r="B8" s="81" t="s">
        <v>35</v>
      </c>
      <c r="C8" s="82" t="s">
        <v>36</v>
      </c>
      <c r="D8" s="82" t="s">
        <v>37</v>
      </c>
      <c r="E8" s="83" t="s">
        <v>38</v>
      </c>
      <c r="F8" s="84" t="s">
        <v>39</v>
      </c>
    </row>
    <row r="9" spans="2:6" ht="13.5">
      <c r="B9" s="85">
        <v>1</v>
      </c>
      <c r="C9" s="86" t="s">
        <v>40</v>
      </c>
      <c r="D9" s="87" t="s">
        <v>59</v>
      </c>
      <c r="E9" s="86" t="s">
        <v>41</v>
      </c>
      <c r="F9" s="88" t="s">
        <v>42</v>
      </c>
    </row>
    <row r="10" spans="2:6" ht="13.5">
      <c r="B10" s="85">
        <v>2</v>
      </c>
      <c r="C10" s="86" t="s">
        <v>43</v>
      </c>
      <c r="D10" s="87" t="s">
        <v>43</v>
      </c>
      <c r="E10" s="86" t="s">
        <v>44</v>
      </c>
      <c r="F10" s="88" t="s">
        <v>45</v>
      </c>
    </row>
    <row r="11" spans="2:6" ht="13.5">
      <c r="B11" s="85">
        <v>3</v>
      </c>
      <c r="C11" s="86" t="s">
        <v>46</v>
      </c>
      <c r="D11" s="87" t="s">
        <v>46</v>
      </c>
      <c r="E11" s="86" t="s">
        <v>49</v>
      </c>
      <c r="F11" s="88" t="s">
        <v>50</v>
      </c>
    </row>
    <row r="12" spans="2:6" ht="13.5">
      <c r="B12" s="85">
        <v>4</v>
      </c>
      <c r="C12" s="86" t="s">
        <v>47</v>
      </c>
      <c r="D12" s="87" t="s">
        <v>47</v>
      </c>
      <c r="E12" s="86" t="s">
        <v>51</v>
      </c>
      <c r="F12" s="88" t="s">
        <v>52</v>
      </c>
    </row>
    <row r="13" spans="2:6" ht="13.5">
      <c r="B13" s="85">
        <v>5</v>
      </c>
      <c r="C13" s="86" t="s">
        <v>48</v>
      </c>
      <c r="D13" s="87" t="s">
        <v>48</v>
      </c>
      <c r="E13" s="86" t="s">
        <v>53</v>
      </c>
      <c r="F13" s="88" t="s">
        <v>54</v>
      </c>
    </row>
    <row r="14" spans="2:6">
      <c r="B14" s="1"/>
      <c r="C14" s="1"/>
      <c r="D14" s="1"/>
      <c r="E14" s="1"/>
      <c r="F14" s="1"/>
    </row>
    <row r="15" spans="2:6">
      <c r="B15" s="1"/>
      <c r="C15" s="1"/>
      <c r="D15" s="1"/>
      <c r="E15" s="1"/>
      <c r="F15" s="1"/>
    </row>
    <row r="16" spans="2:6">
      <c r="B16" s="1"/>
      <c r="C16" s="1"/>
      <c r="D16" s="1"/>
      <c r="E16" s="1"/>
      <c r="F16" s="1"/>
    </row>
    <row r="17" spans="2:6">
      <c r="B17" s="1"/>
      <c r="C17" s="1"/>
      <c r="D17" s="1"/>
      <c r="E17" s="1"/>
      <c r="F17" s="1"/>
    </row>
    <row r="18" spans="2:6">
      <c r="B18" s="1"/>
      <c r="C18" s="1"/>
      <c r="D18" s="1"/>
      <c r="E18" s="1"/>
      <c r="F18" s="1"/>
    </row>
    <row r="19" spans="2:6">
      <c r="B19" s="1"/>
      <c r="C19" s="1"/>
      <c r="D19" s="1"/>
      <c r="E19" s="1"/>
      <c r="F19" s="1"/>
    </row>
    <row r="20" spans="2:6">
      <c r="B20" s="1"/>
      <c r="C20" s="1"/>
      <c r="D20" s="1"/>
      <c r="E20" s="1"/>
      <c r="F20" s="1"/>
    </row>
    <row r="21" spans="2:6">
      <c r="B21" s="1"/>
      <c r="C21" s="1"/>
      <c r="D21" s="1"/>
      <c r="E21" s="1"/>
      <c r="F21" s="1"/>
    </row>
    <row r="22" spans="2:6">
      <c r="B22" s="1"/>
      <c r="C22" s="1"/>
      <c r="D22" s="1"/>
      <c r="E22" s="1"/>
      <c r="F22" s="1"/>
    </row>
    <row r="23" spans="2:6">
      <c r="B23" s="1"/>
      <c r="C23" s="1"/>
      <c r="D23" s="1"/>
      <c r="E23" s="1"/>
      <c r="F23" s="1"/>
    </row>
  </sheetData>
  <mergeCells count="6">
    <mergeCell ref="B3:C3"/>
    <mergeCell ref="D3:F3"/>
    <mergeCell ref="B4:C4"/>
    <mergeCell ref="D4:F4"/>
    <mergeCell ref="B5:C5"/>
    <mergeCell ref="D5:F5"/>
  </mergeCells>
  <hyperlinks>
    <hyperlink ref="D9" location="PhoneManagement!A1" display="SheetDeliveryDetails"/>
    <hyperlink ref="D10" location="PhoneManagement_Edit!A1" display="PhoneManagement_Edit"/>
    <hyperlink ref="D11" location="PhoneManagement_Import!A1" display="PhoneManagement_Import"/>
    <hyperlink ref="D12" location="PhoneManagement_Export!A1" display="PhoneManagement_Export"/>
    <hyperlink ref="D13" location="PhoneManagement_Order!A1" display="PhoneManagement_Ord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pane ySplit="8" topLeftCell="A9" activePane="bottomLeft" state="frozen"/>
      <selection sqref="A1:IV65536"/>
      <selection pane="bottomLeft" activeCell="D10" sqref="D10"/>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c r="A1" s="5"/>
      <c r="B1" s="6"/>
      <c r="C1" s="6"/>
      <c r="D1" s="6"/>
      <c r="E1" s="6"/>
      <c r="F1" s="7"/>
      <c r="G1" s="8"/>
      <c r="H1" s="2"/>
      <c r="I1" s="9"/>
    </row>
    <row r="2" spans="1:10" s="10" customFormat="1" ht="15" customHeight="1">
      <c r="A2" s="11" t="s">
        <v>0</v>
      </c>
      <c r="B2" s="108" t="s">
        <v>59</v>
      </c>
      <c r="C2" s="108"/>
      <c r="D2" s="108"/>
      <c r="E2" s="108"/>
      <c r="F2" s="108"/>
      <c r="G2" s="12"/>
      <c r="H2" s="2"/>
      <c r="I2" s="9"/>
      <c r="J2" s="10" t="s">
        <v>1</v>
      </c>
    </row>
    <row r="3" spans="1:10" s="10" customFormat="1" ht="25.5" customHeight="1">
      <c r="A3" s="13" t="s">
        <v>2</v>
      </c>
      <c r="B3" s="108" t="s">
        <v>104</v>
      </c>
      <c r="C3" s="108"/>
      <c r="D3" s="108"/>
      <c r="E3" s="108"/>
      <c r="F3" s="108"/>
      <c r="G3" s="12"/>
      <c r="H3" s="2"/>
      <c r="I3" s="9"/>
      <c r="J3" s="10" t="s">
        <v>3</v>
      </c>
    </row>
    <row r="4" spans="1:10" s="10" customFormat="1" ht="18" customHeight="1">
      <c r="A4" s="11" t="s">
        <v>4</v>
      </c>
      <c r="B4" s="109" t="s">
        <v>213</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c r="A6" s="20">
        <f>COUNTIF(F10:F17,"Pass")</f>
        <v>0</v>
      </c>
      <c r="B6" s="21">
        <f>COUNTIF(F10:F17,"Fail")</f>
        <v>0</v>
      </c>
      <c r="C6" s="21">
        <f>E6-D6-B6-A6</f>
        <v>8</v>
      </c>
      <c r="D6" s="22">
        <f>COUNTIF(F$10:F$17,"N/A")</f>
        <v>0</v>
      </c>
      <c r="E6" s="107">
        <f>COUNTA(A10:A17)</f>
        <v>8</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55</v>
      </c>
      <c r="C9" s="28"/>
      <c r="D9" s="28"/>
      <c r="E9" s="28"/>
      <c r="F9" s="28"/>
      <c r="G9" s="28"/>
      <c r="H9" s="29"/>
      <c r="I9" s="30"/>
    </row>
    <row r="10" spans="1:10" s="90" customFormat="1" ht="86.25" customHeight="1">
      <c r="A10" s="31" t="s">
        <v>113</v>
      </c>
      <c r="B10" s="31" t="s">
        <v>56</v>
      </c>
      <c r="C10" s="35" t="s">
        <v>224</v>
      </c>
      <c r="D10" s="91" t="s">
        <v>109</v>
      </c>
      <c r="E10" s="34" t="s">
        <v>212</v>
      </c>
      <c r="F10" s="31"/>
      <c r="G10" s="31"/>
      <c r="H10" s="32"/>
      <c r="I10" s="30"/>
    </row>
    <row r="11" spans="1:10" s="90" customFormat="1" ht="79.5" customHeight="1">
      <c r="A11" s="31" t="s">
        <v>114</v>
      </c>
      <c r="B11" s="31" t="s">
        <v>57</v>
      </c>
      <c r="C11" s="35" t="s">
        <v>225</v>
      </c>
      <c r="D11" s="91" t="s">
        <v>109</v>
      </c>
      <c r="E11" s="34" t="s">
        <v>91</v>
      </c>
      <c r="F11" s="31"/>
      <c r="G11" s="31"/>
      <c r="H11" s="32"/>
      <c r="I11" s="30"/>
    </row>
    <row r="12" spans="1:10" s="90" customFormat="1" ht="75" customHeight="1">
      <c r="A12" s="31" t="s">
        <v>115</v>
      </c>
      <c r="B12" s="31" t="s">
        <v>58</v>
      </c>
      <c r="C12" s="35" t="s">
        <v>226</v>
      </c>
      <c r="D12" s="91" t="s">
        <v>109</v>
      </c>
      <c r="E12" s="34" t="s">
        <v>91</v>
      </c>
      <c r="F12" s="31"/>
      <c r="G12" s="31"/>
      <c r="H12" s="32"/>
      <c r="I12" s="30"/>
    </row>
    <row r="13" spans="1:10" s="90" customFormat="1" ht="78.75" customHeight="1">
      <c r="A13" s="31" t="s">
        <v>116</v>
      </c>
      <c r="B13" s="31" t="s">
        <v>217</v>
      </c>
      <c r="C13" s="35" t="s">
        <v>227</v>
      </c>
      <c r="D13" s="91" t="s">
        <v>109</v>
      </c>
      <c r="E13" s="34" t="s">
        <v>91</v>
      </c>
      <c r="F13" s="31"/>
      <c r="G13" s="31"/>
      <c r="H13" s="32"/>
      <c r="I13" s="30"/>
    </row>
    <row r="14" spans="1:10" s="90" customFormat="1" ht="76.5">
      <c r="A14" s="31" t="s">
        <v>117</v>
      </c>
      <c r="B14" s="31" t="s">
        <v>218</v>
      </c>
      <c r="C14" s="35" t="s">
        <v>228</v>
      </c>
      <c r="D14" s="34" t="s">
        <v>220</v>
      </c>
      <c r="E14" s="34" t="s">
        <v>91</v>
      </c>
      <c r="F14" s="31"/>
      <c r="G14" s="31"/>
      <c r="H14" s="32"/>
      <c r="I14" s="30"/>
    </row>
    <row r="15" spans="1:10" s="90" customFormat="1" ht="87" customHeight="1">
      <c r="A15" s="31" t="s">
        <v>168</v>
      </c>
      <c r="B15" s="31" t="s">
        <v>215</v>
      </c>
      <c r="C15" s="35" t="s">
        <v>229</v>
      </c>
      <c r="D15" s="34" t="s">
        <v>169</v>
      </c>
      <c r="E15" s="34" t="s">
        <v>91</v>
      </c>
      <c r="F15" s="31"/>
      <c r="G15" s="31"/>
      <c r="H15" s="32"/>
    </row>
    <row r="16" spans="1:10" s="90" customFormat="1" ht="51">
      <c r="A16" s="31" t="s">
        <v>214</v>
      </c>
      <c r="B16" s="31" t="s">
        <v>216</v>
      </c>
      <c r="C16" s="35" t="s">
        <v>229</v>
      </c>
      <c r="D16" s="34" t="s">
        <v>221</v>
      </c>
      <c r="E16" s="34" t="s">
        <v>91</v>
      </c>
      <c r="F16" s="31"/>
      <c r="G16" s="31"/>
      <c r="H16" s="32"/>
    </row>
    <row r="17" spans="1:9" s="90" customFormat="1" ht="84" customHeight="1">
      <c r="A17" s="31" t="s">
        <v>222</v>
      </c>
      <c r="B17" s="31" t="s">
        <v>223</v>
      </c>
      <c r="C17" s="35" t="s">
        <v>229</v>
      </c>
      <c r="D17" s="34" t="s">
        <v>219</v>
      </c>
      <c r="E17" s="34" t="s">
        <v>91</v>
      </c>
      <c r="F17" s="31"/>
      <c r="G17" s="31"/>
      <c r="H17" s="32"/>
    </row>
    <row r="18" spans="1:9" s="90" customFormat="1">
      <c r="A18" s="30"/>
    </row>
    <row r="19" spans="1:9" s="90" customFormat="1">
      <c r="A19" s="30"/>
    </row>
    <row r="20" spans="1:9" s="90" customFormat="1">
      <c r="A20" s="30"/>
    </row>
    <row r="21" spans="1:9">
      <c r="A21" s="4"/>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A32" s="33"/>
      <c r="G32" s="1"/>
      <c r="I32" s="1"/>
    </row>
  </sheetData>
  <mergeCells count="5">
    <mergeCell ref="E6:F6"/>
    <mergeCell ref="B2:F2"/>
    <mergeCell ref="B3:F3"/>
    <mergeCell ref="B4:F4"/>
    <mergeCell ref="E5:F5"/>
  </mergeCells>
  <phoneticPr fontId="0" type="noConversion"/>
  <dataValidations count="1">
    <dataValidation type="list" allowBlank="1" showErrorMessage="1" sqref="F36:F162 F1:F3 F7:F17">
      <formula1>$J$2:$J$6</formula1>
      <formula2>0</formula2>
    </dataValidation>
  </dataValidations>
  <hyperlinks>
    <hyperlink ref="D10" location="'PhoneManagement form'!A1" display="The screen will look like this"/>
    <hyperlink ref="D11" location="'PhoneManagement_Import form'!A1" display="The screen will look like this"/>
    <hyperlink ref="D12" location="'PhoneManagement_Export form'!A1" display="Màn hình sẽ hiện ra như sau"/>
    <hyperlink ref="D13" location="'PhoneManagement_Edit form'!A1" display="Màn hình sẽ hiện ra như sau"/>
  </hyperlink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3"/>
  <sheetViews>
    <sheetView workbookViewId="0">
      <selection activeCell="B11" sqref="B11"/>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8" t="s">
        <v>46</v>
      </c>
      <c r="C2" s="108"/>
      <c r="D2" s="108"/>
      <c r="E2" s="108"/>
      <c r="F2" s="108"/>
      <c r="G2" s="12"/>
      <c r="H2" s="2"/>
      <c r="I2" s="9"/>
      <c r="J2" s="10" t="s">
        <v>1</v>
      </c>
    </row>
    <row r="3" spans="1:10" s="10" customFormat="1" ht="25.5" customHeight="1">
      <c r="A3" s="13" t="s">
        <v>2</v>
      </c>
      <c r="B3" s="108" t="s">
        <v>105</v>
      </c>
      <c r="C3" s="108"/>
      <c r="D3" s="108"/>
      <c r="E3" s="108"/>
      <c r="F3" s="108"/>
      <c r="G3" s="12"/>
      <c r="H3" s="2"/>
      <c r="I3" s="9"/>
      <c r="J3" s="10" t="s">
        <v>3</v>
      </c>
    </row>
    <row r="4" spans="1:10" s="10" customFormat="1" ht="18" customHeight="1">
      <c r="A4" s="11" t="s">
        <v>4</v>
      </c>
      <c r="B4" s="109" t="s">
        <v>111</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thickBot="1">
      <c r="A6" s="20">
        <f>COUNTIF(F56:F1038,"Pass")</f>
        <v>0</v>
      </c>
      <c r="B6" s="21">
        <f>COUNTIF(F56:F1038,"Fail")</f>
        <v>0</v>
      </c>
      <c r="C6" s="21">
        <f>E6-D6-B6-A6</f>
        <v>40</v>
      </c>
      <c r="D6" s="22">
        <f>COUNTIF(F$10:F$49,"N/A")</f>
        <v>0</v>
      </c>
      <c r="E6" s="107">
        <f>COUNTA(A10:A49)</f>
        <v>40</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61</v>
      </c>
      <c r="C9" s="28"/>
      <c r="D9" s="28"/>
      <c r="E9" s="28"/>
      <c r="F9" s="28"/>
      <c r="G9" s="28"/>
      <c r="H9" s="29"/>
      <c r="I9" s="30"/>
    </row>
    <row r="10" spans="1:10" s="90" customFormat="1" ht="86.25" customHeight="1">
      <c r="A10" s="31" t="s">
        <v>118</v>
      </c>
      <c r="B10" s="31" t="s">
        <v>60</v>
      </c>
      <c r="C10" s="35" t="s">
        <v>225</v>
      </c>
      <c r="D10" s="91" t="s">
        <v>109</v>
      </c>
      <c r="E10" s="34" t="s">
        <v>156</v>
      </c>
      <c r="F10" s="31"/>
      <c r="G10" s="31"/>
      <c r="H10" s="32"/>
      <c r="I10" s="30"/>
    </row>
    <row r="11" spans="1:10" s="90" customFormat="1" ht="86.25" customHeight="1">
      <c r="A11" s="31" t="s">
        <v>119</v>
      </c>
      <c r="B11" s="31" t="s">
        <v>231</v>
      </c>
      <c r="C11" s="35" t="s">
        <v>320</v>
      </c>
      <c r="D11" s="34" t="s">
        <v>232</v>
      </c>
      <c r="E11" s="34" t="s">
        <v>157</v>
      </c>
      <c r="F11" s="31"/>
      <c r="G11" s="31"/>
      <c r="H11" s="32"/>
      <c r="I11" s="30"/>
    </row>
    <row r="12" spans="1:10" s="90" customFormat="1" ht="105.75" customHeight="1">
      <c r="A12" s="31" t="s">
        <v>120</v>
      </c>
      <c r="B12" s="31" t="s">
        <v>236</v>
      </c>
      <c r="C12" s="35" t="s">
        <v>321</v>
      </c>
      <c r="D12" s="34" t="s">
        <v>233</v>
      </c>
      <c r="E12" s="34" t="s">
        <v>157</v>
      </c>
      <c r="F12" s="31"/>
      <c r="G12" s="31"/>
      <c r="H12" s="32" t="s">
        <v>237</v>
      </c>
      <c r="I12" s="30"/>
    </row>
    <row r="13" spans="1:10" s="90" customFormat="1" ht="98.25" customHeight="1">
      <c r="A13" s="31" t="s">
        <v>121</v>
      </c>
      <c r="B13" s="31" t="s">
        <v>234</v>
      </c>
      <c r="C13" s="35" t="s">
        <v>321</v>
      </c>
      <c r="D13" s="34" t="s">
        <v>235</v>
      </c>
      <c r="E13" s="34" t="s">
        <v>157</v>
      </c>
      <c r="F13" s="31"/>
      <c r="G13" s="31"/>
      <c r="H13" s="32" t="s">
        <v>238</v>
      </c>
      <c r="I13" s="30"/>
    </row>
    <row r="14" spans="1:10" s="90" customFormat="1" ht="86.25" customHeight="1">
      <c r="A14" s="31" t="s">
        <v>122</v>
      </c>
      <c r="B14" s="31" t="s">
        <v>239</v>
      </c>
      <c r="C14" s="35" t="s">
        <v>321</v>
      </c>
      <c r="D14" s="34" t="s">
        <v>240</v>
      </c>
      <c r="E14" s="34" t="s">
        <v>241</v>
      </c>
      <c r="F14" s="31"/>
      <c r="G14" s="31"/>
      <c r="H14" s="32"/>
      <c r="I14" s="30"/>
    </row>
    <row r="15" spans="1:10" s="90" customFormat="1" ht="64.5" customHeight="1">
      <c r="A15" s="31" t="s">
        <v>123</v>
      </c>
      <c r="B15" s="31" t="s">
        <v>230</v>
      </c>
      <c r="C15" s="35" t="s">
        <v>322</v>
      </c>
      <c r="D15" s="34" t="s">
        <v>242</v>
      </c>
      <c r="E15" s="34" t="s">
        <v>157</v>
      </c>
      <c r="F15" s="31"/>
      <c r="G15" s="31"/>
      <c r="H15" s="32"/>
      <c r="I15" s="30"/>
    </row>
    <row r="16" spans="1:10" s="97" customFormat="1" ht="82.5" customHeight="1">
      <c r="A16" s="31" t="s">
        <v>124</v>
      </c>
      <c r="B16" s="31" t="s">
        <v>243</v>
      </c>
      <c r="C16" s="35" t="s">
        <v>323</v>
      </c>
      <c r="D16" s="98" t="s">
        <v>254</v>
      </c>
      <c r="E16" s="98" t="s">
        <v>157</v>
      </c>
      <c r="F16" s="31"/>
      <c r="G16" s="31"/>
      <c r="H16" s="32"/>
      <c r="I16" s="96"/>
    </row>
    <row r="17" spans="1:9" s="97" customFormat="1" ht="82.5" customHeight="1">
      <c r="A17" s="31" t="s">
        <v>125</v>
      </c>
      <c r="B17" s="31" t="s">
        <v>244</v>
      </c>
      <c r="C17" s="35" t="s">
        <v>324</v>
      </c>
      <c r="D17" s="98" t="s">
        <v>245</v>
      </c>
      <c r="E17" s="98" t="s">
        <v>157</v>
      </c>
      <c r="F17" s="31"/>
      <c r="G17" s="31"/>
      <c r="H17" s="32"/>
      <c r="I17" s="96"/>
    </row>
    <row r="18" spans="1:9" s="97" customFormat="1" ht="82.5" customHeight="1">
      <c r="A18" s="31" t="s">
        <v>170</v>
      </c>
      <c r="B18" s="31" t="s">
        <v>349</v>
      </c>
      <c r="C18" s="35" t="s">
        <v>324</v>
      </c>
      <c r="D18" s="98" t="s">
        <v>350</v>
      </c>
      <c r="E18" s="98" t="s">
        <v>157</v>
      </c>
      <c r="F18" s="31"/>
      <c r="G18" s="31"/>
      <c r="H18" s="32"/>
      <c r="I18" s="96"/>
    </row>
    <row r="19" spans="1:9" s="97" customFormat="1" ht="82.5" customHeight="1">
      <c r="A19" s="31" t="s">
        <v>173</v>
      </c>
      <c r="B19" s="31" t="s">
        <v>246</v>
      </c>
      <c r="C19" s="35" t="s">
        <v>325</v>
      </c>
      <c r="D19" s="34" t="s">
        <v>247</v>
      </c>
      <c r="E19" s="34" t="s">
        <v>157</v>
      </c>
      <c r="F19" s="31"/>
      <c r="G19" s="31"/>
      <c r="H19" s="32"/>
      <c r="I19" s="96"/>
    </row>
    <row r="20" spans="1:9" s="90" customFormat="1" ht="76.5">
      <c r="A20" s="31" t="s">
        <v>174</v>
      </c>
      <c r="B20" s="31" t="s">
        <v>248</v>
      </c>
      <c r="C20" s="35" t="s">
        <v>326</v>
      </c>
      <c r="D20" s="34" t="s">
        <v>255</v>
      </c>
      <c r="E20" s="34" t="s">
        <v>157</v>
      </c>
      <c r="F20" s="31"/>
      <c r="G20" s="31"/>
      <c r="H20" s="32"/>
      <c r="I20" s="30"/>
    </row>
    <row r="21" spans="1:9" s="90" customFormat="1" ht="89.25">
      <c r="A21" s="31" t="s">
        <v>265</v>
      </c>
      <c r="B21" s="31" t="s">
        <v>249</v>
      </c>
      <c r="C21" s="35" t="s">
        <v>327</v>
      </c>
      <c r="D21" s="34" t="s">
        <v>253</v>
      </c>
      <c r="E21" s="34" t="s">
        <v>157</v>
      </c>
      <c r="F21" s="31"/>
      <c r="G21" s="31"/>
      <c r="H21" s="32"/>
      <c r="I21" s="30"/>
    </row>
    <row r="22" spans="1:9" s="90" customFormat="1" ht="89.25">
      <c r="A22" s="31" t="s">
        <v>266</v>
      </c>
      <c r="B22" s="31" t="s">
        <v>347</v>
      </c>
      <c r="C22" s="35" t="s">
        <v>327</v>
      </c>
      <c r="D22" s="34" t="s">
        <v>348</v>
      </c>
      <c r="E22" s="34" t="s">
        <v>157</v>
      </c>
      <c r="F22" s="31"/>
      <c r="G22" s="31"/>
      <c r="H22" s="32"/>
      <c r="I22" s="30"/>
    </row>
    <row r="23" spans="1:9" s="90" customFormat="1" ht="89.25">
      <c r="A23" s="31" t="s">
        <v>267</v>
      </c>
      <c r="B23" s="31" t="s">
        <v>250</v>
      </c>
      <c r="C23" s="35" t="s">
        <v>328</v>
      </c>
      <c r="D23" s="34" t="s">
        <v>280</v>
      </c>
      <c r="E23" s="34" t="s">
        <v>157</v>
      </c>
      <c r="F23" s="31"/>
      <c r="G23" s="31"/>
      <c r="H23" s="32"/>
      <c r="I23" s="30"/>
    </row>
    <row r="24" spans="1:9" s="90" customFormat="1" ht="102">
      <c r="A24" s="31" t="s">
        <v>268</v>
      </c>
      <c r="B24" s="31" t="s">
        <v>251</v>
      </c>
      <c r="C24" s="35" t="s">
        <v>329</v>
      </c>
      <c r="D24" s="34" t="s">
        <v>259</v>
      </c>
      <c r="E24" s="34" t="s">
        <v>157</v>
      </c>
      <c r="F24" s="31"/>
      <c r="G24" s="31"/>
      <c r="H24" s="32"/>
      <c r="I24" s="30"/>
    </row>
    <row r="25" spans="1:9" s="90" customFormat="1" ht="102">
      <c r="A25" s="31" t="s">
        <v>269</v>
      </c>
      <c r="B25" s="31" t="s">
        <v>252</v>
      </c>
      <c r="C25" s="35" t="s">
        <v>330</v>
      </c>
      <c r="D25" s="34" t="s">
        <v>260</v>
      </c>
      <c r="E25" s="34" t="s">
        <v>157</v>
      </c>
      <c r="F25" s="31"/>
      <c r="G25" s="31"/>
      <c r="H25" s="32"/>
      <c r="I25" s="30"/>
    </row>
    <row r="26" spans="1:9" s="90" customFormat="1" ht="102">
      <c r="A26" s="31" t="s">
        <v>270</v>
      </c>
      <c r="B26" s="31" t="s">
        <v>351</v>
      </c>
      <c r="C26" s="35" t="s">
        <v>330</v>
      </c>
      <c r="D26" s="34" t="s">
        <v>352</v>
      </c>
      <c r="E26" s="34" t="s">
        <v>157</v>
      </c>
      <c r="F26" s="31"/>
      <c r="G26" s="31"/>
      <c r="H26" s="32"/>
      <c r="I26" s="30"/>
    </row>
    <row r="27" spans="1:9" s="90" customFormat="1" ht="76.5">
      <c r="A27" s="31" t="s">
        <v>271</v>
      </c>
      <c r="B27" s="31" t="s">
        <v>256</v>
      </c>
      <c r="C27" s="35" t="s">
        <v>331</v>
      </c>
      <c r="D27" s="34" t="s">
        <v>257</v>
      </c>
      <c r="E27" s="34" t="s">
        <v>157</v>
      </c>
      <c r="F27" s="31"/>
      <c r="G27" s="31"/>
      <c r="H27" s="32"/>
      <c r="I27" s="30"/>
    </row>
    <row r="28" spans="1:9" s="90" customFormat="1" ht="76.5">
      <c r="A28" s="31" t="s">
        <v>272</v>
      </c>
      <c r="B28" s="31" t="s">
        <v>258</v>
      </c>
      <c r="C28" s="35" t="s">
        <v>332</v>
      </c>
      <c r="D28" s="34" t="s">
        <v>261</v>
      </c>
      <c r="E28" s="34" t="s">
        <v>157</v>
      </c>
      <c r="F28" s="31"/>
      <c r="G28" s="31"/>
      <c r="H28" s="32"/>
      <c r="I28" s="30"/>
    </row>
    <row r="29" spans="1:9" s="90" customFormat="1" ht="89.25">
      <c r="A29" s="31" t="s">
        <v>273</v>
      </c>
      <c r="B29" s="31" t="s">
        <v>262</v>
      </c>
      <c r="C29" s="35" t="s">
        <v>333</v>
      </c>
      <c r="D29" s="34" t="s">
        <v>281</v>
      </c>
      <c r="E29" s="34" t="s">
        <v>157</v>
      </c>
      <c r="F29" s="31"/>
      <c r="G29" s="31"/>
      <c r="H29" s="32"/>
      <c r="I29" s="30"/>
    </row>
    <row r="30" spans="1:9" s="90" customFormat="1" ht="89.25">
      <c r="A30" s="31" t="s">
        <v>274</v>
      </c>
      <c r="B30" s="31" t="s">
        <v>353</v>
      </c>
      <c r="C30" s="35" t="s">
        <v>333</v>
      </c>
      <c r="D30" s="34" t="s">
        <v>354</v>
      </c>
      <c r="E30" s="34" t="s">
        <v>157</v>
      </c>
      <c r="F30" s="31"/>
      <c r="G30" s="31"/>
      <c r="H30" s="32"/>
      <c r="I30" s="30"/>
    </row>
    <row r="31" spans="1:9" s="90" customFormat="1" ht="63.75">
      <c r="A31" s="31" t="s">
        <v>275</v>
      </c>
      <c r="B31" s="31" t="s">
        <v>263</v>
      </c>
      <c r="C31" s="35" t="s">
        <v>334</v>
      </c>
      <c r="D31" s="34" t="s">
        <v>232</v>
      </c>
      <c r="E31" s="34" t="s">
        <v>157</v>
      </c>
      <c r="F31" s="31"/>
      <c r="G31" s="31"/>
      <c r="H31" s="32"/>
      <c r="I31" s="30"/>
    </row>
    <row r="32" spans="1:9" s="90" customFormat="1" ht="102">
      <c r="A32" s="31" t="s">
        <v>276</v>
      </c>
      <c r="B32" s="31" t="s">
        <v>264</v>
      </c>
      <c r="C32" s="35" t="s">
        <v>335</v>
      </c>
      <c r="D32" s="34" t="s">
        <v>233</v>
      </c>
      <c r="E32" s="34" t="s">
        <v>157</v>
      </c>
      <c r="F32" s="31"/>
      <c r="G32" s="31"/>
      <c r="H32" s="32" t="s">
        <v>237</v>
      </c>
      <c r="I32" s="30"/>
    </row>
    <row r="33" spans="1:9" s="90" customFormat="1" ht="129.75" customHeight="1">
      <c r="A33" s="31" t="s">
        <v>277</v>
      </c>
      <c r="B33" s="31" t="s">
        <v>234</v>
      </c>
      <c r="C33" s="35" t="s">
        <v>321</v>
      </c>
      <c r="D33" s="34" t="s">
        <v>282</v>
      </c>
      <c r="E33" s="34" t="s">
        <v>157</v>
      </c>
      <c r="F33" s="31"/>
      <c r="G33" s="31"/>
      <c r="H33" s="32" t="s">
        <v>238</v>
      </c>
      <c r="I33" s="30"/>
    </row>
    <row r="34" spans="1:9" s="90" customFormat="1" ht="129.75" customHeight="1">
      <c r="A34" s="31" t="s">
        <v>278</v>
      </c>
      <c r="B34" s="31" t="s">
        <v>283</v>
      </c>
      <c r="C34" s="35" t="s">
        <v>321</v>
      </c>
      <c r="D34" s="34" t="s">
        <v>284</v>
      </c>
      <c r="E34" s="34" t="s">
        <v>157</v>
      </c>
      <c r="F34" s="31"/>
      <c r="G34" s="31"/>
      <c r="H34" s="32"/>
      <c r="I34" s="30"/>
    </row>
    <row r="35" spans="1:9" s="90" customFormat="1" ht="129.75" customHeight="1">
      <c r="A35" s="31" t="s">
        <v>279</v>
      </c>
      <c r="B35" s="31" t="s">
        <v>290</v>
      </c>
      <c r="C35" s="35" t="s">
        <v>286</v>
      </c>
      <c r="D35" s="34" t="s">
        <v>291</v>
      </c>
      <c r="E35" s="34" t="s">
        <v>157</v>
      </c>
      <c r="F35" s="31"/>
      <c r="G35" s="31"/>
      <c r="H35" s="32"/>
      <c r="I35" s="30"/>
    </row>
    <row r="36" spans="1:9" s="90" customFormat="1" ht="63.75">
      <c r="A36" s="31" t="s">
        <v>302</v>
      </c>
      <c r="B36" s="31" t="s">
        <v>292</v>
      </c>
      <c r="C36" s="35" t="s">
        <v>293</v>
      </c>
      <c r="D36" s="34" t="s">
        <v>233</v>
      </c>
      <c r="E36" s="34" t="s">
        <v>157</v>
      </c>
      <c r="F36" s="31"/>
      <c r="G36" s="31"/>
      <c r="H36" s="32" t="s">
        <v>295</v>
      </c>
      <c r="I36" s="30"/>
    </row>
    <row r="37" spans="1:9" s="90" customFormat="1" ht="114.75">
      <c r="A37" s="31" t="s">
        <v>303</v>
      </c>
      <c r="B37" s="31" t="s">
        <v>294</v>
      </c>
      <c r="C37" s="35" t="s">
        <v>293</v>
      </c>
      <c r="D37" s="34" t="s">
        <v>296</v>
      </c>
      <c r="E37" s="34" t="s">
        <v>157</v>
      </c>
      <c r="F37" s="31"/>
      <c r="G37" s="31"/>
      <c r="H37" s="32"/>
      <c r="I37" s="30"/>
    </row>
    <row r="38" spans="1:9" s="90" customFormat="1" ht="76.5">
      <c r="A38" s="31" t="s">
        <v>304</v>
      </c>
      <c r="B38" s="31" t="s">
        <v>299</v>
      </c>
      <c r="C38" s="35" t="s">
        <v>300</v>
      </c>
      <c r="D38" s="34" t="s">
        <v>301</v>
      </c>
      <c r="E38" s="34" t="s">
        <v>157</v>
      </c>
      <c r="F38" s="31"/>
      <c r="G38" s="31"/>
      <c r="H38" s="34" t="s">
        <v>310</v>
      </c>
      <c r="I38" s="30"/>
    </row>
    <row r="39" spans="1:9" s="90" customFormat="1" ht="76.5">
      <c r="A39" s="31" t="s">
        <v>305</v>
      </c>
      <c r="B39" s="31" t="s">
        <v>307</v>
      </c>
      <c r="C39" s="35" t="s">
        <v>308</v>
      </c>
      <c r="D39" s="34" t="s">
        <v>309</v>
      </c>
      <c r="E39" s="34" t="s">
        <v>157</v>
      </c>
      <c r="F39" s="31"/>
      <c r="G39" s="31"/>
      <c r="H39" s="34"/>
      <c r="I39" s="30"/>
    </row>
    <row r="40" spans="1:9" s="90" customFormat="1" ht="76.5">
      <c r="A40" s="31" t="s">
        <v>306</v>
      </c>
      <c r="B40" s="31" t="s">
        <v>313</v>
      </c>
      <c r="C40" s="35" t="s">
        <v>311</v>
      </c>
      <c r="D40" s="34" t="s">
        <v>312</v>
      </c>
      <c r="E40" s="34" t="s">
        <v>157</v>
      </c>
      <c r="F40" s="31"/>
      <c r="G40" s="31"/>
      <c r="H40" s="34"/>
      <c r="I40" s="30"/>
    </row>
    <row r="41" spans="1:9" s="90" customFormat="1" ht="76.5">
      <c r="A41" s="31" t="s">
        <v>316</v>
      </c>
      <c r="B41" s="31" t="s">
        <v>314</v>
      </c>
      <c r="C41" s="35" t="s">
        <v>308</v>
      </c>
      <c r="D41" s="34" t="s">
        <v>315</v>
      </c>
      <c r="E41" s="34" t="s">
        <v>157</v>
      </c>
      <c r="F41" s="31"/>
      <c r="G41" s="31"/>
      <c r="H41" s="34"/>
      <c r="I41" s="30"/>
    </row>
    <row r="42" spans="1:9" s="90" customFormat="1" ht="63.75">
      <c r="A42" s="31" t="s">
        <v>317</v>
      </c>
      <c r="B42" s="31" t="s">
        <v>297</v>
      </c>
      <c r="C42" s="35" t="s">
        <v>293</v>
      </c>
      <c r="D42" s="34" t="s">
        <v>233</v>
      </c>
      <c r="E42" s="34" t="s">
        <v>157</v>
      </c>
      <c r="F42" s="31"/>
      <c r="G42" s="31"/>
      <c r="H42" s="32" t="s">
        <v>295</v>
      </c>
      <c r="I42" s="30"/>
    </row>
    <row r="43" spans="1:9" s="90" customFormat="1" ht="119.25" customHeight="1">
      <c r="A43" s="31" t="s">
        <v>318</v>
      </c>
      <c r="B43" s="31" t="s">
        <v>298</v>
      </c>
      <c r="C43" s="35" t="s">
        <v>293</v>
      </c>
      <c r="D43" s="34" t="s">
        <v>296</v>
      </c>
      <c r="E43" s="34" t="s">
        <v>157</v>
      </c>
      <c r="F43" s="31"/>
      <c r="G43" s="31"/>
      <c r="H43" s="32"/>
      <c r="I43" s="30"/>
    </row>
    <row r="44" spans="1:9" s="90" customFormat="1" ht="119.25" customHeight="1">
      <c r="A44" s="31" t="s">
        <v>319</v>
      </c>
      <c r="B44" s="31" t="s">
        <v>342</v>
      </c>
      <c r="C44" s="35" t="s">
        <v>340</v>
      </c>
      <c r="D44" s="34" t="s">
        <v>343</v>
      </c>
      <c r="E44" s="34" t="s">
        <v>205</v>
      </c>
      <c r="F44" s="31"/>
      <c r="G44" s="31"/>
      <c r="H44" s="32"/>
      <c r="I44" s="30"/>
    </row>
    <row r="45" spans="1:9" s="90" customFormat="1" ht="119.25" customHeight="1">
      <c r="A45" s="31" t="s">
        <v>355</v>
      </c>
      <c r="B45" s="31" t="s">
        <v>344</v>
      </c>
      <c r="C45" s="35" t="s">
        <v>345</v>
      </c>
      <c r="D45" s="34" t="s">
        <v>346</v>
      </c>
      <c r="E45" s="34" t="s">
        <v>205</v>
      </c>
      <c r="F45" s="31"/>
      <c r="G45" s="31"/>
      <c r="H45" s="32"/>
      <c r="I45" s="30"/>
    </row>
    <row r="46" spans="1:9" s="90" customFormat="1" ht="119.25" customHeight="1">
      <c r="A46" s="31" t="s">
        <v>356</v>
      </c>
      <c r="B46" s="31" t="s">
        <v>341</v>
      </c>
      <c r="C46" s="35" t="s">
        <v>339</v>
      </c>
      <c r="D46" s="34" t="s">
        <v>285</v>
      </c>
      <c r="E46" s="34" t="s">
        <v>205</v>
      </c>
      <c r="F46" s="31"/>
      <c r="G46" s="31"/>
      <c r="H46" s="32"/>
      <c r="I46" s="30"/>
    </row>
    <row r="47" spans="1:9" s="90" customFormat="1" ht="119.25" customHeight="1">
      <c r="A47" s="31" t="s">
        <v>357</v>
      </c>
      <c r="B47" s="31" t="s">
        <v>287</v>
      </c>
      <c r="C47" s="35" t="s">
        <v>338</v>
      </c>
      <c r="D47" s="34" t="s">
        <v>70</v>
      </c>
      <c r="E47" s="34" t="s">
        <v>157</v>
      </c>
      <c r="F47" s="31"/>
      <c r="G47" s="31"/>
      <c r="H47" s="32"/>
      <c r="I47" s="30"/>
    </row>
    <row r="48" spans="1:9" s="90" customFormat="1" ht="84" customHeight="1">
      <c r="A48" s="31" t="s">
        <v>358</v>
      </c>
      <c r="B48" s="31" t="s">
        <v>288</v>
      </c>
      <c r="C48" s="35" t="s">
        <v>337</v>
      </c>
      <c r="D48" s="34" t="s">
        <v>289</v>
      </c>
      <c r="E48" s="34" t="s">
        <v>157</v>
      </c>
      <c r="F48" s="31"/>
      <c r="G48" s="31"/>
      <c r="H48" s="32"/>
      <c r="I48" s="30"/>
    </row>
    <row r="49" spans="1:9" s="90" customFormat="1" ht="130.5" customHeight="1">
      <c r="A49" s="31" t="s">
        <v>359</v>
      </c>
      <c r="B49" s="31" t="s">
        <v>71</v>
      </c>
      <c r="C49" s="35" t="s">
        <v>336</v>
      </c>
      <c r="D49" s="34" t="s">
        <v>73</v>
      </c>
      <c r="E49" s="34" t="s">
        <v>157</v>
      </c>
      <c r="F49" s="31"/>
      <c r="G49" s="31"/>
      <c r="H49" s="32"/>
      <c r="I49" s="30"/>
    </row>
    <row r="50" spans="1:9" s="90" customFormat="1">
      <c r="A50" s="33"/>
      <c r="B50" s="1"/>
      <c r="C50" s="1"/>
      <c r="D50" s="1"/>
      <c r="E50" s="1"/>
      <c r="F50" s="1"/>
      <c r="G50" s="1"/>
      <c r="H50" s="1"/>
    </row>
    <row r="51" spans="1:9" s="90" customFormat="1">
      <c r="A51" s="33"/>
      <c r="B51" s="1"/>
      <c r="C51" s="1"/>
      <c r="D51" s="1"/>
      <c r="E51" s="1"/>
      <c r="F51" s="1"/>
      <c r="G51" s="1"/>
      <c r="H51" s="1"/>
    </row>
    <row r="52" spans="1:9">
      <c r="A52" s="33"/>
      <c r="G52" s="1"/>
      <c r="I52" s="1"/>
    </row>
    <row r="53" spans="1:9">
      <c r="A53" s="33"/>
      <c r="G53" s="1"/>
      <c r="I53" s="1"/>
    </row>
    <row r="54" spans="1:9">
      <c r="A54" s="33"/>
      <c r="G54" s="1"/>
      <c r="I54" s="1"/>
    </row>
    <row r="55" spans="1:9">
      <c r="A55" s="33"/>
      <c r="G55" s="1"/>
      <c r="I55" s="1"/>
    </row>
    <row r="56" spans="1:9">
      <c r="I56" s="1"/>
    </row>
    <row r="57" spans="1:9">
      <c r="I57" s="1"/>
    </row>
    <row r="58" spans="1:9">
      <c r="I58" s="1"/>
    </row>
    <row r="59" spans="1:9">
      <c r="I59" s="1"/>
    </row>
    <row r="60" spans="1:9">
      <c r="I60" s="1"/>
    </row>
    <row r="61" spans="1:9">
      <c r="I61" s="1"/>
    </row>
    <row r="62" spans="1:9">
      <c r="I62" s="1"/>
    </row>
    <row r="63" spans="1:9" ht="66.75" customHeight="1">
      <c r="I63" s="1"/>
    </row>
  </sheetData>
  <mergeCells count="5">
    <mergeCell ref="B2:F2"/>
    <mergeCell ref="B3:F3"/>
    <mergeCell ref="B4:F4"/>
    <mergeCell ref="E5:F5"/>
    <mergeCell ref="E6:F6"/>
  </mergeCells>
  <dataValidations count="1">
    <dataValidation type="list" allowBlank="1" showErrorMessage="1" sqref="F59:F185 F1:F3 F7:F49">
      <formula1>$J$2:$J$6</formula1>
      <formula2>0</formula2>
    </dataValidation>
  </dataValidations>
  <hyperlinks>
    <hyperlink ref="D10" location="'PhoneManagement_Import form'!A1" display="The screen will look like this"/>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
  <sheetViews>
    <sheetView topLeftCell="A16" workbookViewId="0">
      <selection activeCell="D20" sqref="D20"/>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8" t="s">
        <v>47</v>
      </c>
      <c r="C2" s="108"/>
      <c r="D2" s="108"/>
      <c r="E2" s="108"/>
      <c r="F2" s="108"/>
      <c r="G2" s="12"/>
      <c r="H2" s="2"/>
      <c r="I2" s="9"/>
      <c r="J2" s="10" t="s">
        <v>1</v>
      </c>
    </row>
    <row r="3" spans="1:10" s="10" customFormat="1" ht="25.5" customHeight="1">
      <c r="A3" s="13" t="s">
        <v>2</v>
      </c>
      <c r="B3" s="108" t="s">
        <v>106</v>
      </c>
      <c r="C3" s="108"/>
      <c r="D3" s="108"/>
      <c r="E3" s="108"/>
      <c r="F3" s="108"/>
      <c r="G3" s="12"/>
      <c r="H3" s="2"/>
      <c r="I3" s="9"/>
      <c r="J3" s="10" t="s">
        <v>3</v>
      </c>
    </row>
    <row r="4" spans="1:10" s="10" customFormat="1" ht="18" customHeight="1">
      <c r="A4" s="11" t="s">
        <v>4</v>
      </c>
      <c r="B4" s="109" t="s">
        <v>111</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thickBot="1">
      <c r="A6" s="20">
        <f>COUNTIF(F33:F1015,"Pass")</f>
        <v>0</v>
      </c>
      <c r="B6" s="21">
        <f>COUNTIF(F33:F1015,"Fail")</f>
        <v>0</v>
      </c>
      <c r="C6" s="21">
        <f>E6-D6-B6-A6</f>
        <v>35</v>
      </c>
      <c r="D6" s="22">
        <f>COUNTIF(F$10:F$18,"N/A")</f>
        <v>0</v>
      </c>
      <c r="E6" s="107">
        <f>COUNTA(A10:A1000)</f>
        <v>35</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76</v>
      </c>
      <c r="C9" s="28"/>
      <c r="D9" s="28"/>
      <c r="E9" s="28"/>
      <c r="F9" s="28"/>
      <c r="G9" s="28"/>
      <c r="H9" s="29"/>
      <c r="I9" s="30"/>
    </row>
    <row r="10" spans="1:10" s="90" customFormat="1" ht="86.25" customHeight="1">
      <c r="A10" s="31" t="s">
        <v>126</v>
      </c>
      <c r="B10" s="31" t="s">
        <v>77</v>
      </c>
      <c r="C10" s="35" t="s">
        <v>361</v>
      </c>
      <c r="D10" s="91" t="s">
        <v>109</v>
      </c>
      <c r="E10" s="34" t="s">
        <v>75</v>
      </c>
      <c r="F10" s="31"/>
      <c r="G10" s="31"/>
      <c r="H10" s="32"/>
      <c r="I10" s="30"/>
    </row>
    <row r="11" spans="1:10" s="90" customFormat="1" ht="45.75" customHeight="1">
      <c r="A11" s="31" t="s">
        <v>127</v>
      </c>
      <c r="B11" s="31" t="s">
        <v>79</v>
      </c>
      <c r="C11" s="35" t="s">
        <v>417</v>
      </c>
      <c r="D11" s="34" t="s">
        <v>147</v>
      </c>
      <c r="E11" s="34" t="s">
        <v>158</v>
      </c>
      <c r="F11" s="31"/>
      <c r="G11" s="31"/>
      <c r="H11" s="32"/>
      <c r="I11" s="30"/>
    </row>
    <row r="12" spans="1:10" s="90" customFormat="1" ht="38.25">
      <c r="A12" s="31" t="s">
        <v>128</v>
      </c>
      <c r="B12" s="31" t="s">
        <v>65</v>
      </c>
      <c r="C12" s="35" t="s">
        <v>418</v>
      </c>
      <c r="D12" s="34" t="s">
        <v>148</v>
      </c>
      <c r="E12" s="34" t="s">
        <v>158</v>
      </c>
      <c r="F12" s="31"/>
      <c r="G12" s="31"/>
      <c r="H12" s="32"/>
      <c r="I12" s="30"/>
    </row>
    <row r="13" spans="1:10" s="90" customFormat="1" ht="51">
      <c r="A13" s="31" t="s">
        <v>129</v>
      </c>
      <c r="B13" s="31" t="s">
        <v>80</v>
      </c>
      <c r="C13" s="35" t="s">
        <v>419</v>
      </c>
      <c r="D13" s="34" t="s">
        <v>149</v>
      </c>
      <c r="E13" s="34" t="s">
        <v>158</v>
      </c>
      <c r="F13" s="31"/>
      <c r="G13" s="31"/>
      <c r="H13" s="32"/>
      <c r="I13" s="30"/>
    </row>
    <row r="14" spans="1:10" s="90" customFormat="1" ht="38.25">
      <c r="A14" s="31" t="s">
        <v>130</v>
      </c>
      <c r="B14" s="31" t="s">
        <v>81</v>
      </c>
      <c r="C14" s="35" t="s">
        <v>420</v>
      </c>
      <c r="D14" s="34" t="s">
        <v>82</v>
      </c>
      <c r="E14" s="34" t="s">
        <v>158</v>
      </c>
      <c r="F14" s="31"/>
      <c r="G14" s="31"/>
      <c r="H14" s="32"/>
      <c r="I14" s="30"/>
    </row>
    <row r="15" spans="1:10" s="90" customFormat="1" ht="38.25">
      <c r="A15" s="31" t="s">
        <v>131</v>
      </c>
      <c r="B15" s="31" t="s">
        <v>83</v>
      </c>
      <c r="C15" s="35" t="s">
        <v>421</v>
      </c>
      <c r="D15" s="34" t="s">
        <v>84</v>
      </c>
      <c r="E15" s="34" t="s">
        <v>158</v>
      </c>
      <c r="F15" s="31"/>
      <c r="G15" s="31"/>
      <c r="H15" s="32"/>
      <c r="I15" s="30"/>
    </row>
    <row r="16" spans="1:10" s="90" customFormat="1" ht="51">
      <c r="A16" s="31" t="s">
        <v>132</v>
      </c>
      <c r="B16" s="31" t="s">
        <v>78</v>
      </c>
      <c r="C16" s="35" t="s">
        <v>422</v>
      </c>
      <c r="D16" s="34" t="s">
        <v>150</v>
      </c>
      <c r="E16" s="34" t="s">
        <v>206</v>
      </c>
      <c r="F16" s="31"/>
      <c r="G16" s="31"/>
      <c r="H16" s="32"/>
      <c r="I16" s="30"/>
    </row>
    <row r="17" spans="1:9" s="90" customFormat="1" ht="38.25">
      <c r="A17" s="31" t="s">
        <v>133</v>
      </c>
      <c r="B17" s="31" t="s">
        <v>68</v>
      </c>
      <c r="C17" s="35" t="s">
        <v>423</v>
      </c>
      <c r="D17" s="34" t="s">
        <v>85</v>
      </c>
      <c r="E17" s="34" t="s">
        <v>158</v>
      </c>
      <c r="F17" s="31"/>
      <c r="G17" s="31"/>
      <c r="H17" s="32"/>
      <c r="I17" s="30"/>
    </row>
    <row r="18" spans="1:9" s="90" customFormat="1" ht="38.25">
      <c r="A18" s="31" t="s">
        <v>134</v>
      </c>
      <c r="B18" s="31" t="s">
        <v>71</v>
      </c>
      <c r="C18" s="35" t="s">
        <v>424</v>
      </c>
      <c r="D18" s="34" t="s">
        <v>386</v>
      </c>
      <c r="E18" s="34" t="s">
        <v>158</v>
      </c>
      <c r="F18" s="31"/>
      <c r="G18" s="31"/>
      <c r="H18" s="32"/>
      <c r="I18" s="30"/>
    </row>
    <row r="19" spans="1:9" s="90" customFormat="1" ht="84" customHeight="1">
      <c r="A19" s="31" t="s">
        <v>179</v>
      </c>
      <c r="B19" s="31" t="s">
        <v>171</v>
      </c>
      <c r="C19" s="35" t="s">
        <v>425</v>
      </c>
      <c r="D19" s="34" t="s">
        <v>182</v>
      </c>
      <c r="E19" s="34" t="s">
        <v>158</v>
      </c>
      <c r="F19" s="31"/>
      <c r="G19" s="31"/>
      <c r="H19" s="32"/>
      <c r="I19" s="30"/>
    </row>
    <row r="20" spans="1:9" s="90" customFormat="1" ht="89.25">
      <c r="A20" s="31" t="s">
        <v>180</v>
      </c>
      <c r="B20" s="31" t="s">
        <v>189</v>
      </c>
      <c r="C20" s="35" t="s">
        <v>426</v>
      </c>
      <c r="D20" s="34" t="s">
        <v>177</v>
      </c>
      <c r="E20" s="34" t="s">
        <v>158</v>
      </c>
      <c r="F20" s="31"/>
      <c r="G20" s="31"/>
      <c r="H20" s="32"/>
      <c r="I20" s="30"/>
    </row>
    <row r="21" spans="1:9" s="90" customFormat="1" ht="38.25">
      <c r="A21" s="31" t="s">
        <v>181</v>
      </c>
      <c r="B21" s="31" t="s">
        <v>178</v>
      </c>
      <c r="C21" s="35" t="s">
        <v>425</v>
      </c>
      <c r="D21" s="34" t="s">
        <v>183</v>
      </c>
      <c r="E21" s="34" t="s">
        <v>158</v>
      </c>
      <c r="F21" s="112"/>
      <c r="G21" s="112"/>
      <c r="H21" s="113"/>
    </row>
    <row r="22" spans="1:9" s="90" customFormat="1" ht="89.25">
      <c r="A22" s="31" t="s">
        <v>362</v>
      </c>
      <c r="B22" s="31" t="s">
        <v>347</v>
      </c>
      <c r="C22" s="35" t="s">
        <v>387</v>
      </c>
      <c r="D22" s="34" t="s">
        <v>348</v>
      </c>
      <c r="E22" s="111" t="s">
        <v>388</v>
      </c>
      <c r="F22" s="114"/>
      <c r="G22" s="114"/>
      <c r="H22" s="114"/>
    </row>
    <row r="23" spans="1:9" ht="89.25">
      <c r="A23" s="31" t="s">
        <v>363</v>
      </c>
      <c r="B23" s="31" t="s">
        <v>250</v>
      </c>
      <c r="C23" s="35" t="s">
        <v>389</v>
      </c>
      <c r="D23" s="34" t="s">
        <v>280</v>
      </c>
      <c r="E23" s="111" t="s">
        <v>388</v>
      </c>
      <c r="F23" s="114"/>
      <c r="G23" s="114"/>
      <c r="H23" s="114"/>
      <c r="I23" s="1"/>
    </row>
    <row r="24" spans="1:9" ht="102">
      <c r="A24" s="31" t="s">
        <v>364</v>
      </c>
      <c r="B24" s="31" t="s">
        <v>251</v>
      </c>
      <c r="C24" s="35" t="s">
        <v>390</v>
      </c>
      <c r="D24" s="34" t="s">
        <v>259</v>
      </c>
      <c r="E24" s="111" t="s">
        <v>388</v>
      </c>
      <c r="F24" s="114"/>
      <c r="G24" s="114"/>
      <c r="H24" s="114"/>
      <c r="I24" s="1"/>
    </row>
    <row r="25" spans="1:9" ht="102">
      <c r="A25" s="31" t="s">
        <v>365</v>
      </c>
      <c r="B25" s="31" t="s">
        <v>252</v>
      </c>
      <c r="C25" s="35" t="s">
        <v>391</v>
      </c>
      <c r="D25" s="34" t="s">
        <v>260</v>
      </c>
      <c r="E25" s="111" t="s">
        <v>388</v>
      </c>
      <c r="F25" s="114"/>
      <c r="G25" s="114"/>
      <c r="H25" s="114"/>
      <c r="I25" s="1"/>
    </row>
    <row r="26" spans="1:9" ht="102">
      <c r="A26" s="31" t="s">
        <v>366</v>
      </c>
      <c r="B26" s="31" t="s">
        <v>351</v>
      </c>
      <c r="C26" s="35" t="s">
        <v>391</v>
      </c>
      <c r="D26" s="34" t="s">
        <v>352</v>
      </c>
      <c r="E26" s="111" t="s">
        <v>388</v>
      </c>
      <c r="F26" s="114"/>
      <c r="G26" s="114"/>
      <c r="H26" s="114"/>
      <c r="I26" s="1"/>
    </row>
    <row r="27" spans="1:9" ht="76.5">
      <c r="A27" s="31" t="s">
        <v>367</v>
      </c>
      <c r="B27" s="31" t="s">
        <v>392</v>
      </c>
      <c r="C27" s="35" t="s">
        <v>393</v>
      </c>
      <c r="D27" s="34" t="s">
        <v>257</v>
      </c>
      <c r="E27" s="111" t="s">
        <v>388</v>
      </c>
      <c r="F27" s="114"/>
      <c r="G27" s="114"/>
      <c r="H27" s="114"/>
      <c r="I27" s="1"/>
    </row>
    <row r="28" spans="1:9" ht="76.5">
      <c r="A28" s="31" t="s">
        <v>368</v>
      </c>
      <c r="B28" s="31" t="s">
        <v>394</v>
      </c>
      <c r="C28" s="35" t="s">
        <v>395</v>
      </c>
      <c r="D28" s="34" t="s">
        <v>396</v>
      </c>
      <c r="E28" s="111" t="s">
        <v>388</v>
      </c>
      <c r="F28" s="114"/>
      <c r="G28" s="114"/>
      <c r="H28" s="114"/>
      <c r="I28" s="1"/>
    </row>
    <row r="29" spans="1:9" ht="89.25">
      <c r="A29" s="31" t="s">
        <v>369</v>
      </c>
      <c r="B29" s="31" t="s">
        <v>397</v>
      </c>
      <c r="C29" s="35" t="s">
        <v>398</v>
      </c>
      <c r="D29" s="34" t="s">
        <v>399</v>
      </c>
      <c r="E29" s="111" t="s">
        <v>388</v>
      </c>
      <c r="F29" s="114"/>
      <c r="G29" s="114"/>
      <c r="H29" s="114"/>
      <c r="I29" s="1"/>
    </row>
    <row r="30" spans="1:9" ht="89.25">
      <c r="A30" s="31" t="s">
        <v>370</v>
      </c>
      <c r="B30" s="31" t="s">
        <v>400</v>
      </c>
      <c r="C30" s="35" t="s">
        <v>398</v>
      </c>
      <c r="D30" s="34" t="s">
        <v>401</v>
      </c>
      <c r="E30" s="111" t="s">
        <v>388</v>
      </c>
      <c r="F30" s="114"/>
      <c r="G30" s="114"/>
      <c r="H30" s="114"/>
      <c r="I30" s="1"/>
    </row>
    <row r="31" spans="1:9" ht="63.75">
      <c r="A31" s="31" t="s">
        <v>371</v>
      </c>
      <c r="B31" s="31" t="s">
        <v>263</v>
      </c>
      <c r="C31" s="35" t="s">
        <v>402</v>
      </c>
      <c r="D31" s="34" t="s">
        <v>232</v>
      </c>
      <c r="E31" s="111" t="s">
        <v>388</v>
      </c>
      <c r="F31" s="114"/>
      <c r="G31" s="114"/>
      <c r="H31" s="114"/>
      <c r="I31" s="1"/>
    </row>
    <row r="32" spans="1:9" ht="63.75">
      <c r="A32" s="31" t="s">
        <v>372</v>
      </c>
      <c r="B32" s="31" t="s">
        <v>264</v>
      </c>
      <c r="C32" s="35" t="s">
        <v>403</v>
      </c>
      <c r="D32" s="34" t="s">
        <v>233</v>
      </c>
      <c r="E32" s="111" t="s">
        <v>388</v>
      </c>
      <c r="F32" s="114"/>
      <c r="G32" s="114"/>
      <c r="H32" s="114"/>
      <c r="I32" s="1"/>
    </row>
    <row r="33" spans="1:9" ht="102">
      <c r="A33" s="31" t="s">
        <v>373</v>
      </c>
      <c r="B33" s="31" t="s">
        <v>234</v>
      </c>
      <c r="C33" s="35" t="s">
        <v>404</v>
      </c>
      <c r="D33" s="34" t="s">
        <v>282</v>
      </c>
      <c r="E33" s="111" t="s">
        <v>388</v>
      </c>
      <c r="F33" s="114"/>
      <c r="G33" s="115"/>
      <c r="H33" s="114"/>
      <c r="I33" s="1"/>
    </row>
    <row r="34" spans="1:9" ht="66.75" customHeight="1">
      <c r="A34" s="31" t="s">
        <v>374</v>
      </c>
      <c r="B34" s="31" t="s">
        <v>283</v>
      </c>
      <c r="C34" s="35" t="s">
        <v>404</v>
      </c>
      <c r="D34" s="34" t="s">
        <v>284</v>
      </c>
      <c r="E34" s="111" t="s">
        <v>388</v>
      </c>
      <c r="F34" s="114"/>
      <c r="G34" s="115"/>
      <c r="H34" s="114"/>
      <c r="I34" s="1"/>
    </row>
    <row r="35" spans="1:9" ht="63.75">
      <c r="A35" s="31" t="s">
        <v>375</v>
      </c>
      <c r="B35" s="31" t="s">
        <v>290</v>
      </c>
      <c r="C35" s="35" t="s">
        <v>405</v>
      </c>
      <c r="D35" s="34" t="s">
        <v>291</v>
      </c>
      <c r="E35" s="111" t="s">
        <v>388</v>
      </c>
      <c r="F35" s="114"/>
      <c r="G35" s="115"/>
      <c r="H35" s="114"/>
    </row>
    <row r="36" spans="1:9" ht="63.75">
      <c r="A36" s="31" t="s">
        <v>376</v>
      </c>
      <c r="B36" s="31" t="s">
        <v>292</v>
      </c>
      <c r="C36" s="35" t="s">
        <v>406</v>
      </c>
      <c r="D36" s="34" t="s">
        <v>233</v>
      </c>
      <c r="E36" s="111" t="s">
        <v>388</v>
      </c>
      <c r="F36" s="114"/>
      <c r="G36" s="115"/>
      <c r="H36" s="114"/>
    </row>
    <row r="37" spans="1:9" ht="114.75">
      <c r="A37" s="31" t="s">
        <v>377</v>
      </c>
      <c r="B37" s="31" t="s">
        <v>294</v>
      </c>
      <c r="C37" s="35" t="s">
        <v>406</v>
      </c>
      <c r="D37" s="34" t="s">
        <v>296</v>
      </c>
      <c r="E37" s="111" t="s">
        <v>388</v>
      </c>
      <c r="F37" s="114"/>
      <c r="G37" s="115"/>
      <c r="H37" s="114"/>
    </row>
    <row r="38" spans="1:9" ht="76.5">
      <c r="A38" s="31" t="s">
        <v>378</v>
      </c>
      <c r="B38" s="31" t="s">
        <v>407</v>
      </c>
      <c r="C38" s="35" t="s">
        <v>408</v>
      </c>
      <c r="D38" s="34" t="s">
        <v>301</v>
      </c>
      <c r="E38" s="111" t="s">
        <v>388</v>
      </c>
      <c r="F38" s="114"/>
      <c r="G38" s="115"/>
      <c r="H38" s="114"/>
    </row>
    <row r="39" spans="1:9" ht="76.5">
      <c r="A39" s="31" t="s">
        <v>379</v>
      </c>
      <c r="B39" s="31" t="s">
        <v>409</v>
      </c>
      <c r="C39" s="35" t="s">
        <v>410</v>
      </c>
      <c r="D39" s="34" t="s">
        <v>309</v>
      </c>
      <c r="E39" s="111" t="s">
        <v>388</v>
      </c>
      <c r="F39" s="114"/>
      <c r="G39" s="115"/>
      <c r="H39" s="114"/>
    </row>
    <row r="40" spans="1:9" ht="76.5">
      <c r="A40" s="31" t="s">
        <v>380</v>
      </c>
      <c r="B40" s="31" t="s">
        <v>411</v>
      </c>
      <c r="C40" s="35" t="s">
        <v>412</v>
      </c>
      <c r="D40" s="34" t="s">
        <v>312</v>
      </c>
      <c r="E40" s="111" t="s">
        <v>388</v>
      </c>
      <c r="F40" s="114"/>
      <c r="G40" s="115"/>
      <c r="H40" s="114"/>
    </row>
    <row r="41" spans="1:9" ht="76.5">
      <c r="A41" s="31" t="s">
        <v>381</v>
      </c>
      <c r="B41" s="31" t="s">
        <v>413</v>
      </c>
      <c r="C41" s="35" t="s">
        <v>410</v>
      </c>
      <c r="D41" s="34" t="s">
        <v>315</v>
      </c>
      <c r="E41" s="111" t="s">
        <v>388</v>
      </c>
      <c r="F41" s="114"/>
      <c r="G41" s="115"/>
      <c r="H41" s="114"/>
    </row>
    <row r="42" spans="1:9" ht="63.75">
      <c r="A42" s="31" t="s">
        <v>382</v>
      </c>
      <c r="B42" s="31" t="s">
        <v>297</v>
      </c>
      <c r="C42" s="35" t="s">
        <v>406</v>
      </c>
      <c r="D42" s="34" t="s">
        <v>233</v>
      </c>
      <c r="E42" s="111" t="s">
        <v>388</v>
      </c>
      <c r="F42" s="114"/>
      <c r="G42" s="115"/>
      <c r="H42" s="114"/>
    </row>
    <row r="43" spans="1:9" ht="114.75">
      <c r="A43" s="31" t="s">
        <v>383</v>
      </c>
      <c r="B43" s="31" t="s">
        <v>298</v>
      </c>
      <c r="C43" s="35" t="s">
        <v>406</v>
      </c>
      <c r="D43" s="34" t="s">
        <v>296</v>
      </c>
      <c r="E43" s="111" t="s">
        <v>388</v>
      </c>
      <c r="F43" s="114"/>
      <c r="G43" s="115"/>
      <c r="H43" s="114"/>
    </row>
    <row r="44" spans="1:9" ht="76.5">
      <c r="A44" s="31" t="s">
        <v>384</v>
      </c>
      <c r="B44" s="31" t="s">
        <v>414</v>
      </c>
      <c r="C44" s="35" t="s">
        <v>415</v>
      </c>
      <c r="D44" s="34" t="s">
        <v>416</v>
      </c>
      <c r="E44" s="111" t="s">
        <v>385</v>
      </c>
      <c r="F44" s="114"/>
      <c r="G44" s="115"/>
      <c r="H44" s="114"/>
    </row>
  </sheetData>
  <mergeCells count="5">
    <mergeCell ref="B2:F2"/>
    <mergeCell ref="B3:F3"/>
    <mergeCell ref="B4:F4"/>
    <mergeCell ref="E5:F5"/>
    <mergeCell ref="E6:F6"/>
  </mergeCells>
  <dataValidations count="1">
    <dataValidation type="list" allowBlank="1" showErrorMessage="1" sqref="F36:F162 F1:F3 F7:F21">
      <formula1>$J$2:$J$6</formula1>
      <formula2>0</formula2>
    </dataValidation>
  </dataValidations>
  <hyperlinks>
    <hyperlink ref="D10" location="'PhoneManagement_Export form'!A1" display="The screen will look like this"/>
  </hyperlink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tabSelected="1" workbookViewId="0">
      <selection activeCell="C11" sqref="C11"/>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8" t="s">
        <v>43</v>
      </c>
      <c r="C2" s="108"/>
      <c r="D2" s="108"/>
      <c r="E2" s="108"/>
      <c r="F2" s="108"/>
      <c r="G2" s="12"/>
      <c r="H2" s="2"/>
      <c r="I2" s="9"/>
      <c r="J2" s="10" t="s">
        <v>1</v>
      </c>
    </row>
    <row r="3" spans="1:10" s="10" customFormat="1" ht="25.5" customHeight="1">
      <c r="A3" s="13" t="s">
        <v>2</v>
      </c>
      <c r="B3" s="108" t="s">
        <v>107</v>
      </c>
      <c r="C3" s="108"/>
      <c r="D3" s="108"/>
      <c r="E3" s="108"/>
      <c r="F3" s="108"/>
      <c r="G3" s="12"/>
      <c r="H3" s="2"/>
      <c r="I3" s="9"/>
      <c r="J3" s="10" t="s">
        <v>3</v>
      </c>
    </row>
    <row r="4" spans="1:10" s="10" customFormat="1" ht="18" customHeight="1">
      <c r="A4" s="11" t="s">
        <v>4</v>
      </c>
      <c r="B4" s="109" t="s">
        <v>111</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thickBot="1">
      <c r="A6" s="20">
        <f>COUNTIF(F30:F1012,"Pass")</f>
        <v>0</v>
      </c>
      <c r="B6" s="21">
        <f>COUNTIF(F30:F1012,"Fail")</f>
        <v>0</v>
      </c>
      <c r="C6" s="21">
        <f>E6-D6-B6-A6</f>
        <v>0</v>
      </c>
      <c r="D6" s="22">
        <f>COUNTIF(F$10:F$16,"N/A")</f>
        <v>0</v>
      </c>
      <c r="E6" s="107">
        <f>COUNTA(A30:A997)</f>
        <v>0</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87</v>
      </c>
      <c r="C9" s="28"/>
      <c r="D9" s="28"/>
      <c r="E9" s="28"/>
      <c r="F9" s="28"/>
      <c r="G9" s="28"/>
      <c r="H9" s="29"/>
      <c r="I9" s="30"/>
    </row>
    <row r="10" spans="1:10" s="90" customFormat="1" ht="86.25" customHeight="1">
      <c r="A10" s="31" t="s">
        <v>135</v>
      </c>
      <c r="B10" s="31" t="s">
        <v>86</v>
      </c>
      <c r="C10" s="35" t="s">
        <v>88</v>
      </c>
      <c r="D10" s="91" t="s">
        <v>109</v>
      </c>
      <c r="E10" s="34" t="s">
        <v>91</v>
      </c>
      <c r="F10" s="31"/>
      <c r="G10" s="31"/>
      <c r="H10" s="32"/>
      <c r="I10" s="30"/>
    </row>
    <row r="11" spans="1:10" s="90" customFormat="1" ht="45.75" customHeight="1">
      <c r="A11" s="31" t="s">
        <v>136</v>
      </c>
      <c r="B11" s="31" t="s">
        <v>62</v>
      </c>
      <c r="C11" s="35" t="s">
        <v>63</v>
      </c>
      <c r="D11" s="34" t="s">
        <v>151</v>
      </c>
      <c r="E11" s="34" t="s">
        <v>167</v>
      </c>
      <c r="F11" s="31"/>
      <c r="G11" s="31"/>
      <c r="H11" s="32"/>
      <c r="I11" s="30"/>
    </row>
    <row r="12" spans="1:10" s="90" customFormat="1" ht="76.5" customHeight="1">
      <c r="A12" s="31" t="s">
        <v>137</v>
      </c>
      <c r="B12" s="31" t="s">
        <v>65</v>
      </c>
      <c r="C12" s="35" t="s">
        <v>67</v>
      </c>
      <c r="D12" s="34" t="s">
        <v>152</v>
      </c>
      <c r="E12" s="34" t="s">
        <v>167</v>
      </c>
      <c r="F12" s="31"/>
      <c r="G12" s="31"/>
      <c r="H12" s="32"/>
      <c r="I12" s="30"/>
    </row>
    <row r="13" spans="1:10" s="90" customFormat="1" ht="102" customHeight="1">
      <c r="A13" s="31" t="s">
        <v>138</v>
      </c>
      <c r="B13" s="31" t="s">
        <v>64</v>
      </c>
      <c r="C13" s="35" t="s">
        <v>66</v>
      </c>
      <c r="D13" s="34" t="s">
        <v>153</v>
      </c>
      <c r="E13" s="34" t="s">
        <v>167</v>
      </c>
      <c r="F13" s="31"/>
      <c r="G13" s="31"/>
      <c r="H13" s="32"/>
      <c r="I13" s="30"/>
    </row>
    <row r="14" spans="1:10" s="90" customFormat="1" ht="127.5" customHeight="1">
      <c r="A14" s="31" t="s">
        <v>139</v>
      </c>
      <c r="B14" s="31" t="s">
        <v>89</v>
      </c>
      <c r="C14" s="35" t="s">
        <v>90</v>
      </c>
      <c r="D14" s="34" t="s">
        <v>154</v>
      </c>
      <c r="E14" s="34" t="s">
        <v>167</v>
      </c>
      <c r="F14" s="31"/>
      <c r="G14" s="31"/>
      <c r="H14" s="32"/>
      <c r="I14" s="30"/>
    </row>
    <row r="15" spans="1:10" s="90" customFormat="1" ht="114.75" customHeight="1">
      <c r="A15" s="31" t="s">
        <v>140</v>
      </c>
      <c r="B15" s="31" t="s">
        <v>92</v>
      </c>
      <c r="C15" s="35" t="s">
        <v>93</v>
      </c>
      <c r="D15" s="34" t="s">
        <v>155</v>
      </c>
      <c r="E15" s="34" t="s">
        <v>207</v>
      </c>
      <c r="F15" s="31"/>
      <c r="G15" s="31"/>
      <c r="H15" s="32"/>
      <c r="I15" s="30"/>
    </row>
    <row r="16" spans="1:10" s="90" customFormat="1" ht="51" customHeight="1">
      <c r="A16" s="31" t="s">
        <v>141</v>
      </c>
      <c r="B16" s="31" t="s">
        <v>71</v>
      </c>
      <c r="C16" s="35" t="s">
        <v>72</v>
      </c>
      <c r="D16" s="34" t="s">
        <v>73</v>
      </c>
      <c r="E16" s="34" t="s">
        <v>167</v>
      </c>
      <c r="F16" s="31"/>
      <c r="G16" s="31"/>
      <c r="H16" s="32"/>
      <c r="I16" s="30"/>
    </row>
    <row r="17" spans="1:11" s="90" customFormat="1" ht="51" customHeight="1">
      <c r="A17" s="31" t="s">
        <v>184</v>
      </c>
      <c r="B17" s="31" t="s">
        <v>171</v>
      </c>
      <c r="C17" s="35" t="s">
        <v>172</v>
      </c>
      <c r="D17" s="34" t="s">
        <v>187</v>
      </c>
      <c r="E17" s="34" t="s">
        <v>167</v>
      </c>
      <c r="F17" s="31"/>
      <c r="G17" s="31"/>
      <c r="H17" s="32"/>
      <c r="I17" s="30"/>
    </row>
    <row r="18" spans="1:11" s="90" customFormat="1" ht="89.25">
      <c r="A18" s="31" t="s">
        <v>185</v>
      </c>
      <c r="B18" s="31" t="s">
        <v>175</v>
      </c>
      <c r="C18" s="35" t="s">
        <v>176</v>
      </c>
      <c r="D18" s="34" t="s">
        <v>177</v>
      </c>
      <c r="E18" s="34" t="s">
        <v>167</v>
      </c>
      <c r="F18" s="31"/>
      <c r="G18" s="31"/>
      <c r="H18" s="32"/>
      <c r="I18" s="30"/>
    </row>
    <row r="19" spans="1:11" s="90" customFormat="1" ht="84" customHeight="1">
      <c r="A19" s="31" t="s">
        <v>186</v>
      </c>
      <c r="B19" s="31" t="s">
        <v>178</v>
      </c>
      <c r="C19" s="35" t="s">
        <v>172</v>
      </c>
      <c r="D19" s="34" t="s">
        <v>188</v>
      </c>
      <c r="E19" s="34" t="s">
        <v>167</v>
      </c>
      <c r="F19" s="31"/>
      <c r="G19" s="31"/>
      <c r="H19" s="32"/>
    </row>
    <row r="20" spans="1:11" s="90" customFormat="1">
      <c r="A20" s="33"/>
      <c r="B20" s="1"/>
      <c r="C20" s="1"/>
      <c r="D20" s="1"/>
      <c r="E20" s="1"/>
      <c r="F20" s="1"/>
      <c r="G20" s="1"/>
      <c r="H20" s="1"/>
    </row>
    <row r="21" spans="1:11" s="90" customFormat="1">
      <c r="A21" s="33"/>
      <c r="B21" s="1"/>
      <c r="C21" s="1"/>
      <c r="D21" s="1"/>
      <c r="E21" s="1"/>
      <c r="F21" s="1"/>
      <c r="G21" s="1"/>
      <c r="H21" s="1"/>
      <c r="I21" s="1"/>
    </row>
    <row r="22" spans="1:11" s="90" customFormat="1">
      <c r="A22" s="33"/>
      <c r="B22" s="1"/>
      <c r="C22" s="1"/>
      <c r="D22" s="1"/>
      <c r="E22" s="1"/>
      <c r="F22" s="1"/>
      <c r="G22" s="1"/>
      <c r="H22" s="1"/>
      <c r="I22" s="1"/>
      <c r="J22" s="1"/>
      <c r="K22" s="1"/>
    </row>
    <row r="23" spans="1:11">
      <c r="A23" s="33"/>
      <c r="G23" s="1"/>
      <c r="I23" s="1"/>
    </row>
    <row r="24" spans="1:11">
      <c r="A24" s="33"/>
      <c r="G24" s="1"/>
      <c r="I24" s="1"/>
    </row>
    <row r="25" spans="1:11">
      <c r="A25" s="33"/>
      <c r="G25" s="1"/>
      <c r="I25" s="1"/>
    </row>
    <row r="26" spans="1:11">
      <c r="A26" s="33"/>
      <c r="G26" s="1"/>
      <c r="I26" s="1"/>
    </row>
    <row r="27" spans="1:11">
      <c r="A27" s="33"/>
      <c r="G27" s="1"/>
      <c r="I27" s="1"/>
    </row>
    <row r="28" spans="1:11">
      <c r="A28" s="33"/>
      <c r="G28" s="1"/>
      <c r="I28" s="1"/>
    </row>
    <row r="29" spans="1:11">
      <c r="A29" s="33"/>
      <c r="G29" s="1"/>
      <c r="I29" s="1"/>
    </row>
    <row r="30" spans="1:11">
      <c r="A30" s="33"/>
      <c r="G30" s="1"/>
      <c r="I30" s="1"/>
    </row>
    <row r="31" spans="1:11">
      <c r="I31" s="1"/>
    </row>
    <row r="32" spans="1:11">
      <c r="I32" s="1"/>
    </row>
    <row r="34" ht="66.75" customHeight="1"/>
  </sheetData>
  <mergeCells count="5">
    <mergeCell ref="B2:F2"/>
    <mergeCell ref="B3:F3"/>
    <mergeCell ref="B4:F4"/>
    <mergeCell ref="E5:F5"/>
    <mergeCell ref="E6:F6"/>
  </mergeCells>
  <dataValidations count="1">
    <dataValidation type="list" allowBlank="1" showErrorMessage="1" sqref="F34:F160 F1:F3 F7:F19">
      <formula1>$J$2:$J$6</formula1>
      <formula2>0</formula2>
    </dataValidation>
  </dataValidations>
  <hyperlinks>
    <hyperlink ref="D10" location="'PhoneManagement_Edit form'!A1" display="The screen will look like this"/>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4" workbookViewId="0">
      <selection activeCell="D10" sqref="D10"/>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8" t="s">
        <v>48</v>
      </c>
      <c r="C2" s="108"/>
      <c r="D2" s="108"/>
      <c r="E2" s="108"/>
      <c r="F2" s="108"/>
      <c r="G2" s="12"/>
      <c r="H2" s="2"/>
      <c r="I2" s="9"/>
      <c r="J2" s="10" t="s">
        <v>1</v>
      </c>
    </row>
    <row r="3" spans="1:10" s="10" customFormat="1" ht="25.5" customHeight="1">
      <c r="A3" s="13" t="s">
        <v>2</v>
      </c>
      <c r="B3" s="108" t="s">
        <v>108</v>
      </c>
      <c r="C3" s="108"/>
      <c r="D3" s="108"/>
      <c r="E3" s="108"/>
      <c r="F3" s="108"/>
      <c r="G3" s="12"/>
      <c r="H3" s="2"/>
      <c r="I3" s="9"/>
      <c r="J3" s="10" t="s">
        <v>3</v>
      </c>
    </row>
    <row r="4" spans="1:10" s="10" customFormat="1" ht="18" customHeight="1">
      <c r="A4" s="11" t="s">
        <v>4</v>
      </c>
      <c r="B4" s="109" t="s">
        <v>111</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thickBot="1">
      <c r="A6" s="20">
        <f>COUNTIF(F32:F1014,"Pass")</f>
        <v>0</v>
      </c>
      <c r="B6" s="21">
        <f>COUNTIF(F32:F1014,"Fail")</f>
        <v>0</v>
      </c>
      <c r="C6" s="21">
        <f>E6-D6-B6-A6</f>
        <v>0</v>
      </c>
      <c r="D6" s="22">
        <f>COUNTIF(F$10:F$17,"N/A")</f>
        <v>0</v>
      </c>
      <c r="E6" s="107">
        <f>COUNTA(A32:A999)</f>
        <v>0</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94</v>
      </c>
      <c r="C9" s="28"/>
      <c r="D9" s="28"/>
      <c r="E9" s="28"/>
      <c r="F9" s="28"/>
      <c r="G9" s="28"/>
      <c r="H9" s="29"/>
      <c r="I9" s="30"/>
    </row>
    <row r="10" spans="1:10" s="90" customFormat="1" ht="86.25" customHeight="1">
      <c r="A10" s="31" t="s">
        <v>142</v>
      </c>
      <c r="B10" s="31" t="s">
        <v>95</v>
      </c>
      <c r="C10" s="35" t="s">
        <v>97</v>
      </c>
      <c r="D10" s="91" t="s">
        <v>109</v>
      </c>
      <c r="E10" s="34" t="s">
        <v>96</v>
      </c>
      <c r="F10" s="31"/>
      <c r="G10" s="31"/>
      <c r="H10" s="32"/>
      <c r="I10" s="30"/>
    </row>
    <row r="11" spans="1:10" s="90" customFormat="1" ht="45.75" customHeight="1">
      <c r="A11" s="31" t="s">
        <v>159</v>
      </c>
      <c r="B11" s="31" t="s">
        <v>62</v>
      </c>
      <c r="C11" s="35" t="s">
        <v>63</v>
      </c>
      <c r="D11" s="34" t="s">
        <v>143</v>
      </c>
      <c r="E11" s="34" t="s">
        <v>166</v>
      </c>
      <c r="F11" s="31"/>
      <c r="G11" s="31"/>
      <c r="H11" s="32"/>
      <c r="I11" s="30"/>
    </row>
    <row r="12" spans="1:10" s="90" customFormat="1" ht="38.25">
      <c r="A12" s="31" t="s">
        <v>160</v>
      </c>
      <c r="B12" s="31" t="s">
        <v>65</v>
      </c>
      <c r="C12" s="35" t="s">
        <v>67</v>
      </c>
      <c r="D12" s="34" t="s">
        <v>144</v>
      </c>
      <c r="E12" s="34" t="s">
        <v>166</v>
      </c>
      <c r="F12" s="31"/>
      <c r="G12" s="31"/>
      <c r="H12" s="32"/>
      <c r="I12" s="30"/>
    </row>
    <row r="13" spans="1:10" s="90" customFormat="1" ht="25.5">
      <c r="A13" s="31" t="s">
        <v>161</v>
      </c>
      <c r="B13" s="31" t="s">
        <v>64</v>
      </c>
      <c r="C13" s="35" t="s">
        <v>66</v>
      </c>
      <c r="D13" s="34" t="s">
        <v>74</v>
      </c>
      <c r="E13" s="34" t="s">
        <v>166</v>
      </c>
      <c r="F13" s="31"/>
      <c r="G13" s="31"/>
      <c r="H13" s="32"/>
      <c r="I13" s="30"/>
    </row>
    <row r="14" spans="1:10" s="90" customFormat="1" ht="38.25">
      <c r="A14" s="31" t="s">
        <v>162</v>
      </c>
      <c r="B14" s="31" t="s">
        <v>98</v>
      </c>
      <c r="C14" s="35" t="s">
        <v>99</v>
      </c>
      <c r="D14" s="34" t="s">
        <v>145</v>
      </c>
      <c r="E14" s="34" t="s">
        <v>166</v>
      </c>
      <c r="F14" s="31"/>
      <c r="G14" s="31"/>
      <c r="H14" s="32"/>
      <c r="I14" s="30"/>
    </row>
    <row r="15" spans="1:10" s="90" customFormat="1" ht="114.75">
      <c r="A15" s="31" t="s">
        <v>163</v>
      </c>
      <c r="B15" s="31" t="s">
        <v>100</v>
      </c>
      <c r="C15" s="35" t="s">
        <v>101</v>
      </c>
      <c r="D15" s="34" t="s">
        <v>146</v>
      </c>
      <c r="E15" s="34" t="s">
        <v>208</v>
      </c>
      <c r="F15" s="31"/>
      <c r="G15" s="31"/>
      <c r="H15" s="32"/>
      <c r="I15" s="30"/>
    </row>
    <row r="16" spans="1:10" s="90" customFormat="1" ht="38.25">
      <c r="A16" s="31" t="s">
        <v>164</v>
      </c>
      <c r="B16" s="31" t="s">
        <v>68</v>
      </c>
      <c r="C16" s="35" t="s">
        <v>69</v>
      </c>
      <c r="D16" s="34" t="s">
        <v>70</v>
      </c>
      <c r="E16" s="34" t="s">
        <v>166</v>
      </c>
      <c r="F16" s="31"/>
      <c r="G16" s="31"/>
      <c r="H16" s="32"/>
      <c r="I16" s="30"/>
    </row>
    <row r="17" spans="1:9" s="90" customFormat="1" ht="84" customHeight="1">
      <c r="A17" s="31" t="s">
        <v>165</v>
      </c>
      <c r="B17" s="31" t="s">
        <v>71</v>
      </c>
      <c r="C17" s="35" t="s">
        <v>72</v>
      </c>
      <c r="D17" s="34" t="s">
        <v>73</v>
      </c>
      <c r="E17" s="34" t="s">
        <v>166</v>
      </c>
      <c r="F17" s="31"/>
      <c r="G17" s="31"/>
      <c r="H17" s="32"/>
      <c r="I17" s="30"/>
    </row>
    <row r="18" spans="1:9" s="90" customFormat="1" ht="38.25">
      <c r="A18" s="31" t="s">
        <v>192</v>
      </c>
      <c r="B18" s="31" t="s">
        <v>171</v>
      </c>
      <c r="C18" s="35" t="s">
        <v>172</v>
      </c>
      <c r="D18" s="34" t="s">
        <v>187</v>
      </c>
      <c r="E18" s="34" t="s">
        <v>166</v>
      </c>
      <c r="F18" s="31"/>
      <c r="G18" s="31"/>
      <c r="H18" s="32"/>
      <c r="I18" s="30"/>
    </row>
    <row r="19" spans="1:9" s="90" customFormat="1" ht="89.25">
      <c r="A19" s="31" t="s">
        <v>193</v>
      </c>
      <c r="B19" s="31" t="s">
        <v>190</v>
      </c>
      <c r="C19" s="35" t="s">
        <v>176</v>
      </c>
      <c r="D19" s="34" t="s">
        <v>177</v>
      </c>
      <c r="E19" s="34" t="s">
        <v>166</v>
      </c>
      <c r="F19" s="31"/>
      <c r="G19" s="31"/>
      <c r="H19" s="32"/>
    </row>
    <row r="20" spans="1:9" s="90" customFormat="1" ht="89.25">
      <c r="A20" s="31" t="s">
        <v>194</v>
      </c>
      <c r="B20" s="31" t="s">
        <v>191</v>
      </c>
      <c r="C20" s="35" t="s">
        <v>176</v>
      </c>
      <c r="D20" s="34" t="s">
        <v>177</v>
      </c>
      <c r="E20" s="34" t="s">
        <v>166</v>
      </c>
      <c r="F20" s="31"/>
      <c r="G20" s="31"/>
      <c r="H20" s="32"/>
    </row>
    <row r="21" spans="1:9" ht="38.25">
      <c r="A21" s="31" t="s">
        <v>195</v>
      </c>
      <c r="B21" s="31" t="s">
        <v>178</v>
      </c>
      <c r="C21" s="35" t="s">
        <v>172</v>
      </c>
      <c r="D21" s="34" t="s">
        <v>188</v>
      </c>
      <c r="E21" s="34" t="s">
        <v>166</v>
      </c>
      <c r="F21" s="31"/>
      <c r="G21" s="31"/>
      <c r="H21" s="32"/>
      <c r="I21" s="1"/>
    </row>
    <row r="22" spans="1:9" ht="38.25">
      <c r="A22" s="31" t="s">
        <v>196</v>
      </c>
      <c r="B22" s="31" t="s">
        <v>199</v>
      </c>
      <c r="C22" s="35" t="s">
        <v>172</v>
      </c>
      <c r="D22" s="34" t="s">
        <v>188</v>
      </c>
      <c r="E22" s="34" t="s">
        <v>166</v>
      </c>
      <c r="F22" s="31"/>
      <c r="G22" s="31"/>
      <c r="H22" s="32"/>
      <c r="I22" s="1"/>
    </row>
    <row r="23" spans="1:9" ht="25.5">
      <c r="A23" s="31" t="s">
        <v>197</v>
      </c>
      <c r="B23" s="31" t="s">
        <v>200</v>
      </c>
      <c r="C23" s="35" t="s">
        <v>202</v>
      </c>
      <c r="D23" s="34" t="s">
        <v>203</v>
      </c>
      <c r="E23" s="34" t="s">
        <v>204</v>
      </c>
      <c r="F23" s="31"/>
      <c r="G23" s="31"/>
      <c r="H23" s="32"/>
      <c r="I23" s="1"/>
    </row>
    <row r="24" spans="1:9" ht="38.25">
      <c r="A24" s="31" t="s">
        <v>198</v>
      </c>
      <c r="B24" s="31" t="s">
        <v>201</v>
      </c>
      <c r="C24" s="35" t="s">
        <v>172</v>
      </c>
      <c r="D24" s="34" t="s">
        <v>188</v>
      </c>
      <c r="E24" s="34" t="s">
        <v>166</v>
      </c>
      <c r="F24" s="31"/>
      <c r="G24" s="31"/>
      <c r="H24" s="32"/>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ht="15" customHeight="1">
      <c r="A31" s="33"/>
      <c r="G31" s="1"/>
      <c r="I31" s="1"/>
    </row>
    <row r="32" spans="1:9" ht="15.75" customHeight="1">
      <c r="I32" s="1"/>
    </row>
  </sheetData>
  <mergeCells count="5">
    <mergeCell ref="B2:F2"/>
    <mergeCell ref="B3:F3"/>
    <mergeCell ref="B4:F4"/>
    <mergeCell ref="E5:F5"/>
    <mergeCell ref="E6:F6"/>
  </mergeCells>
  <dataValidations count="1">
    <dataValidation type="list" allowBlank="1" showErrorMessage="1" sqref="F35:F161 F1:F3 F7:F24">
      <formula1>$J$2:$J$6</formula1>
      <formula2>0</formula2>
    </dataValidation>
  </dataValidations>
  <hyperlinks>
    <hyperlink ref="D10" location="'PhoneManagement_Order form'!A1" display="The screen will look like this"/>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heetViews>
  <sheetFormatPr defaultRowHeight="1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3" sqref="R13"/>
    </sheetView>
  </sheetViews>
  <sheetFormatPr defaultRowHeight="1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PhoneManagement</vt:lpstr>
      <vt:lpstr>PhoneManagement_Import</vt:lpstr>
      <vt:lpstr>PhoneManagement_Export</vt:lpstr>
      <vt:lpstr>PhoneManagement_Edit</vt:lpstr>
      <vt:lpstr>PhoneManagement_Order</vt:lpstr>
      <vt:lpstr>PhoneManagement form</vt:lpstr>
      <vt:lpstr>PhoneManagement_Import form</vt:lpstr>
      <vt:lpstr>PhoneManagement_Export form</vt:lpstr>
      <vt:lpstr>PhoneManagement_Edit form</vt:lpstr>
      <vt:lpstr>PhoneManagement_Order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binh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john lemon93</cp:lastModifiedBy>
  <cp:lastPrinted>2010-11-12T10:33:20Z</cp:lastPrinted>
  <dcterms:created xsi:type="dcterms:W3CDTF">2011-06-22T03:08:56Z</dcterms:created>
  <dcterms:modified xsi:type="dcterms:W3CDTF">2015-04-01T15:00:18Z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4d09fe3f-69be-422b-bbdc-0f98688195be</vt:lpwstr>
  </property>
</Properties>
</file>