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90" windowHeight="7320" tabRatio="821" firstSheet="8" activeTab="8"/>
  </bookViews>
  <sheets>
    <sheet name="Cover" sheetId="4" r:id="rId1"/>
    <sheet name="Test case list" sheetId="5" r:id="rId2"/>
    <sheet name="PhoneManagement" sheetId="3" r:id="rId3"/>
    <sheet name="PhoneManagement_Import" sheetId="16" r:id="rId4"/>
    <sheet name="PhoneManagement_Export" sheetId="17" r:id="rId5"/>
    <sheet name="PhoneManagement_Edit" sheetId="18" r:id="rId6"/>
    <sheet name="PhoneManagement_Order" sheetId="19" r:id="rId7"/>
    <sheet name="PhoneManagement form" sheetId="20" r:id="rId8"/>
    <sheet name="PhoneManagement_Import form" sheetId="21" r:id="rId9"/>
    <sheet name="PhoneManagement_Export form" sheetId="22" r:id="rId10"/>
    <sheet name="PhoneManagement_Edit form" sheetId="23" r:id="rId11"/>
    <sheet name="PhoneManagement_Order form" sheetId="24" r:id="rId12"/>
  </sheets>
  <definedNames>
    <definedName name="_xlnm._FilterDatabase" localSheetId="2" hidden="1">PhoneManagement!$A$8:$H$14</definedName>
    <definedName name="ACTION">#REF!</definedName>
  </definedNames>
  <calcPr calcId="145621"/>
</workbook>
</file>

<file path=xl/calcChain.xml><?xml version="1.0" encoding="utf-8"?>
<calcChain xmlns="http://schemas.openxmlformats.org/spreadsheetml/2006/main">
  <c r="E6" i="19" l="1"/>
  <c r="C6" i="19" s="1"/>
  <c r="D6" i="19"/>
  <c r="B6" i="19"/>
  <c r="A6" i="19"/>
  <c r="E6" i="18"/>
  <c r="D6" i="18"/>
  <c r="B6" i="18"/>
  <c r="A6" i="18"/>
  <c r="E6" i="17"/>
  <c r="D6" i="17"/>
  <c r="B6" i="17"/>
  <c r="A6" i="17"/>
  <c r="E6" i="16"/>
  <c r="D6" i="16"/>
  <c r="B6" i="16"/>
  <c r="A6" i="16"/>
  <c r="C6" i="4"/>
  <c r="D4" i="5"/>
  <c r="E6" i="3"/>
  <c r="C6" i="3" s="1"/>
  <c r="A6" i="3"/>
  <c r="B6" i="3"/>
  <c r="D6" i="3"/>
  <c r="C6" i="18" l="1"/>
  <c r="C6" i="17"/>
  <c r="C6" i="16"/>
</calcChain>
</file>

<file path=xl/comments1.xml><?xml version="1.0" encoding="utf-8"?>
<comments xmlns="http://schemas.openxmlformats.org/spreadsheetml/2006/main">
  <authors>
    <author/>
  </authors>
  <commentList>
    <comment ref="E11" author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<sst xmlns="http://schemas.openxmlformats.org/spreadsheetml/2006/main" count="322" uniqueCount="147">
  <si>
    <t>Module Code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</si>
  <si>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</si>
  <si>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</si>
  <si>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</si>
  <si>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</si>
  <si>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</si>
  <si>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</si>
  <si>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</si>
  <si>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</si>
  <si>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</si>
  <si>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</si>
  <si>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</si>
  <si>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</si>
  <si>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</si>
  <si>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</si>
  <si>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</si>
  <si>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</si>
  <si>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UC</t>
  </si>
  <si>
    <t>VTS 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</si>
  <si>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</si>
  <si>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</si>
  <si>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</si>
  <si>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</si>
  <si>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</si>
  <si>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</si>
  <si>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</si>
  <si>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</si>
  <si>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</si>
  <si>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</si>
  <si>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</si>
  <si>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</si>
  <si>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</si>
  <si>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</si>
  <si>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SonHKL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</si>
  <si>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</si>
  <si>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</si>
  <si>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</si>
  <si>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</si>
  <si>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</si>
  <si>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</si>
  <si>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</si>
  <si>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MockProject3</t>
  </si>
  <si>
    <t>Update</t>
  </si>
  <si>
    <t>14/1/2013</t>
  </si>
  <si>
    <t>SheetDeliveryDetails</t>
  </si>
  <si>
    <t xml:space="preserve">PhoneManagement </t>
  </si>
  <si>
    <t>PhoneManagement screen</t>
  </si>
  <si>
    <t xml:space="preserve">Click on Phone Management button on the main screen </t>
  </si>
  <si>
    <t>PhoneManagement_Edit</t>
  </si>
  <si>
    <t>PhoneManagement edit screen</t>
  </si>
  <si>
    <t>Click on button Edit on the PhoneManagement screen</t>
  </si>
  <si>
    <t>PhoneManagement_Import</t>
  </si>
  <si>
    <t>PhoneManagement_Export</t>
  </si>
  <si>
    <t>PhoneManagement_Order</t>
  </si>
  <si>
    <t>PhoneManagement import screen</t>
  </si>
  <si>
    <t>Click on button Import on the PhoneManagement screen</t>
  </si>
  <si>
    <t>PhoneManagement export screen</t>
  </si>
  <si>
    <t>Click on button Export on the PhoneManagement screen</t>
  </si>
  <si>
    <t>PhoneManagement order screen</t>
  </si>
  <si>
    <t>Click on button Order on the PhoneManagement screen</t>
  </si>
  <si>
    <t>Function: Phone Management</t>
  </si>
  <si>
    <t>Test the user interface of the Phone management screen</t>
  </si>
  <si>
    <t>Test the user interface of the Phone management-Import screen</t>
  </si>
  <si>
    <t>User click on the Phone Management on the main screen, the Phone Management screen will be opened</t>
  </si>
  <si>
    <t>'User click on the Import button on the main screen, the Import screen will be opened</t>
  </si>
  <si>
    <t>Test the user interface of the Phone management-Export screen</t>
  </si>
  <si>
    <t>'User click on the Export button on the main screen, the Export screen will be opened</t>
  </si>
  <si>
    <t>Display the Export form</t>
  </si>
  <si>
    <t>Test the user interface of the Phone management-Edit screen</t>
  </si>
  <si>
    <t>'User click on the Edit button on the main screen, the Edit screen will be opened</t>
  </si>
  <si>
    <t>Display the Edit form</t>
  </si>
  <si>
    <t>Test the user interface of the Phone management-Order screen</t>
  </si>
  <si>
    <t>'User click on the Order button on the main screen, the Order screen will be opened</t>
  </si>
  <si>
    <t>Display the Order form</t>
  </si>
  <si>
    <t>PhoneManagement</t>
  </si>
  <si>
    <t>Test the user interface of the Import screen</t>
  </si>
  <si>
    <t>User click on the Import on the Phone managent screen, the Import screen will be opened</t>
  </si>
  <si>
    <t xml:space="preserve">Function: Phone Management_Import </t>
  </si>
  <si>
    <t>Test the Manufacture drop list</t>
  </si>
  <si>
    <t>User click on the Manufacture droplist to chose the manufacture</t>
  </si>
  <si>
    <t>Test the Operating System drop list</t>
  </si>
  <si>
    <t>Test the Importer drop list</t>
  </si>
  <si>
    <t>Test the Color drop list</t>
  </si>
  <si>
    <t>User click on the Operating  system  droplist to chose the operating system</t>
  </si>
  <si>
    <t>User click on the Color droplist to chose the color</t>
  </si>
  <si>
    <t>User click on the Importer droplist to chose the staff who imported this phone</t>
  </si>
  <si>
    <t>Test the Import button</t>
  </si>
  <si>
    <t>User Click on the Import button</t>
  </si>
  <si>
    <t>Display the Import form</t>
  </si>
  <si>
    <t>All the fields are filled, the filed Price must be a number, if not the system will show a messagebox to notice and ask the user to re-input</t>
  </si>
  <si>
    <t>Test the Clear button</t>
  </si>
  <si>
    <t>User Click on the Clear button</t>
  </si>
  <si>
    <t>All the field are setted to empty, all the dropdown list are setted to default</t>
  </si>
  <si>
    <t>Test the Cancel button</t>
  </si>
  <si>
    <t>User Click on the Cancel button</t>
  </si>
  <si>
    <t>Close the input form</t>
  </si>
  <si>
    <t xml:space="preserve">The droplist load all the Staff  from database and show </t>
  </si>
  <si>
    <t xml:space="preserve">The droplist load all the Operating System  from database and show </t>
  </si>
  <si>
    <t xml:space="preserve">The droplist load all the Color  from database and show </t>
  </si>
  <si>
    <t>Display the Phone Management form</t>
  </si>
  <si>
    <t>User click on the Export on the Phone managent screen, the Export screen will be opened</t>
  </si>
  <si>
    <t xml:space="preserve">Function: Phone Management_Export </t>
  </si>
  <si>
    <t>Test the user interface of the Export screen</t>
  </si>
  <si>
    <t>Test the Export button</t>
  </si>
  <si>
    <t>User Click on the Export button</t>
  </si>
  <si>
    <t>Test the Phone Code droplist</t>
  </si>
  <si>
    <t>User click on the Color droplist to choose the color</t>
  </si>
  <si>
    <t>Test the Seller drop list</t>
  </si>
  <si>
    <t>User click on the Seller droplist to choose the staff who Exported this phone</t>
  </si>
  <si>
    <t xml:space="preserve">The droplist load all the Phone Code  from database and show </t>
  </si>
  <si>
    <t xml:space="preserve">The droplist load all the Manufacture  from database and show </t>
  </si>
  <si>
    <t>Test the Phone Name field</t>
  </si>
  <si>
    <t>User click on the Phone Code droplist to choose the Phone</t>
  </si>
  <si>
    <t xml:space="preserve">User click on the Phone Code droplist </t>
  </si>
  <si>
    <t>The Phone Name are showed in the Phone Name field when the Phone Code droplist are selected</t>
  </si>
  <si>
    <t>Test the Price field</t>
  </si>
  <si>
    <t xml:space="preserve">User click on the Phone Code droplist, Color droplist </t>
  </si>
  <si>
    <t>The Price are showed in the Price field when the Phone Code droplist are selected</t>
  </si>
  <si>
    <t>All the field are filled</t>
  </si>
  <si>
    <t>All the field are setted to empty</t>
  </si>
  <si>
    <t>Close the Import form</t>
  </si>
  <si>
    <t>Test the user interface of the Edit screen</t>
  </si>
  <si>
    <t xml:space="preserve">Function: Phone Management_Edit </t>
  </si>
  <si>
    <t>User click on the Edit on the Phone managent screen, the Edit screen will be opened</t>
  </si>
  <si>
    <t>Test the Editer drop list</t>
  </si>
  <si>
    <t>User click on the Editer droplist to chose the staff who Edited this phone</t>
  </si>
  <si>
    <t>Display the Phone Management screen</t>
  </si>
  <si>
    <t>Test the Update button</t>
  </si>
  <si>
    <t>User Click on the Update button</t>
  </si>
  <si>
    <t>Function: Phone Management_Order</t>
  </si>
  <si>
    <t>Test the user interface of the Order screen</t>
  </si>
  <si>
    <t>Display the Phone Management</t>
  </si>
  <si>
    <t>User click on the Order on the Phone managent screen, the Order screen will be opened</t>
  </si>
  <si>
    <t>Test the Orderer drop list</t>
  </si>
  <si>
    <t>User click on the Orderer droplist to chose the staff who Ordered this phone</t>
  </si>
  <si>
    <t>Test the Order button</t>
  </si>
  <si>
    <t>User Click on the Order button</t>
  </si>
  <si>
    <t>All the fields are filled, the filed Quantity, Deposit, Price must be a number,the field Total Price and Remained Money have to be showed, if not the system will show a messagebox to notice and ask the user to re-input</t>
  </si>
  <si>
    <t>Display the main screen</t>
  </si>
  <si>
    <t>MobilePhone Store Management</t>
  </si>
  <si>
    <t xml:space="preserve">1. Windows 7 or higher
2. .NET 4.5 or higher
3. 1 GB of RAM
</t>
  </si>
  <si>
    <t>Show the Phone Management screen, all functions can excute</t>
  </si>
  <si>
    <t>Display the PhoneManagement_Import form, all the function can excute</t>
  </si>
  <si>
    <t>Display the PhoneManagement_Export form, all the function can excute</t>
  </si>
  <si>
    <t>Display the PhoneManagement_Edit form, all the function can excute</t>
  </si>
  <si>
    <t>Display the PhoneManagement_Order form, all the function can excute</t>
  </si>
  <si>
    <t>The screen will look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</si>
</sst>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\-yy;@"/>
  </numFmts>
  <fonts count="20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1"/>
      <name val="ＭＳ Ｐゴシック"/>
      <charset val="128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62"/>
        <bgColor indexed="56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" fillId="0" borderId="0"/>
  </cellStyleXfs>
  <cellXfs count="10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9" fillId="2" borderId="0" xfId="0" applyFont="1" applyFill="1"/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0" xfId="0" applyFont="1" applyFill="1" applyAlignment="1" applyProtection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/>
    <xf numFmtId="0" fontId="7" fillId="2" borderId="2" xfId="2" applyFont="1" applyFill="1" applyBorder="1" applyAlignment="1">
      <alignment horizontal="left" wrapText="1"/>
    </xf>
    <xf numFmtId="0" fontId="2" fillId="2" borderId="0" xfId="0" applyFont="1" applyFill="1" applyAlignment="1" applyProtection="1">
      <alignment wrapText="1"/>
    </xf>
    <xf numFmtId="0" fontId="7" fillId="2" borderId="3" xfId="2" applyFont="1" applyFill="1" applyBorder="1" applyAlignment="1">
      <alignment horizontal="left" wrapText="1"/>
    </xf>
    <xf numFmtId="0" fontId="5" fillId="2" borderId="0" xfId="0" applyFont="1" applyFill="1" applyAlignment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left" vertical="center"/>
    </xf>
    <xf numFmtId="0" fontId="7" fillId="4" borderId="10" xfId="2" applyFont="1" applyFill="1" applyBorder="1" applyAlignment="1">
      <alignment horizontal="left" vertical="center"/>
    </xf>
    <xf numFmtId="0" fontId="7" fillId="4" borderId="11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left" vertical="center"/>
    </xf>
    <xf numFmtId="0" fontId="2" fillId="2" borderId="4" xfId="2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10" fillId="2" borderId="4" xfId="0" applyFont="1" applyFill="1" applyBorder="1" applyAlignment="1">
      <alignment horizontal="left" vertical="top" wrapText="1"/>
    </xf>
    <xf numFmtId="0" fontId="2" fillId="2" borderId="4" xfId="2" quotePrefix="1" applyFont="1" applyFill="1" applyBorder="1" applyAlignment="1">
      <alignment vertical="top" wrapText="1"/>
    </xf>
    <xf numFmtId="0" fontId="13" fillId="2" borderId="0" xfId="0" applyFont="1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6" fillId="2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16" fillId="2" borderId="4" xfId="0" applyFont="1" applyFill="1" applyBorder="1" applyAlignment="1">
      <alignment horizontal="left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/>
    <xf numFmtId="0" fontId="3" fillId="0" borderId="11" xfId="0" applyFont="1" applyBorder="1" applyAlignment="1">
      <alignment horizontal="left" indent="1"/>
    </xf>
    <xf numFmtId="0" fontId="3" fillId="0" borderId="11" xfId="0" quotePrefix="1" applyFont="1" applyBorder="1" applyAlignment="1">
      <alignment horizontal="left" indent="1"/>
    </xf>
    <xf numFmtId="0" fontId="16" fillId="2" borderId="0" xfId="0" applyFont="1" applyFill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16" fillId="2" borderId="0" xfId="0" applyFont="1" applyFill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76" fontId="4" fillId="3" borderId="12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2" fillId="0" borderId="15" xfId="0" applyNumberFormat="1" applyFont="1" applyBorder="1" applyAlignment="1">
      <alignment vertical="top"/>
    </xf>
    <xf numFmtId="0" fontId="2" fillId="0" borderId="15" xfId="0" applyFont="1" applyBorder="1" applyAlignment="1">
      <alignment vertical="top"/>
    </xf>
    <xf numFmtId="15" fontId="2" fillId="0" borderId="15" xfId="0" applyNumberFormat="1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176" fontId="2" fillId="0" borderId="17" xfId="0" applyNumberFormat="1" applyFont="1" applyBorder="1" applyAlignment="1">
      <alignment vertical="top"/>
    </xf>
    <xf numFmtId="0" fontId="2" fillId="0" borderId="16" xfId="0" applyFont="1" applyBorder="1" applyAlignment="1">
      <alignment vertical="top"/>
    </xf>
    <xf numFmtId="176" fontId="2" fillId="0" borderId="18" xfId="0" applyNumberFormat="1" applyFont="1" applyBorder="1" applyAlignment="1">
      <alignment vertical="top"/>
    </xf>
    <xf numFmtId="49" fontId="2" fillId="0" borderId="19" xfId="0" applyNumberFormat="1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0" xfId="0" applyFont="1" applyAlignment="1">
      <alignment horizontal="left" indent="1"/>
    </xf>
    <xf numFmtId="1" fontId="2" fillId="2" borderId="0" xfId="0" applyNumberFormat="1" applyFont="1" applyFill="1" applyProtection="1">
      <protection hidden="1"/>
    </xf>
    <xf numFmtId="0" fontId="2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" fontId="16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1" fontId="4" fillId="5" borderId="1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1" fontId="2" fillId="2" borderId="17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horizontal="left" vertical="center"/>
    </xf>
    <xf numFmtId="0" fontId="8" fillId="2" borderId="15" xfId="1" applyNumberFormat="1" applyFill="1" applyBorder="1" applyAlignment="1" applyProtection="1">
      <alignment horizontal="left" vertical="center"/>
    </xf>
    <xf numFmtId="0" fontId="19" fillId="2" borderId="15" xfId="1" applyNumberFormat="1" applyFont="1" applyFill="1" applyBorder="1" applyAlignment="1" applyProtection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1" fontId="2" fillId="2" borderId="0" xfId="0" applyNumberFormat="1" applyFont="1" applyFill="1"/>
    <xf numFmtId="0" fontId="10" fillId="2" borderId="0" xfId="0" applyFont="1" applyFill="1" applyBorder="1" applyAlignment="1"/>
    <xf numFmtId="14" fontId="3" fillId="0" borderId="17" xfId="0" applyNumberFormat="1" applyFont="1" applyBorder="1" applyAlignment="1">
      <alignment vertical="top" wrapText="1"/>
    </xf>
    <xf numFmtId="0" fontId="8" fillId="2" borderId="4" xfId="1" applyFill="1" applyBorder="1" applyAlignment="1">
      <alignment horizontal="left" vertical="top" wrapText="1"/>
    </xf>
    <xf numFmtId="0" fontId="1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16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" fontId="16" fillId="2" borderId="5" xfId="0" applyNumberFormat="1" applyFont="1" applyFill="1" applyBorder="1" applyAlignment="1"/>
    <xf numFmtId="0" fontId="3" fillId="2" borderId="4" xfId="0" applyFont="1" applyFill="1" applyBorder="1" applyAlignment="1">
      <alignment horizontal="left"/>
    </xf>
    <xf numFmtId="1" fontId="16" fillId="2" borderId="4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horizontal="center" vertical="center" wrapText="1"/>
    </xf>
    <xf numFmtId="0" fontId="3" fillId="2" borderId="23" xfId="2" applyFont="1" applyFill="1" applyBorder="1" applyAlignment="1">
      <alignment horizontal="left" wrapText="1"/>
    </xf>
    <xf numFmtId="0" fontId="3" fillId="2" borderId="24" xfId="2" applyFont="1" applyFill="1" applyBorder="1" applyAlignment="1">
      <alignment horizontal="left" wrapText="1"/>
    </xf>
    <xf numFmtId="0" fontId="5" fillId="2" borderId="23" xfId="0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_Sheet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6</xdr:row>
      <xdr:rowOff>28575</xdr:rowOff>
    </xdr:from>
    <xdr:to>
      <xdr:col>13</xdr:col>
      <xdr:colOff>9525</xdr:colOff>
      <xdr:row>26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057275"/>
          <a:ext cx="6477000" cy="3552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5</xdr:row>
      <xdr:rowOff>47625</xdr:rowOff>
    </xdr:from>
    <xdr:to>
      <xdr:col>8</xdr:col>
      <xdr:colOff>419100</xdr:colOff>
      <xdr:row>23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04875"/>
          <a:ext cx="3590925" cy="316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6</xdr:row>
      <xdr:rowOff>123825</xdr:rowOff>
    </xdr:from>
    <xdr:to>
      <xdr:col>11</xdr:col>
      <xdr:colOff>314325</xdr:colOff>
      <xdr:row>23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152525"/>
          <a:ext cx="3390900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6</xdr:row>
      <xdr:rowOff>114300</xdr:rowOff>
    </xdr:from>
    <xdr:to>
      <xdr:col>10</xdr:col>
      <xdr:colOff>57150</xdr:colOff>
      <xdr:row>24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1143000"/>
          <a:ext cx="3609975" cy="301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5</xdr:row>
      <xdr:rowOff>76200</xdr:rowOff>
    </xdr:from>
    <xdr:to>
      <xdr:col>14</xdr:col>
      <xdr:colOff>57150</xdr:colOff>
      <xdr:row>27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33450"/>
          <a:ext cx="6477000" cy="3714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8"/>
  <sheetViews>
    <sheetView workbookViewId="0"/>
  </sheetViews>
  <sheetFormatPr defaultRowHeight="12.75"/>
  <cols>
    <col min="1" max="1" width="2.25" style="39" customWidth="1"/>
    <col min="2" max="2" width="19.625" style="70" customWidth="1"/>
    <col min="3" max="3" width="9.25" style="39" customWidth="1"/>
    <col min="4" max="4" width="16" style="39" customWidth="1"/>
    <col min="5" max="5" width="8" style="39" customWidth="1"/>
    <col min="6" max="6" width="31.125" style="39" customWidth="1"/>
    <col min="7" max="7" width="31" style="39" customWidth="1"/>
    <col min="8" max="16384" width="9" style="39"/>
  </cols>
  <sheetData>
    <row r="2" spans="1:7" s="38" customFormat="1" ht="75.75" customHeight="1">
      <c r="A2" s="36"/>
      <c r="B2" s="37"/>
      <c r="C2" s="95" t="s">
        <v>18</v>
      </c>
      <c r="D2" s="95"/>
      <c r="E2" s="95"/>
      <c r="F2" s="95"/>
      <c r="G2" s="95"/>
    </row>
    <row r="3" spans="1:7">
      <c r="B3" s="40"/>
      <c r="C3" s="41"/>
      <c r="F3" s="1"/>
    </row>
    <row r="4" spans="1:7">
      <c r="B4" s="42" t="s">
        <v>19</v>
      </c>
      <c r="C4" s="96" t="s">
        <v>41</v>
      </c>
      <c r="D4" s="96"/>
      <c r="E4" s="96"/>
      <c r="F4" s="42" t="s">
        <v>20</v>
      </c>
      <c r="G4" s="43" t="s">
        <v>33</v>
      </c>
    </row>
    <row r="5" spans="1:7" ht="14.25" customHeight="1">
      <c r="B5" s="42" t="s">
        <v>21</v>
      </c>
      <c r="C5" s="96" t="s">
        <v>41</v>
      </c>
      <c r="D5" s="96"/>
      <c r="E5" s="96"/>
      <c r="F5" s="42" t="s">
        <v>22</v>
      </c>
      <c r="G5" s="44"/>
    </row>
    <row r="6" spans="1:7" ht="15.75" customHeight="1">
      <c r="B6" s="97" t="s">
        <v>23</v>
      </c>
      <c r="C6" s="98" t="str">
        <f>C5&amp;"_"&amp;"Test case"&amp;"_"&amp;"v1.0"</f>
        <v>MockProject3_Test case_v1.0</v>
      </c>
      <c r="D6" s="98"/>
      <c r="E6" s="98"/>
      <c r="F6" s="42" t="s">
        <v>24</v>
      </c>
      <c r="G6" s="45" t="s">
        <v>43</v>
      </c>
    </row>
    <row r="7" spans="1:7" ht="13.5" customHeight="1">
      <c r="B7" s="97"/>
      <c r="C7" s="98"/>
      <c r="D7" s="98"/>
      <c r="E7" s="98"/>
      <c r="F7" s="42" t="s">
        <v>25</v>
      </c>
      <c r="G7" s="46" t="s">
        <v>26</v>
      </c>
    </row>
    <row r="8" spans="1:7">
      <c r="B8" s="47"/>
      <c r="C8" s="48"/>
      <c r="D8" s="49"/>
      <c r="E8" s="49"/>
      <c r="F8" s="50"/>
      <c r="G8" s="51"/>
    </row>
    <row r="9" spans="1:7">
      <c r="B9" s="52"/>
      <c r="C9" s="53"/>
      <c r="D9" s="53"/>
      <c r="E9" s="53"/>
      <c r="F9" s="53"/>
    </row>
    <row r="10" spans="1:7">
      <c r="B10" s="54" t="s">
        <v>27</v>
      </c>
    </row>
    <row r="11" spans="1:7" s="55" customFormat="1">
      <c r="B11" s="56" t="s">
        <v>28</v>
      </c>
      <c r="C11" s="57" t="s">
        <v>25</v>
      </c>
      <c r="D11" s="57" t="s">
        <v>29</v>
      </c>
      <c r="E11" s="57" t="s">
        <v>30</v>
      </c>
      <c r="F11" s="57" t="s">
        <v>31</v>
      </c>
      <c r="G11" s="58" t="s">
        <v>32</v>
      </c>
    </row>
    <row r="12" spans="1:7" s="59" customFormat="1">
      <c r="B12" s="93" t="s">
        <v>43</v>
      </c>
      <c r="C12" s="60" t="s">
        <v>26</v>
      </c>
      <c r="D12" s="61" t="s">
        <v>42</v>
      </c>
      <c r="E12" s="61"/>
      <c r="F12" s="62"/>
      <c r="G12" s="63"/>
    </row>
    <row r="13" spans="1:7" s="59" customFormat="1" ht="21.75" customHeight="1">
      <c r="B13" s="93"/>
      <c r="C13" s="60"/>
      <c r="D13" s="61"/>
      <c r="E13" s="61"/>
      <c r="F13" s="61"/>
      <c r="G13" s="65"/>
    </row>
    <row r="14" spans="1:7" s="59" customFormat="1" ht="19.5" customHeight="1">
      <c r="B14" s="93"/>
      <c r="C14" s="60"/>
      <c r="D14" s="61"/>
      <c r="E14" s="61"/>
      <c r="F14" s="61"/>
      <c r="G14" s="65"/>
    </row>
    <row r="15" spans="1:7" s="59" customFormat="1" ht="21.75" customHeight="1">
      <c r="B15" s="64"/>
      <c r="C15" s="60"/>
      <c r="D15" s="61"/>
      <c r="E15" s="61"/>
      <c r="F15" s="61"/>
      <c r="G15" s="65"/>
    </row>
    <row r="16" spans="1:7" s="59" customFormat="1" ht="19.5" customHeight="1">
      <c r="B16" s="64"/>
      <c r="C16" s="60"/>
      <c r="D16" s="61"/>
      <c r="E16" s="61"/>
      <c r="F16" s="61"/>
      <c r="G16" s="65"/>
    </row>
    <row r="17" spans="2:7" s="59" customFormat="1" ht="21.75" customHeight="1">
      <c r="B17" s="64"/>
      <c r="C17" s="60"/>
      <c r="D17" s="61"/>
      <c r="E17" s="61"/>
      <c r="F17" s="61"/>
      <c r="G17" s="65"/>
    </row>
    <row r="18" spans="2:7" s="59" customFormat="1" ht="19.5" customHeight="1">
      <c r="B18" s="66"/>
      <c r="C18" s="67"/>
      <c r="D18" s="68"/>
      <c r="E18" s="68"/>
      <c r="F18" s="68"/>
      <c r="G18" s="69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D5" sqref="D5:F5"/>
    </sheetView>
  </sheetViews>
  <sheetFormatPr defaultRowHeight="12.75"/>
  <cols>
    <col min="1" max="1" width="1.375" style="1" customWidth="1"/>
    <col min="2" max="2" width="11.75" style="91" customWidth="1"/>
    <col min="3" max="3" width="30.25" style="72" customWidth="1"/>
    <col min="4" max="4" width="23.375" style="72" customWidth="1"/>
    <col min="5" max="5" width="28.125" style="72" customWidth="1"/>
    <col min="6" max="6" width="42.375" style="72" customWidth="1"/>
    <col min="7" max="16384" width="9" style="1"/>
  </cols>
  <sheetData>
    <row r="1" spans="2:6" ht="25.5">
      <c r="B1" s="71"/>
      <c r="D1" s="73" t="s">
        <v>34</v>
      </c>
      <c r="E1" s="74"/>
    </row>
    <row r="2" spans="2:6" ht="13.5" customHeight="1">
      <c r="B2" s="71"/>
      <c r="D2" s="75"/>
      <c r="E2" s="75"/>
    </row>
    <row r="3" spans="2:6">
      <c r="B3" s="99" t="s">
        <v>19</v>
      </c>
      <c r="C3" s="99"/>
      <c r="D3" s="100" t="s">
        <v>139</v>
      </c>
      <c r="E3" s="100"/>
      <c r="F3" s="100"/>
    </row>
    <row r="4" spans="2:6">
      <c r="B4" s="99" t="s">
        <v>21</v>
      </c>
      <c r="C4" s="99"/>
      <c r="D4" s="100" t="str">
        <f>D3</f>
        <v>MobilePhone Store Management</v>
      </c>
      <c r="E4" s="100"/>
      <c r="F4" s="100"/>
    </row>
    <row r="5" spans="2:6" s="2" customFormat="1" ht="84.75" customHeight="1">
      <c r="B5" s="101" t="s">
        <v>35</v>
      </c>
      <c r="C5" s="101"/>
      <c r="D5" s="102" t="s">
        <v>140</v>
      </c>
      <c r="E5" s="102"/>
      <c r="F5" s="102"/>
    </row>
    <row r="6" spans="2:6">
      <c r="B6" s="76"/>
      <c r="C6" s="77"/>
      <c r="D6" s="77"/>
      <c r="E6" s="77"/>
      <c r="F6" s="77"/>
    </row>
    <row r="7" spans="2:6" s="78" customFormat="1">
      <c r="B7" s="79"/>
      <c r="C7" s="80"/>
      <c r="D7" s="80"/>
      <c r="E7" s="80"/>
      <c r="F7" s="80"/>
    </row>
    <row r="8" spans="2:6" s="81" customFormat="1" ht="21" customHeight="1">
      <c r="B8" s="82" t="s">
        <v>36</v>
      </c>
      <c r="C8" s="83" t="s">
        <v>37</v>
      </c>
      <c r="D8" s="83" t="s">
        <v>38</v>
      </c>
      <c r="E8" s="84" t="s">
        <v>39</v>
      </c>
      <c r="F8" s="85" t="s">
        <v>40</v>
      </c>
    </row>
    <row r="9" spans="2:6" ht="13.5">
      <c r="B9" s="86">
        <v>1</v>
      </c>
      <c r="C9" s="87" t="s">
        <v>45</v>
      </c>
      <c r="D9" s="88" t="s">
        <v>44</v>
      </c>
      <c r="E9" s="87" t="s">
        <v>46</v>
      </c>
      <c r="F9" s="90" t="s">
        <v>47</v>
      </c>
    </row>
    <row r="10" spans="2:6" ht="13.5">
      <c r="B10" s="86">
        <v>2</v>
      </c>
      <c r="C10" s="87" t="s">
        <v>48</v>
      </c>
      <c r="D10" s="88" t="s">
        <v>48</v>
      </c>
      <c r="E10" s="87" t="s">
        <v>49</v>
      </c>
      <c r="F10" s="90" t="s">
        <v>50</v>
      </c>
    </row>
    <row r="11" spans="2:6" ht="13.5">
      <c r="B11" s="86">
        <v>3</v>
      </c>
      <c r="C11" s="87" t="s">
        <v>51</v>
      </c>
      <c r="D11" s="88" t="s">
        <v>51</v>
      </c>
      <c r="E11" s="87" t="s">
        <v>54</v>
      </c>
      <c r="F11" s="90" t="s">
        <v>55</v>
      </c>
    </row>
    <row r="12" spans="2:6">
      <c r="B12" s="86">
        <v>4</v>
      </c>
      <c r="C12" s="87" t="s">
        <v>52</v>
      </c>
      <c r="D12" s="89" t="s">
        <v>52</v>
      </c>
      <c r="E12" s="87" t="s">
        <v>56</v>
      </c>
      <c r="F12" s="90" t="s">
        <v>57</v>
      </c>
    </row>
    <row r="13" spans="2:6">
      <c r="B13" s="86">
        <v>5</v>
      </c>
      <c r="C13" s="87" t="s">
        <v>53</v>
      </c>
      <c r="D13" s="89" t="s">
        <v>53</v>
      </c>
      <c r="E13" s="87" t="s">
        <v>58</v>
      </c>
      <c r="F13" s="90" t="s">
        <v>59</v>
      </c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DeliveryDetails!A1" display="SheetDeliveryDetail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pane ySplit="8" topLeftCell="A12" activePane="bottomLeft" state="frozen"/>
      <selection sqref="A1:IV65536"/>
      <selection pane="bottomLeft" activeCell="D11" sqref="D11"/>
    </sheetView>
  </sheetViews>
  <sheetFormatPr defaultRowHeight="12.75"/>
  <cols>
    <col min="1" max="1" width="11.75" style="1" customWidth="1"/>
    <col min="2" max="2" width="20" style="1" customWidth="1"/>
    <col min="3" max="3" width="28.625" style="1" customWidth="1"/>
    <col min="4" max="4" width="28.5" style="1" customWidth="1"/>
    <col min="5" max="5" width="23.75" style="1" customWidth="1"/>
    <col min="6" max="6" width="7.125" style="1" customWidth="1"/>
    <col min="7" max="7" width="10.5" style="3" customWidth="1"/>
    <col min="8" max="8" width="11.75" style="1" customWidth="1"/>
    <col min="9" max="9" width="8.25" style="4" customWidth="1"/>
    <col min="10" max="10" width="0" style="1" hidden="1" customWidth="1"/>
    <col min="11" max="16384" width="9" style="1"/>
  </cols>
  <sheetData>
    <row r="1" spans="1:10" s="10" customForma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04" t="s">
        <v>74</v>
      </c>
      <c r="C2" s="104"/>
      <c r="D2" s="104"/>
      <c r="E2" s="104"/>
      <c r="F2" s="104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04" t="s">
        <v>141</v>
      </c>
      <c r="C3" s="104"/>
      <c r="D3" s="104"/>
      <c r="E3" s="104"/>
      <c r="F3" s="104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05"/>
      <c r="C4" s="105"/>
      <c r="D4" s="105"/>
      <c r="E4" s="105"/>
      <c r="F4" s="105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06" t="s">
        <v>7</v>
      </c>
      <c r="F5" s="106"/>
      <c r="G5" s="18"/>
      <c r="H5" s="18"/>
      <c r="I5" s="19"/>
      <c r="J5" s="10" t="s">
        <v>8</v>
      </c>
    </row>
    <row r="6" spans="1:10" s="10" customFormat="1" ht="15" customHeight="1">
      <c r="A6" s="20">
        <f>COUNTIF(F33:F1015,"Pass")</f>
        <v>0</v>
      </c>
      <c r="B6" s="21">
        <f>COUNTIF(F33:F1015,"Fail")</f>
        <v>0</v>
      </c>
      <c r="C6" s="21">
        <f>E6-D6-B6-A6</f>
        <v>0</v>
      </c>
      <c r="D6" s="22">
        <f>COUNTIF(F$33:F$1015,"N/A")</f>
        <v>0</v>
      </c>
      <c r="E6" s="103">
        <f>COUNTA(A33:A1000)</f>
        <v>0</v>
      </c>
      <c r="F6" s="103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60</v>
      </c>
      <c r="C9" s="28"/>
      <c r="D9" s="28"/>
      <c r="E9" s="28"/>
      <c r="F9" s="28"/>
      <c r="G9" s="28"/>
      <c r="H9" s="29"/>
      <c r="I9" s="30"/>
    </row>
    <row r="10" spans="1:10" s="92" customFormat="1" ht="86.25" customHeight="1">
      <c r="A10" s="31">
        <v>1</v>
      </c>
      <c r="B10" s="31" t="s">
        <v>61</v>
      </c>
      <c r="C10" s="35" t="s">
        <v>63</v>
      </c>
      <c r="D10" s="94" t="s">
        <v>146</v>
      </c>
      <c r="E10" s="34" t="s">
        <v>138</v>
      </c>
      <c r="F10" s="31"/>
      <c r="G10" s="31"/>
      <c r="H10" s="32"/>
      <c r="I10" s="30"/>
    </row>
    <row r="11" spans="1:10" s="92" customFormat="1" ht="45.75" customHeight="1">
      <c r="A11" s="31">
        <v>2</v>
      </c>
      <c r="B11" s="31" t="s">
        <v>62</v>
      </c>
      <c r="C11" s="35" t="s">
        <v>64</v>
      </c>
      <c r="D11" s="94" t="s">
        <v>146</v>
      </c>
      <c r="E11" s="34" t="s">
        <v>126</v>
      </c>
      <c r="F11" s="31"/>
      <c r="G11" s="31"/>
      <c r="H11" s="32"/>
      <c r="I11" s="30"/>
    </row>
    <row r="12" spans="1:10" s="92" customFormat="1" ht="38.25">
      <c r="A12" s="31">
        <v>3</v>
      </c>
      <c r="B12" s="31" t="s">
        <v>65</v>
      </c>
      <c r="C12" s="35" t="s">
        <v>66</v>
      </c>
      <c r="D12" s="94" t="s">
        <v>146</v>
      </c>
      <c r="E12" s="34" t="s">
        <v>126</v>
      </c>
      <c r="F12" s="31"/>
      <c r="G12" s="31"/>
      <c r="H12" s="32"/>
      <c r="I12" s="30"/>
    </row>
    <row r="13" spans="1:10" s="92" customFormat="1" ht="38.25">
      <c r="A13" s="31">
        <v>4</v>
      </c>
      <c r="B13" s="31" t="s">
        <v>68</v>
      </c>
      <c r="C13" s="35" t="s">
        <v>69</v>
      </c>
      <c r="D13" s="94" t="s">
        <v>146</v>
      </c>
      <c r="E13" s="34" t="s">
        <v>126</v>
      </c>
      <c r="F13" s="31"/>
      <c r="G13" s="31"/>
      <c r="H13" s="32"/>
      <c r="I13" s="30"/>
    </row>
    <row r="14" spans="1:10" s="92" customFormat="1" ht="38.25">
      <c r="A14" s="31">
        <v>5</v>
      </c>
      <c r="B14" s="31" t="s">
        <v>71</v>
      </c>
      <c r="C14" s="35" t="s">
        <v>72</v>
      </c>
      <c r="D14" s="94" t="s">
        <v>146</v>
      </c>
      <c r="E14" s="34" t="s">
        <v>126</v>
      </c>
      <c r="F14" s="31"/>
      <c r="G14" s="31"/>
      <c r="H14" s="32"/>
      <c r="I14" s="30"/>
    </row>
    <row r="15" spans="1:10" s="92" customFormat="1">
      <c r="A15" s="30"/>
    </row>
    <row r="16" spans="1:10" s="92" customFormat="1">
      <c r="A16" s="30"/>
    </row>
    <row r="17" spans="1:9" s="92" customFormat="1" ht="84" customHeight="1">
      <c r="A17" s="30"/>
    </row>
    <row r="18" spans="1:9" s="92" customFormat="1">
      <c r="A18" s="30"/>
    </row>
    <row r="19" spans="1:9" s="92" customFormat="1">
      <c r="A19" s="30"/>
    </row>
    <row r="20" spans="1:9" s="92" customFormat="1">
      <c r="A20" s="30"/>
    </row>
    <row r="21" spans="1:9">
      <c r="A21" s="4"/>
      <c r="G21" s="1"/>
      <c r="I21" s="1"/>
    </row>
    <row r="22" spans="1:9">
      <c r="A22" s="33"/>
      <c r="G22" s="1"/>
      <c r="I22" s="1"/>
    </row>
    <row r="23" spans="1:9">
      <c r="A23" s="33"/>
      <c r="G23" s="1"/>
      <c r="I23" s="1"/>
    </row>
    <row r="24" spans="1:9">
      <c r="A24" s="33"/>
      <c r="G24" s="1"/>
      <c r="I24" s="1"/>
    </row>
    <row r="25" spans="1:9">
      <c r="A25" s="33"/>
      <c r="G25" s="1"/>
      <c r="I25" s="1"/>
    </row>
    <row r="26" spans="1:9">
      <c r="A26" s="33"/>
      <c r="G26" s="1"/>
      <c r="I26" s="1"/>
    </row>
    <row r="27" spans="1:9">
      <c r="A27" s="33"/>
      <c r="G27" s="1"/>
      <c r="I27" s="1"/>
    </row>
    <row r="28" spans="1:9">
      <c r="A28" s="33"/>
      <c r="G28" s="1"/>
      <c r="I28" s="1"/>
    </row>
    <row r="29" spans="1:9">
      <c r="A29" s="33"/>
      <c r="G29" s="1"/>
      <c r="I29" s="1"/>
    </row>
    <row r="30" spans="1:9">
      <c r="A30" s="33"/>
      <c r="G30" s="1"/>
      <c r="I30" s="1"/>
    </row>
    <row r="31" spans="1:9">
      <c r="A31" s="33"/>
      <c r="G31" s="1"/>
      <c r="I31" s="1"/>
    </row>
    <row r="32" spans="1:9" ht="66.75" customHeight="1">
      <c r="A32" s="33"/>
      <c r="G32" s="1"/>
      <c r="I32" s="1"/>
    </row>
  </sheetData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36:F162 F7:F14 F1:F3">
      <formula1>$J$2:$J$6</formula1>
      <formula2>0</formula2>
    </dataValidation>
  </dataValidations>
  <hyperlinks>
    <hyperlink ref="D10" location="'PhoneManagement form'!A1" display="The screen will look like this"/>
    <hyperlink ref="D11" location="'PhoneManagement_Import form'!A1" display="The screen will look like this"/>
    <hyperlink ref="D12" location="'PhoneManagement_Export form'!A1" display="Màn hình sẽ hiện ra như sau"/>
    <hyperlink ref="D13" location="'PhoneManagement_Edit form'!A1" display="Màn hình sẽ hiện ra như sau"/>
    <hyperlink ref="D14" location="'PhoneManagement_Order form'!A1" display="Màn hình sẽ hiện ra như sau"/>
  </hyperlink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selection activeCell="D10" sqref="D10"/>
    </sheetView>
  </sheetViews>
  <sheetFormatPr defaultRowHeight="12.75"/>
  <cols>
    <col min="1" max="1" width="11.75" style="1" customWidth="1"/>
    <col min="2" max="2" width="20" style="1" customWidth="1"/>
    <col min="3" max="3" width="28.625" style="1" customWidth="1"/>
    <col min="4" max="4" width="28.5" style="1" customWidth="1"/>
    <col min="5" max="5" width="23.75" style="1" customWidth="1"/>
    <col min="6" max="6" width="7.125" style="1" customWidth="1"/>
    <col min="7" max="7" width="10.5" style="3" customWidth="1"/>
    <col min="8" max="8" width="11.75" style="1" customWidth="1"/>
    <col min="9" max="9" width="8.25" style="4" customWidth="1"/>
    <col min="10" max="10" width="0" style="1" hidden="1" customWidth="1"/>
    <col min="11" max="16384" width="9" style="1"/>
  </cols>
  <sheetData>
    <row r="1" spans="1:10" s="10" customFormat="1" ht="13.5" thickBo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04" t="s">
        <v>51</v>
      </c>
      <c r="C2" s="104"/>
      <c r="D2" s="104"/>
      <c r="E2" s="104"/>
      <c r="F2" s="104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04" t="s">
        <v>142</v>
      </c>
      <c r="C3" s="104"/>
      <c r="D3" s="104"/>
      <c r="E3" s="104"/>
      <c r="F3" s="104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05"/>
      <c r="C4" s="105"/>
      <c r="D4" s="105"/>
      <c r="E4" s="105"/>
      <c r="F4" s="105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06" t="s">
        <v>7</v>
      </c>
      <c r="F5" s="106"/>
      <c r="G5" s="18"/>
      <c r="H5" s="18"/>
      <c r="I5" s="19"/>
      <c r="J5" s="10" t="s">
        <v>8</v>
      </c>
    </row>
    <row r="6" spans="1:10" s="10" customFormat="1" ht="15" customHeight="1" thickBot="1">
      <c r="A6" s="20">
        <f>COUNTIF(F32:F1014,"Pass")</f>
        <v>0</v>
      </c>
      <c r="B6" s="21">
        <f>COUNTIF(F32:F1014,"Fail")</f>
        <v>0</v>
      </c>
      <c r="C6" s="21">
        <f>E6-D6-B6-A6</f>
        <v>0</v>
      </c>
      <c r="D6" s="22">
        <f>COUNTIF(F$32:F$1014,"N/A")</f>
        <v>0</v>
      </c>
      <c r="E6" s="103">
        <f>COUNTA(A32:A999)</f>
        <v>0</v>
      </c>
      <c r="F6" s="103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77</v>
      </c>
      <c r="C9" s="28"/>
      <c r="D9" s="28"/>
      <c r="E9" s="28"/>
      <c r="F9" s="28"/>
      <c r="G9" s="28"/>
      <c r="H9" s="29"/>
      <c r="I9" s="30"/>
    </row>
    <row r="10" spans="1:10" s="92" customFormat="1" ht="86.25" customHeight="1">
      <c r="A10" s="31">
        <v>1</v>
      </c>
      <c r="B10" s="31" t="s">
        <v>75</v>
      </c>
      <c r="C10" s="35" t="s">
        <v>76</v>
      </c>
      <c r="D10" s="94" t="s">
        <v>146</v>
      </c>
      <c r="E10" s="34" t="s">
        <v>88</v>
      </c>
      <c r="F10" s="31"/>
      <c r="G10" s="31"/>
      <c r="H10" s="32"/>
      <c r="I10" s="30"/>
    </row>
    <row r="11" spans="1:10" s="92" customFormat="1" ht="45.75" customHeight="1">
      <c r="A11" s="31">
        <v>2</v>
      </c>
      <c r="B11" s="31" t="s">
        <v>78</v>
      </c>
      <c r="C11" s="35" t="s">
        <v>79</v>
      </c>
      <c r="D11" s="34" t="s">
        <v>110</v>
      </c>
      <c r="E11" s="34" t="s">
        <v>88</v>
      </c>
      <c r="F11" s="31"/>
      <c r="G11" s="31"/>
      <c r="H11" s="32"/>
      <c r="I11" s="30"/>
    </row>
    <row r="12" spans="1:10" s="92" customFormat="1" ht="25.5">
      <c r="A12" s="31">
        <v>3</v>
      </c>
      <c r="B12" s="31" t="s">
        <v>82</v>
      </c>
      <c r="C12" s="35" t="s">
        <v>84</v>
      </c>
      <c r="D12" s="34" t="s">
        <v>98</v>
      </c>
      <c r="E12" s="34" t="s">
        <v>88</v>
      </c>
      <c r="F12" s="31"/>
      <c r="G12" s="31"/>
      <c r="H12" s="32"/>
      <c r="I12" s="30"/>
    </row>
    <row r="13" spans="1:10" s="92" customFormat="1" ht="25.5">
      <c r="A13" s="31">
        <v>4</v>
      </c>
      <c r="B13" s="31" t="s">
        <v>80</v>
      </c>
      <c r="C13" s="35" t="s">
        <v>83</v>
      </c>
      <c r="D13" s="34" t="s">
        <v>97</v>
      </c>
      <c r="E13" s="34" t="s">
        <v>88</v>
      </c>
      <c r="F13" s="31"/>
      <c r="G13" s="31"/>
      <c r="H13" s="32"/>
      <c r="I13" s="30"/>
    </row>
    <row r="14" spans="1:10" s="92" customFormat="1" ht="38.25">
      <c r="A14" s="31">
        <v>5</v>
      </c>
      <c r="B14" s="31" t="s">
        <v>81</v>
      </c>
      <c r="C14" s="35" t="s">
        <v>85</v>
      </c>
      <c r="D14" s="34" t="s">
        <v>96</v>
      </c>
      <c r="E14" s="34" t="s">
        <v>88</v>
      </c>
      <c r="F14" s="31"/>
      <c r="G14" s="31"/>
      <c r="H14" s="32"/>
      <c r="I14" s="30"/>
    </row>
    <row r="15" spans="1:10" s="92" customFormat="1" ht="51">
      <c r="A15" s="31">
        <v>6</v>
      </c>
      <c r="B15" s="31" t="s">
        <v>86</v>
      </c>
      <c r="C15" s="35" t="s">
        <v>87</v>
      </c>
      <c r="D15" s="34" t="s">
        <v>89</v>
      </c>
      <c r="E15" s="34" t="s">
        <v>88</v>
      </c>
      <c r="F15" s="31"/>
      <c r="G15" s="31"/>
      <c r="H15" s="32"/>
      <c r="I15" s="30"/>
    </row>
    <row r="16" spans="1:10" s="92" customFormat="1" ht="38.25">
      <c r="A16" s="31">
        <v>7</v>
      </c>
      <c r="B16" s="31" t="s">
        <v>90</v>
      </c>
      <c r="C16" s="35" t="s">
        <v>91</v>
      </c>
      <c r="D16" s="34" t="s">
        <v>92</v>
      </c>
      <c r="E16" s="34" t="s">
        <v>88</v>
      </c>
      <c r="F16" s="31"/>
      <c r="G16" s="31"/>
      <c r="H16" s="32"/>
      <c r="I16" s="30"/>
    </row>
    <row r="17" spans="1:9" s="92" customFormat="1" ht="84" customHeight="1">
      <c r="A17" s="31">
        <v>8</v>
      </c>
      <c r="B17" s="31" t="s">
        <v>93</v>
      </c>
      <c r="C17" s="35" t="s">
        <v>94</v>
      </c>
      <c r="D17" s="34" t="s">
        <v>95</v>
      </c>
      <c r="E17" s="34" t="s">
        <v>88</v>
      </c>
      <c r="F17" s="31"/>
      <c r="G17" s="31"/>
      <c r="H17" s="32"/>
      <c r="I17" s="30"/>
    </row>
    <row r="18" spans="1:9" s="92" customFormat="1">
      <c r="A18" s="30"/>
      <c r="I18" s="30"/>
    </row>
    <row r="19" spans="1:9" s="92" customFormat="1">
      <c r="A19" s="30"/>
    </row>
    <row r="20" spans="1:9" s="92" customFormat="1">
      <c r="A20" s="4"/>
      <c r="B20" s="1"/>
      <c r="C20" s="1"/>
      <c r="D20" s="1"/>
      <c r="E20" s="1"/>
      <c r="F20" s="1"/>
      <c r="G20" s="1"/>
      <c r="H20" s="1"/>
    </row>
    <row r="21" spans="1:9">
      <c r="A21" s="33"/>
      <c r="G21" s="1"/>
      <c r="I21" s="1"/>
    </row>
    <row r="22" spans="1:9">
      <c r="A22" s="33"/>
      <c r="G22" s="1"/>
      <c r="I22" s="1"/>
    </row>
    <row r="23" spans="1:9">
      <c r="A23" s="33"/>
      <c r="G23" s="1"/>
      <c r="I23" s="1"/>
    </row>
    <row r="24" spans="1:9">
      <c r="A24" s="33"/>
      <c r="G24" s="1"/>
      <c r="I24" s="1"/>
    </row>
    <row r="25" spans="1:9">
      <c r="A25" s="33"/>
      <c r="G25" s="1"/>
      <c r="I25" s="1"/>
    </row>
    <row r="26" spans="1:9">
      <c r="A26" s="33"/>
      <c r="G26" s="1"/>
      <c r="I26" s="1"/>
    </row>
    <row r="27" spans="1:9">
      <c r="A27" s="33"/>
      <c r="G27" s="1"/>
      <c r="I27" s="1"/>
    </row>
    <row r="28" spans="1:9">
      <c r="A28" s="33"/>
      <c r="G28" s="1"/>
      <c r="I28" s="1"/>
    </row>
    <row r="29" spans="1:9">
      <c r="A29" s="33"/>
      <c r="G29" s="1"/>
      <c r="I29" s="1"/>
    </row>
    <row r="30" spans="1:9">
      <c r="A30" s="33"/>
      <c r="G30" s="1"/>
      <c r="I30" s="1"/>
    </row>
    <row r="31" spans="1:9">
      <c r="A31" s="33"/>
      <c r="G31" s="1"/>
      <c r="I31" s="1"/>
    </row>
    <row r="32" spans="1:9" ht="66.75" customHeight="1">
      <c r="I32" s="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35:F161 F7:F17 F1:F3">
      <formula1>$J$2:$J$6</formula1>
      <formula2>0</formula2>
    </dataValidation>
  </dataValidations>
  <hyperlinks>
    <hyperlink ref="D10" location="'PhoneManagement_Import form'!A1" display="The screen will look like this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workbookViewId="0">
      <selection activeCell="D10" sqref="D10"/>
    </sheetView>
  </sheetViews>
  <sheetFormatPr defaultRowHeight="12.75"/>
  <cols>
    <col min="1" max="1" width="11.75" style="1" customWidth="1"/>
    <col min="2" max="2" width="20" style="1" customWidth="1"/>
    <col min="3" max="3" width="28.625" style="1" customWidth="1"/>
    <col min="4" max="4" width="28.5" style="1" customWidth="1"/>
    <col min="5" max="5" width="23.75" style="1" customWidth="1"/>
    <col min="6" max="6" width="7.125" style="1" customWidth="1"/>
    <col min="7" max="7" width="10.5" style="3" customWidth="1"/>
    <col min="8" max="8" width="11.75" style="1" customWidth="1"/>
    <col min="9" max="9" width="8.25" style="4" customWidth="1"/>
    <col min="10" max="10" width="0" style="1" hidden="1" customWidth="1"/>
    <col min="11" max="16384" width="9" style="1"/>
  </cols>
  <sheetData>
    <row r="1" spans="1:10" s="10" customFormat="1" ht="13.5" thickBo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04" t="s">
        <v>52</v>
      </c>
      <c r="C2" s="104"/>
      <c r="D2" s="104"/>
      <c r="E2" s="104"/>
      <c r="F2" s="104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04" t="s">
        <v>143</v>
      </c>
      <c r="C3" s="104"/>
      <c r="D3" s="104"/>
      <c r="E3" s="104"/>
      <c r="F3" s="104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05"/>
      <c r="C4" s="105"/>
      <c r="D4" s="105"/>
      <c r="E4" s="105"/>
      <c r="F4" s="105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06" t="s">
        <v>7</v>
      </c>
      <c r="F5" s="106"/>
      <c r="G5" s="18"/>
      <c r="H5" s="18"/>
      <c r="I5" s="19"/>
      <c r="J5" s="10" t="s">
        <v>8</v>
      </c>
    </row>
    <row r="6" spans="1:10" s="10" customFormat="1" ht="15" customHeight="1" thickBot="1">
      <c r="A6" s="20">
        <f>COUNTIF(F33:F1015,"Pass")</f>
        <v>0</v>
      </c>
      <c r="B6" s="21">
        <f>COUNTIF(F33:F1015,"Fail")</f>
        <v>0</v>
      </c>
      <c r="C6" s="21">
        <f>E6-D6-B6-A6</f>
        <v>0</v>
      </c>
      <c r="D6" s="22">
        <f>COUNTIF(F$33:F$1015,"N/A")</f>
        <v>0</v>
      </c>
      <c r="E6" s="103">
        <f>COUNTA(A33:A1000)</f>
        <v>0</v>
      </c>
      <c r="F6" s="103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101</v>
      </c>
      <c r="C9" s="28"/>
      <c r="D9" s="28"/>
      <c r="E9" s="28"/>
      <c r="F9" s="28"/>
      <c r="G9" s="28"/>
      <c r="H9" s="29"/>
      <c r="I9" s="30"/>
    </row>
    <row r="10" spans="1:10" s="92" customFormat="1" ht="86.25" customHeight="1">
      <c r="A10" s="31">
        <v>1</v>
      </c>
      <c r="B10" s="31" t="s">
        <v>102</v>
      </c>
      <c r="C10" s="35" t="s">
        <v>100</v>
      </c>
      <c r="D10" s="94" t="s">
        <v>146</v>
      </c>
      <c r="E10" s="34" t="s">
        <v>99</v>
      </c>
      <c r="F10" s="31"/>
      <c r="G10" s="31"/>
      <c r="H10" s="32"/>
      <c r="I10" s="30"/>
    </row>
    <row r="11" spans="1:10" s="92" customFormat="1" ht="45.75" customHeight="1">
      <c r="A11" s="31">
        <v>2</v>
      </c>
      <c r="B11" s="31" t="s">
        <v>105</v>
      </c>
      <c r="C11" s="35" t="s">
        <v>112</v>
      </c>
      <c r="D11" s="34" t="s">
        <v>109</v>
      </c>
      <c r="E11" s="34" t="s">
        <v>67</v>
      </c>
      <c r="F11" s="31"/>
      <c r="G11" s="31"/>
      <c r="H11" s="32"/>
      <c r="I11" s="30"/>
    </row>
    <row r="12" spans="1:10" s="92" customFormat="1" ht="25.5">
      <c r="A12" s="31">
        <v>3</v>
      </c>
      <c r="B12" s="31" t="s">
        <v>82</v>
      </c>
      <c r="C12" s="35" t="s">
        <v>106</v>
      </c>
      <c r="D12" s="34" t="s">
        <v>98</v>
      </c>
      <c r="E12" s="34" t="s">
        <v>67</v>
      </c>
      <c r="F12" s="31"/>
      <c r="G12" s="31"/>
      <c r="H12" s="32"/>
      <c r="I12" s="30"/>
    </row>
    <row r="13" spans="1:10" s="92" customFormat="1" ht="38.25">
      <c r="A13" s="31">
        <v>4</v>
      </c>
      <c r="B13" s="31" t="s">
        <v>107</v>
      </c>
      <c r="C13" s="35" t="s">
        <v>108</v>
      </c>
      <c r="D13" s="34" t="s">
        <v>96</v>
      </c>
      <c r="E13" s="34" t="s">
        <v>67</v>
      </c>
      <c r="F13" s="31"/>
      <c r="G13" s="31"/>
      <c r="H13" s="32"/>
      <c r="I13" s="30"/>
    </row>
    <row r="14" spans="1:10" s="92" customFormat="1" ht="38.25">
      <c r="A14" s="31">
        <v>5</v>
      </c>
      <c r="B14" s="31" t="s">
        <v>111</v>
      </c>
      <c r="C14" s="35" t="s">
        <v>113</v>
      </c>
      <c r="D14" s="34" t="s">
        <v>114</v>
      </c>
      <c r="E14" s="34" t="s">
        <v>67</v>
      </c>
      <c r="F14" s="31"/>
      <c r="G14" s="31"/>
      <c r="H14" s="32"/>
      <c r="I14" s="30"/>
    </row>
    <row r="15" spans="1:10" s="92" customFormat="1" ht="38.25">
      <c r="A15" s="31">
        <v>6</v>
      </c>
      <c r="B15" s="31" t="s">
        <v>115</v>
      </c>
      <c r="C15" s="35" t="s">
        <v>116</v>
      </c>
      <c r="D15" s="34" t="s">
        <v>117</v>
      </c>
      <c r="E15" s="34" t="s">
        <v>67</v>
      </c>
      <c r="F15" s="31"/>
      <c r="G15" s="31"/>
      <c r="H15" s="32"/>
      <c r="I15" s="30"/>
    </row>
    <row r="16" spans="1:10" s="92" customFormat="1">
      <c r="A16" s="31">
        <v>7</v>
      </c>
      <c r="B16" s="31" t="s">
        <v>103</v>
      </c>
      <c r="C16" s="35" t="s">
        <v>104</v>
      </c>
      <c r="D16" s="34" t="s">
        <v>118</v>
      </c>
      <c r="E16" s="34" t="s">
        <v>67</v>
      </c>
      <c r="F16" s="31"/>
      <c r="G16" s="31"/>
      <c r="H16" s="32"/>
      <c r="I16" s="30"/>
    </row>
    <row r="17" spans="1:9" s="92" customFormat="1">
      <c r="A17" s="31">
        <v>8</v>
      </c>
      <c r="B17" s="31" t="s">
        <v>90</v>
      </c>
      <c r="C17" s="35" t="s">
        <v>91</v>
      </c>
      <c r="D17" s="34" t="s">
        <v>119</v>
      </c>
      <c r="E17" s="34" t="s">
        <v>67</v>
      </c>
      <c r="F17" s="31"/>
      <c r="G17" s="31"/>
      <c r="H17" s="32"/>
      <c r="I17" s="30"/>
    </row>
    <row r="18" spans="1:9" s="92" customFormat="1">
      <c r="A18" s="31">
        <v>9</v>
      </c>
      <c r="B18" s="31" t="s">
        <v>93</v>
      </c>
      <c r="C18" s="35" t="s">
        <v>94</v>
      </c>
      <c r="D18" s="34" t="s">
        <v>120</v>
      </c>
      <c r="E18" s="34" t="s">
        <v>67</v>
      </c>
      <c r="F18" s="31"/>
      <c r="G18" s="31"/>
      <c r="H18" s="32"/>
      <c r="I18" s="30"/>
    </row>
    <row r="19" spans="1:9" s="92" customFormat="1" ht="84" customHeight="1">
      <c r="A19" s="30"/>
      <c r="I19" s="30"/>
    </row>
    <row r="20" spans="1:9" s="92" customFormat="1">
      <c r="A20" s="30"/>
      <c r="B20" s="1"/>
      <c r="I20" s="30"/>
    </row>
    <row r="21" spans="1:9" s="92" customFormat="1">
      <c r="A21" s="4"/>
      <c r="B21" s="1"/>
      <c r="C21" s="1"/>
      <c r="D21" s="1"/>
      <c r="E21" s="1"/>
      <c r="F21" s="1"/>
      <c r="G21" s="1"/>
      <c r="H21" s="1"/>
    </row>
    <row r="22" spans="1:9" s="92" customFormat="1">
      <c r="A22" s="33"/>
      <c r="B22" s="1"/>
      <c r="C22" s="1"/>
      <c r="D22" s="1"/>
      <c r="E22" s="1"/>
      <c r="F22" s="1"/>
      <c r="G22" s="1"/>
      <c r="H22" s="1"/>
    </row>
    <row r="23" spans="1:9">
      <c r="A23" s="33"/>
      <c r="G23" s="1"/>
      <c r="I23" s="1"/>
    </row>
    <row r="24" spans="1:9">
      <c r="A24" s="33"/>
      <c r="G24" s="1"/>
      <c r="I24" s="1"/>
    </row>
    <row r="25" spans="1:9">
      <c r="A25" s="33"/>
      <c r="G25" s="1"/>
      <c r="I25" s="1"/>
    </row>
    <row r="26" spans="1:9">
      <c r="A26" s="33"/>
      <c r="G26" s="1"/>
      <c r="I26" s="1"/>
    </row>
    <row r="27" spans="1:9">
      <c r="A27" s="33"/>
      <c r="G27" s="1"/>
      <c r="I27" s="1"/>
    </row>
    <row r="28" spans="1:9">
      <c r="A28" s="33"/>
      <c r="G28" s="1"/>
      <c r="I28" s="1"/>
    </row>
    <row r="29" spans="1:9">
      <c r="A29" s="33"/>
      <c r="G29" s="1"/>
      <c r="I29" s="1"/>
    </row>
    <row r="30" spans="1:9">
      <c r="A30" s="33"/>
      <c r="G30" s="1"/>
      <c r="I30" s="1"/>
    </row>
    <row r="31" spans="1:9">
      <c r="A31" s="33"/>
      <c r="G31" s="1"/>
      <c r="I31" s="1"/>
    </row>
    <row r="32" spans="1:9">
      <c r="A32" s="33"/>
      <c r="G32" s="1"/>
      <c r="I32" s="1"/>
    </row>
    <row r="33" spans="9:9">
      <c r="I33" s="1"/>
    </row>
    <row r="34" spans="9:9" ht="66.75" customHeight="1">
      <c r="I34" s="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36:F162 F1:F3 F7:F18">
      <formula1>$J$2:$J$6</formula1>
      <formula2>0</formula2>
    </dataValidation>
  </dataValidations>
  <hyperlinks>
    <hyperlink ref="D10" location="'PhoneManagement_Export form'!A1" display="The screen will look like this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opLeftCell="A4" workbookViewId="0">
      <selection activeCell="D10" sqref="D10"/>
    </sheetView>
  </sheetViews>
  <sheetFormatPr defaultRowHeight="12.75"/>
  <cols>
    <col min="1" max="1" width="11.75" style="1" customWidth="1"/>
    <col min="2" max="2" width="20" style="1" customWidth="1"/>
    <col min="3" max="3" width="28.625" style="1" customWidth="1"/>
    <col min="4" max="4" width="28.5" style="1" customWidth="1"/>
    <col min="5" max="5" width="23.75" style="1" customWidth="1"/>
    <col min="6" max="6" width="7.125" style="1" customWidth="1"/>
    <col min="7" max="7" width="10.5" style="3" customWidth="1"/>
    <col min="8" max="8" width="11.75" style="1" customWidth="1"/>
    <col min="9" max="9" width="8.25" style="4" customWidth="1"/>
    <col min="10" max="10" width="0" style="1" hidden="1" customWidth="1"/>
    <col min="11" max="16384" width="9" style="1"/>
  </cols>
  <sheetData>
    <row r="1" spans="1:10" s="10" customFormat="1" ht="13.5" thickBo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04" t="s">
        <v>48</v>
      </c>
      <c r="C2" s="104"/>
      <c r="D2" s="104"/>
      <c r="E2" s="104"/>
      <c r="F2" s="104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04" t="s">
        <v>144</v>
      </c>
      <c r="C3" s="104"/>
      <c r="D3" s="104"/>
      <c r="E3" s="104"/>
      <c r="F3" s="104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05"/>
      <c r="C4" s="105"/>
      <c r="D4" s="105"/>
      <c r="E4" s="105"/>
      <c r="F4" s="105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06" t="s">
        <v>7</v>
      </c>
      <c r="F5" s="106"/>
      <c r="G5" s="18"/>
      <c r="H5" s="18"/>
      <c r="I5" s="19"/>
      <c r="J5" s="10" t="s">
        <v>8</v>
      </c>
    </row>
    <row r="6" spans="1:10" s="10" customFormat="1" ht="15" customHeight="1" thickBot="1">
      <c r="A6" s="20">
        <f>COUNTIF(F30:F1012,"Pass")</f>
        <v>0</v>
      </c>
      <c r="B6" s="21">
        <f>COUNTIF(F30:F1012,"Fail")</f>
        <v>0</v>
      </c>
      <c r="C6" s="21">
        <f>E6-D6-B6-A6</f>
        <v>0</v>
      </c>
      <c r="D6" s="22">
        <f>COUNTIF(F$30:F$1012,"N/A")</f>
        <v>0</v>
      </c>
      <c r="E6" s="103">
        <f>COUNTA(A30:A997)</f>
        <v>0</v>
      </c>
      <c r="F6" s="103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122</v>
      </c>
      <c r="C9" s="28"/>
      <c r="D9" s="28"/>
      <c r="E9" s="28"/>
      <c r="F9" s="28"/>
      <c r="G9" s="28"/>
      <c r="H9" s="29"/>
      <c r="I9" s="30"/>
    </row>
    <row r="10" spans="1:10" s="92" customFormat="1" ht="86.25" customHeight="1">
      <c r="A10" s="31">
        <v>1</v>
      </c>
      <c r="B10" s="31" t="s">
        <v>121</v>
      </c>
      <c r="C10" s="35" t="s">
        <v>123</v>
      </c>
      <c r="D10" s="94" t="s">
        <v>146</v>
      </c>
      <c r="E10" s="34" t="s">
        <v>126</v>
      </c>
      <c r="F10" s="31"/>
      <c r="G10" s="31"/>
      <c r="H10" s="32"/>
      <c r="I10" s="30"/>
    </row>
    <row r="11" spans="1:10" s="92" customFormat="1" ht="45.75" customHeight="1">
      <c r="A11" s="31">
        <v>2</v>
      </c>
      <c r="B11" s="31" t="s">
        <v>78</v>
      </c>
      <c r="C11" s="35" t="s">
        <v>79</v>
      </c>
      <c r="D11" s="34" t="s">
        <v>110</v>
      </c>
      <c r="E11" s="34" t="s">
        <v>70</v>
      </c>
      <c r="F11" s="31"/>
      <c r="G11" s="31"/>
      <c r="H11" s="32"/>
      <c r="I11" s="30"/>
    </row>
    <row r="12" spans="1:10" s="92" customFormat="1" ht="76.5" customHeight="1">
      <c r="A12" s="31">
        <v>3</v>
      </c>
      <c r="B12" s="31" t="s">
        <v>82</v>
      </c>
      <c r="C12" s="35" t="s">
        <v>84</v>
      </c>
      <c r="D12" s="34" t="s">
        <v>98</v>
      </c>
      <c r="E12" s="34" t="s">
        <v>70</v>
      </c>
      <c r="F12" s="31"/>
      <c r="G12" s="31"/>
      <c r="H12" s="32"/>
      <c r="I12" s="30"/>
    </row>
    <row r="13" spans="1:10" s="92" customFormat="1" ht="102" customHeight="1">
      <c r="A13" s="31">
        <v>4</v>
      </c>
      <c r="B13" s="31" t="s">
        <v>80</v>
      </c>
      <c r="C13" s="35" t="s">
        <v>83</v>
      </c>
      <c r="D13" s="34" t="s">
        <v>97</v>
      </c>
      <c r="E13" s="34" t="s">
        <v>70</v>
      </c>
      <c r="F13" s="31"/>
      <c r="G13" s="31"/>
      <c r="H13" s="32"/>
      <c r="I13" s="30"/>
    </row>
    <row r="14" spans="1:10" s="92" customFormat="1" ht="127.5" customHeight="1">
      <c r="A14" s="31">
        <v>5</v>
      </c>
      <c r="B14" s="31" t="s">
        <v>124</v>
      </c>
      <c r="C14" s="35" t="s">
        <v>125</v>
      </c>
      <c r="D14" s="34" t="s">
        <v>96</v>
      </c>
      <c r="E14" s="34" t="s">
        <v>70</v>
      </c>
      <c r="F14" s="31"/>
      <c r="G14" s="31"/>
      <c r="H14" s="32"/>
      <c r="I14" s="30"/>
    </row>
    <row r="15" spans="1:10" s="92" customFormat="1" ht="114.75" customHeight="1">
      <c r="A15" s="31">
        <v>6</v>
      </c>
      <c r="B15" s="31" t="s">
        <v>127</v>
      </c>
      <c r="C15" s="35" t="s">
        <v>128</v>
      </c>
      <c r="D15" s="34" t="s">
        <v>89</v>
      </c>
      <c r="E15" s="34" t="s">
        <v>70</v>
      </c>
      <c r="F15" s="31"/>
      <c r="G15" s="31"/>
      <c r="H15" s="32"/>
      <c r="I15" s="30"/>
    </row>
    <row r="16" spans="1:10" s="92" customFormat="1" ht="51" customHeight="1">
      <c r="A16" s="31">
        <v>7</v>
      </c>
      <c r="B16" s="31" t="s">
        <v>93</v>
      </c>
      <c r="C16" s="35" t="s">
        <v>94</v>
      </c>
      <c r="D16" s="34" t="s">
        <v>95</v>
      </c>
      <c r="E16" s="34" t="s">
        <v>70</v>
      </c>
      <c r="F16" s="31"/>
      <c r="G16" s="31"/>
      <c r="H16" s="32"/>
      <c r="I16" s="30"/>
    </row>
    <row r="17" spans="1:11" s="92" customFormat="1" ht="51" customHeight="1">
      <c r="A17" s="30"/>
      <c r="I17" s="30"/>
    </row>
    <row r="18" spans="1:11" s="92" customFormat="1">
      <c r="A18" s="30"/>
      <c r="B18" s="1"/>
      <c r="I18" s="30"/>
    </row>
    <row r="19" spans="1:11" s="92" customFormat="1" ht="84" customHeight="1">
      <c r="A19" s="4"/>
      <c r="B19" s="1"/>
      <c r="C19" s="1"/>
      <c r="D19" s="1"/>
      <c r="E19" s="1"/>
      <c r="F19" s="1"/>
      <c r="G19" s="1"/>
      <c r="H19" s="1"/>
    </row>
    <row r="20" spans="1:11" s="92" customFormat="1">
      <c r="A20" s="33"/>
      <c r="B20" s="1"/>
      <c r="C20" s="1"/>
      <c r="D20" s="1"/>
      <c r="E20" s="1"/>
      <c r="F20" s="1"/>
      <c r="G20" s="1"/>
      <c r="H20" s="1"/>
    </row>
    <row r="21" spans="1:11" s="92" customFormat="1">
      <c r="A21" s="33"/>
      <c r="B21" s="1"/>
      <c r="C21" s="1"/>
      <c r="D21" s="1"/>
      <c r="E21" s="1"/>
      <c r="F21" s="1"/>
      <c r="G21" s="1"/>
      <c r="H21" s="1"/>
      <c r="I21" s="1"/>
    </row>
    <row r="22" spans="1:11" s="92" customFormat="1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33"/>
      <c r="G23" s="1"/>
      <c r="I23" s="1"/>
    </row>
    <row r="24" spans="1:11">
      <c r="A24" s="33"/>
      <c r="G24" s="1"/>
      <c r="I24" s="1"/>
    </row>
    <row r="25" spans="1:11">
      <c r="A25" s="33"/>
      <c r="G25" s="1"/>
      <c r="I25" s="1"/>
    </row>
    <row r="26" spans="1:11">
      <c r="A26" s="33"/>
      <c r="G26" s="1"/>
      <c r="I26" s="1"/>
    </row>
    <row r="27" spans="1:11">
      <c r="A27" s="33"/>
      <c r="G27" s="1"/>
      <c r="I27" s="1"/>
    </row>
    <row r="28" spans="1:11">
      <c r="A28" s="33"/>
      <c r="G28" s="1"/>
      <c r="I28" s="1"/>
    </row>
    <row r="29" spans="1:11">
      <c r="A29" s="33"/>
      <c r="G29" s="1"/>
      <c r="I29" s="1"/>
    </row>
    <row r="30" spans="1:11">
      <c r="A30" s="33"/>
      <c r="G30" s="1"/>
      <c r="I30" s="1"/>
    </row>
    <row r="31" spans="1:11">
      <c r="I31" s="1"/>
    </row>
    <row r="32" spans="1:11">
      <c r="I32" s="1"/>
    </row>
    <row r="34" ht="66.75" customHeight="1"/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34:F160 F1:F3 F7:F16">
      <formula1>$J$2:$J$6</formula1>
      <formula2>0</formula2>
    </dataValidation>
  </dataValidations>
  <hyperlinks>
    <hyperlink ref="D10" location="'PhoneManagement_Edit form'!A1" display="The screen will look like this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activeCell="D10" sqref="D10"/>
    </sheetView>
  </sheetViews>
  <sheetFormatPr defaultRowHeight="12.75"/>
  <cols>
    <col min="1" max="1" width="11.75" style="1" customWidth="1"/>
    <col min="2" max="2" width="20" style="1" customWidth="1"/>
    <col min="3" max="3" width="28.625" style="1" customWidth="1"/>
    <col min="4" max="4" width="28.5" style="1" customWidth="1"/>
    <col min="5" max="5" width="23.75" style="1" customWidth="1"/>
    <col min="6" max="6" width="7.125" style="1" customWidth="1"/>
    <col min="7" max="7" width="10.5" style="3" customWidth="1"/>
    <col min="8" max="8" width="11.75" style="1" customWidth="1"/>
    <col min="9" max="9" width="8.25" style="4" customWidth="1"/>
    <col min="10" max="10" width="0" style="1" hidden="1" customWidth="1"/>
    <col min="11" max="16384" width="9" style="1"/>
  </cols>
  <sheetData>
    <row r="1" spans="1:10" s="10" customFormat="1" ht="13.5" thickBot="1">
      <c r="A1" s="5"/>
      <c r="B1" s="6"/>
      <c r="C1" s="6"/>
      <c r="D1" s="6"/>
      <c r="E1" s="6"/>
      <c r="F1" s="7"/>
      <c r="G1" s="8"/>
      <c r="H1" s="2"/>
      <c r="I1" s="9"/>
    </row>
    <row r="2" spans="1:10" s="10" customFormat="1" ht="15" customHeight="1">
      <c r="A2" s="11" t="s">
        <v>0</v>
      </c>
      <c r="B2" s="104" t="s">
        <v>53</v>
      </c>
      <c r="C2" s="104"/>
      <c r="D2" s="104"/>
      <c r="E2" s="104"/>
      <c r="F2" s="104"/>
      <c r="G2" s="12"/>
      <c r="H2" s="2"/>
      <c r="I2" s="9"/>
      <c r="J2" s="10" t="s">
        <v>1</v>
      </c>
    </row>
    <row r="3" spans="1:10" s="10" customFormat="1" ht="25.5" customHeight="1">
      <c r="A3" s="13" t="s">
        <v>2</v>
      </c>
      <c r="B3" s="104" t="s">
        <v>145</v>
      </c>
      <c r="C3" s="104"/>
      <c r="D3" s="104"/>
      <c r="E3" s="104"/>
      <c r="F3" s="104"/>
      <c r="G3" s="12"/>
      <c r="H3" s="2"/>
      <c r="I3" s="9"/>
      <c r="J3" s="10" t="s">
        <v>3</v>
      </c>
    </row>
    <row r="4" spans="1:10" s="10" customFormat="1" ht="18" customHeight="1">
      <c r="A4" s="11" t="s">
        <v>4</v>
      </c>
      <c r="B4" s="105"/>
      <c r="C4" s="105"/>
      <c r="D4" s="105"/>
      <c r="E4" s="105"/>
      <c r="F4" s="105"/>
      <c r="G4" s="12"/>
      <c r="H4" s="2"/>
      <c r="I4" s="9"/>
      <c r="J4" s="14"/>
    </row>
    <row r="5" spans="1:10" s="10" customFormat="1" ht="19.5" customHeight="1">
      <c r="A5" s="15" t="s">
        <v>1</v>
      </c>
      <c r="B5" s="16" t="s">
        <v>3</v>
      </c>
      <c r="C5" s="16" t="s">
        <v>5</v>
      </c>
      <c r="D5" s="17" t="s">
        <v>6</v>
      </c>
      <c r="E5" s="106" t="s">
        <v>7</v>
      </c>
      <c r="F5" s="106"/>
      <c r="G5" s="18"/>
      <c r="H5" s="18"/>
      <c r="I5" s="19"/>
      <c r="J5" s="10" t="s">
        <v>8</v>
      </c>
    </row>
    <row r="6" spans="1:10" s="10" customFormat="1" ht="15" customHeight="1" thickBot="1">
      <c r="A6" s="20">
        <f>COUNTIF(F32:F1014,"Pass")</f>
        <v>0</v>
      </c>
      <c r="B6" s="21">
        <f>COUNTIF(F32:F1014,"Fail")</f>
        <v>0</v>
      </c>
      <c r="C6" s="21">
        <f>E6-D6-B6-A6</f>
        <v>0</v>
      </c>
      <c r="D6" s="22">
        <f>COUNTIF(F$32:F$1014,"N/A")</f>
        <v>0</v>
      </c>
      <c r="E6" s="103">
        <f>COUNTA(A32:A999)</f>
        <v>0</v>
      </c>
      <c r="F6" s="103"/>
      <c r="G6" s="18"/>
      <c r="H6" s="18"/>
      <c r="I6" s="19"/>
      <c r="J6" s="10" t="s">
        <v>6</v>
      </c>
    </row>
    <row r="7" spans="1:10" s="10" customFormat="1" ht="15" customHeight="1">
      <c r="A7" s="10" t="s">
        <v>17</v>
      </c>
      <c r="D7" s="23"/>
      <c r="E7" s="23"/>
      <c r="F7" s="18"/>
      <c r="G7" s="18"/>
      <c r="H7" s="18"/>
      <c r="I7" s="19"/>
    </row>
    <row r="8" spans="1:10" s="10" customFormat="1" ht="25.5" customHeight="1">
      <c r="A8" s="24" t="s">
        <v>9</v>
      </c>
      <c r="B8" s="24" t="s">
        <v>10</v>
      </c>
      <c r="C8" s="24" t="s">
        <v>11</v>
      </c>
      <c r="D8" s="24" t="s">
        <v>12</v>
      </c>
      <c r="E8" s="25" t="s">
        <v>13</v>
      </c>
      <c r="F8" s="25" t="s">
        <v>14</v>
      </c>
      <c r="G8" s="25" t="s">
        <v>15</v>
      </c>
      <c r="H8" s="24" t="s">
        <v>16</v>
      </c>
      <c r="I8" s="26"/>
    </row>
    <row r="9" spans="1:10" s="10" customFormat="1" ht="15.75" customHeight="1">
      <c r="A9" s="27"/>
      <c r="B9" s="27" t="s">
        <v>129</v>
      </c>
      <c r="C9" s="28"/>
      <c r="D9" s="28"/>
      <c r="E9" s="28"/>
      <c r="F9" s="28"/>
      <c r="G9" s="28"/>
      <c r="H9" s="29"/>
      <c r="I9" s="30"/>
    </row>
    <row r="10" spans="1:10" s="92" customFormat="1" ht="86.25" customHeight="1">
      <c r="A10" s="31">
        <v>1</v>
      </c>
      <c r="B10" s="31" t="s">
        <v>130</v>
      </c>
      <c r="C10" s="35" t="s">
        <v>132</v>
      </c>
      <c r="D10" s="94" t="s">
        <v>146</v>
      </c>
      <c r="E10" s="34" t="s">
        <v>131</v>
      </c>
      <c r="F10" s="31"/>
      <c r="G10" s="31"/>
      <c r="H10" s="32"/>
      <c r="I10" s="30"/>
    </row>
    <row r="11" spans="1:10" s="92" customFormat="1" ht="45.75" customHeight="1">
      <c r="A11" s="31">
        <v>2</v>
      </c>
      <c r="B11" s="31" t="s">
        <v>78</v>
      </c>
      <c r="C11" s="35" t="s">
        <v>79</v>
      </c>
      <c r="D11" s="34" t="s">
        <v>110</v>
      </c>
      <c r="E11" s="34" t="s">
        <v>73</v>
      </c>
      <c r="F11" s="31"/>
      <c r="G11" s="31"/>
      <c r="H11" s="32"/>
      <c r="I11" s="30"/>
    </row>
    <row r="12" spans="1:10" s="92" customFormat="1" ht="76.5">
      <c r="A12" s="31">
        <v>3</v>
      </c>
      <c r="B12" s="31" t="s">
        <v>82</v>
      </c>
      <c r="C12" s="35" t="s">
        <v>84</v>
      </c>
      <c r="D12" s="34" t="s">
        <v>98</v>
      </c>
      <c r="E12" s="34" t="s">
        <v>73</v>
      </c>
      <c r="F12" s="31"/>
      <c r="G12" s="31"/>
      <c r="H12" s="32"/>
      <c r="I12" s="30"/>
    </row>
    <row r="13" spans="1:10" s="92" customFormat="1" ht="102">
      <c r="A13" s="31">
        <v>4</v>
      </c>
      <c r="B13" s="31" t="s">
        <v>80</v>
      </c>
      <c r="C13" s="35" t="s">
        <v>83</v>
      </c>
      <c r="D13" s="34" t="s">
        <v>97</v>
      </c>
      <c r="E13" s="34" t="s">
        <v>73</v>
      </c>
      <c r="F13" s="31"/>
      <c r="G13" s="31"/>
      <c r="H13" s="32"/>
      <c r="I13" s="30"/>
    </row>
    <row r="14" spans="1:10" s="92" customFormat="1" ht="102">
      <c r="A14" s="31">
        <v>5</v>
      </c>
      <c r="B14" s="31" t="s">
        <v>133</v>
      </c>
      <c r="C14" s="35" t="s">
        <v>134</v>
      </c>
      <c r="D14" s="34" t="s">
        <v>96</v>
      </c>
      <c r="E14" s="34" t="s">
        <v>73</v>
      </c>
      <c r="F14" s="31"/>
      <c r="G14" s="31"/>
      <c r="H14" s="32"/>
      <c r="I14" s="30"/>
    </row>
    <row r="15" spans="1:10" s="92" customFormat="1" ht="89.25">
      <c r="A15" s="31">
        <v>6</v>
      </c>
      <c r="B15" s="31" t="s">
        <v>135</v>
      </c>
      <c r="C15" s="35" t="s">
        <v>136</v>
      </c>
      <c r="D15" s="34" t="s">
        <v>137</v>
      </c>
      <c r="E15" s="34" t="s">
        <v>73</v>
      </c>
      <c r="F15" s="31"/>
      <c r="G15" s="31"/>
      <c r="H15" s="32"/>
      <c r="I15" s="30"/>
    </row>
    <row r="16" spans="1:10" s="92" customFormat="1" ht="102">
      <c r="A16" s="31">
        <v>7</v>
      </c>
      <c r="B16" s="31" t="s">
        <v>90</v>
      </c>
      <c r="C16" s="35" t="s">
        <v>91</v>
      </c>
      <c r="D16" s="34" t="s">
        <v>92</v>
      </c>
      <c r="E16" s="34" t="s">
        <v>73</v>
      </c>
      <c r="F16" s="31"/>
      <c r="G16" s="31"/>
      <c r="H16" s="32"/>
      <c r="I16" s="30"/>
    </row>
    <row r="17" spans="1:9" s="92" customFormat="1" ht="84" customHeight="1">
      <c r="A17" s="31">
        <v>8</v>
      </c>
      <c r="B17" s="31" t="s">
        <v>93</v>
      </c>
      <c r="C17" s="35" t="s">
        <v>94</v>
      </c>
      <c r="D17" s="34" t="s">
        <v>95</v>
      </c>
      <c r="E17" s="34" t="s">
        <v>73</v>
      </c>
      <c r="F17" s="31"/>
      <c r="G17" s="31"/>
      <c r="H17" s="32"/>
      <c r="I17" s="30"/>
    </row>
    <row r="18" spans="1:9" s="92" customFormat="1">
      <c r="A18" s="30"/>
      <c r="I18" s="30"/>
    </row>
    <row r="19" spans="1:9" s="92" customFormat="1">
      <c r="A19" s="30"/>
    </row>
    <row r="20" spans="1:9" s="92" customFormat="1">
      <c r="A20" s="4"/>
      <c r="B20" s="1"/>
      <c r="C20" s="1"/>
      <c r="D20" s="1"/>
      <c r="E20" s="1"/>
      <c r="F20" s="1"/>
      <c r="G20" s="1"/>
      <c r="H20" s="1"/>
    </row>
    <row r="21" spans="1:9">
      <c r="A21" s="33"/>
      <c r="G21" s="1"/>
      <c r="I21" s="1"/>
    </row>
    <row r="22" spans="1:9">
      <c r="A22" s="33"/>
      <c r="G22" s="1"/>
      <c r="I22" s="1"/>
    </row>
    <row r="23" spans="1:9">
      <c r="A23" s="33"/>
      <c r="G23" s="1"/>
      <c r="I23" s="1"/>
    </row>
    <row r="24" spans="1:9">
      <c r="A24" s="33"/>
      <c r="G24" s="1"/>
      <c r="I24" s="1"/>
    </row>
    <row r="25" spans="1:9">
      <c r="A25" s="33"/>
      <c r="G25" s="1"/>
      <c r="I25" s="1"/>
    </row>
    <row r="26" spans="1:9">
      <c r="A26" s="33"/>
      <c r="G26" s="1"/>
      <c r="I26" s="1"/>
    </row>
    <row r="27" spans="1:9">
      <c r="A27" s="33"/>
      <c r="G27" s="1"/>
      <c r="I27" s="1"/>
    </row>
    <row r="28" spans="1:9">
      <c r="A28" s="33"/>
      <c r="G28" s="1"/>
      <c r="I28" s="1"/>
    </row>
    <row r="29" spans="1:9">
      <c r="A29" s="33"/>
      <c r="G29" s="1"/>
      <c r="I29" s="1"/>
    </row>
    <row r="30" spans="1:9">
      <c r="A30" s="33"/>
      <c r="G30" s="1"/>
      <c r="I30" s="1"/>
    </row>
    <row r="31" spans="1:9">
      <c r="A31" s="33"/>
      <c r="G31" s="1"/>
      <c r="I31" s="1"/>
    </row>
    <row r="32" spans="1:9" ht="66.75" customHeight="1">
      <c r="I32" s="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35:F161 F7:F17 F1:F3">
      <formula1>$J$2:$J$6</formula1>
      <formula2>0</formula2>
    </dataValidation>
  </dataValidations>
  <hyperlinks>
    <hyperlink ref="D10" location="'PhoneManagement_Order form'!A1" display="The screen will look like this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3.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Test case list</vt:lpstr>
      <vt:lpstr>PhoneManagement</vt:lpstr>
      <vt:lpstr>PhoneManagement_Import</vt:lpstr>
      <vt:lpstr>PhoneManagement_Export</vt:lpstr>
      <vt:lpstr>PhoneManagement_Edit</vt:lpstr>
      <vt:lpstr>PhoneManagement_Order</vt:lpstr>
      <vt:lpstr>PhoneManagement form</vt:lpstr>
      <vt:lpstr>PhoneManagement_Import form</vt:lpstr>
      <vt:lpstr>PhoneManagement_Export form</vt:lpstr>
      <vt:lpstr>PhoneManagement_Edit form</vt:lpstr>
      <vt:lpstr>PhoneManagement_Order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pham binh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pham binh</cp:lastModifiedBy>
  <cp:lastPrinted>2010-11-12T10:33:20Z</cp:lastPrinted>
  <dcterms:created xsi:type="dcterms:W3CDTF">2011-06-22T03:08:56Z</dcterms:created>
  <dcterms:modified xsi:type="dcterms:W3CDTF">2015-03-12T03:38:26Z</dcterms:modified>
</cp:coreProperties>
</file>