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Learning Resources\Cong Nghe Phan Mem\Do An\Codee\trunk\7th week\Dung v3.0\"/>
    </mc:Choice>
  </mc:AlternateContent>
  <bookViews>
    <workbookView xWindow="0" yWindow="0" windowWidth="15396" windowHeight="7320" tabRatio="821"/>
  </bookViews>
  <sheets>
    <sheet name="Cover" sheetId="4" r:id="rId1"/>
    <sheet name="Test case list" sheetId="5" r:id="rId2"/>
    <sheet name="StaffManagement" sheetId="3" r:id="rId3"/>
    <sheet name="StaffManagement_Add " sheetId="16" r:id="rId4"/>
    <sheet name="StaffManagement_Update" sheetId="17" r:id="rId5"/>
    <sheet name="StaffManagement_Timebook" sheetId="18" r:id="rId6"/>
    <sheet name="StaffManagement form" sheetId="20" r:id="rId7"/>
    <sheet name="StaffManagement_Add form" sheetId="21" r:id="rId8"/>
    <sheet name="StaffManagement_Update form" sheetId="22" r:id="rId9"/>
    <sheet name="StaffManagement_Timebook form" sheetId="23" r:id="rId10"/>
  </sheets>
  <definedNames>
    <definedName name="_xlnm._FilterDatabase" localSheetId="2" hidden="1">StaffManagement!$A$8:$H$13</definedName>
    <definedName name="ACTION">#REF!</definedName>
  </definedNames>
  <calcPr calcId="152511"/>
</workbook>
</file>

<file path=xl/calcChain.xml><?xml version="1.0" encoding="utf-8"?>
<calcChain xmlns="http://schemas.openxmlformats.org/spreadsheetml/2006/main">
  <c r="C6" i="4" l="1"/>
  <c r="E6" i="18" l="1"/>
  <c r="D6" i="18"/>
  <c r="B6" i="18"/>
  <c r="A6" i="18"/>
  <c r="E6" i="17"/>
  <c r="D6" i="17"/>
  <c r="B6" i="17"/>
  <c r="A6" i="17"/>
  <c r="E6" i="16"/>
  <c r="D6" i="16"/>
  <c r="B6" i="16"/>
  <c r="A6" i="16"/>
  <c r="D4" i="5"/>
  <c r="E6" i="3"/>
  <c r="A6" i="3"/>
  <c r="B6" i="3"/>
  <c r="D6" i="3"/>
  <c r="C6" i="3" l="1"/>
  <c r="C6" i="18"/>
  <c r="C6" i="17"/>
  <c r="C6" i="16"/>
</calcChain>
</file>

<file path=xl/comments1.xml><?xml version="1.0" encoding="utf-8"?>
<comments xmlns="http://schemas.openxmlformats.org/spreadsheetml/2006/main">
  <authors>
    <author/>
  </authors>
  <commentList>
    <comment ref="E11" authorId="0" shapeId="0">
      <text>
        <r>
          <rPr>
            <b/>
            <sz val="10"/>
            <color indexed="8"/>
            <rFont val="Times New Roman"/>
            <family val="1"/>
          </rPr>
          <t>*A</t>
        </r>
        <r>
          <rPr>
            <sz val="10"/>
            <color indexed="8"/>
            <rFont val="Times New Roman"/>
            <family val="1"/>
          </rPr>
          <t xml:space="preserve">: Add
  </t>
        </r>
        <r>
          <rPr>
            <b/>
            <sz val="10"/>
            <color indexed="8"/>
            <rFont val="Times New Roman"/>
            <family val="1"/>
          </rPr>
          <t>M</t>
        </r>
        <r>
          <rPr>
            <sz val="10"/>
            <color indexed="8"/>
            <rFont val="Times New Roman"/>
            <family val="1"/>
          </rPr>
          <t xml:space="preserve">: Modify
  </t>
        </r>
        <r>
          <rPr>
            <b/>
            <sz val="10"/>
            <color indexed="8"/>
            <rFont val="Times New Roman"/>
            <family val="1"/>
          </rPr>
          <t>D</t>
        </r>
        <r>
          <rPr>
            <sz val="10"/>
            <color indexed="8"/>
            <rFont val="Times New Roman"/>
            <family val="1"/>
          </rPr>
          <t xml:space="preserve">: Delete
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F8" authorId="0" shape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F8" authorId="0" shape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F8" authorId="0" shape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F8" authorId="0" shape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sharedStrings.xml><?xml version="1.0" encoding="utf-8"?>
<sst xmlns="http://schemas.openxmlformats.org/spreadsheetml/2006/main" count="232" uniqueCount="114">
  <si>
    <t>Module Code</t>
  </si>
  <si>
    <t>Pass</t>
  </si>
  <si>
    <t>Test requirement</t>
  </si>
  <si>
    <t>Fail</t>
  </si>
  <si>
    <t>Tester</t>
  </si>
  <si>
    <t>Untested</t>
  </si>
  <si>
    <t>N/A</t>
  </si>
  <si>
    <t>Number of Test cases</t>
  </si>
  <si>
    <t>Untesed</t>
  </si>
  <si>
    <t>ID</t>
  </si>
  <si>
    <t>Test Case Description</t>
  </si>
  <si>
    <t>Test Case Procedure</t>
  </si>
  <si>
    <t>Expected Output</t>
  </si>
  <si>
    <t>Inter-test case Dependence</t>
  </si>
  <si>
    <t>Result</t>
  </si>
  <si>
    <t>Test date</t>
  </si>
  <si>
    <t>Note</t>
  </si>
  <si>
    <t>UC</t>
  </si>
  <si>
    <t>VTS TEST CASE</t>
  </si>
  <si>
    <t>Project Name</t>
  </si>
  <si>
    <t>Creator</t>
  </si>
  <si>
    <t>Project Code</t>
  </si>
  <si>
    <t>Reviewer/Approver</t>
  </si>
  <si>
    <t>Document Code</t>
  </si>
  <si>
    <t>Issue Date</t>
  </si>
  <si>
    <t>Version</t>
  </si>
  <si>
    <t>1.0</t>
  </si>
  <si>
    <t>Record of change</t>
  </si>
  <si>
    <t>Effective Date</t>
  </si>
  <si>
    <t>Change Item</t>
  </si>
  <si>
    <t>*A,D,M</t>
  </si>
  <si>
    <t>Change description</t>
  </si>
  <si>
    <t>Reference</t>
  </si>
  <si>
    <t>TEST CASE LIST</t>
  </si>
  <si>
    <t>Test Environment Setup Description</t>
  </si>
  <si>
    <t>No</t>
  </si>
  <si>
    <t>Function Name</t>
  </si>
  <si>
    <t>Sheet Name</t>
  </si>
  <si>
    <t>Description</t>
  </si>
  <si>
    <t>Pre-Condition</t>
  </si>
  <si>
    <t>Update</t>
  </si>
  <si>
    <t>Test the Clear button</t>
  </si>
  <si>
    <t>User Click on the Clear button</t>
  </si>
  <si>
    <t>All the field are setted to empty, all the dropdown list are setted to default</t>
  </si>
  <si>
    <t>Test the Cancel button</t>
  </si>
  <si>
    <t>User Click on the Cancel button</t>
  </si>
  <si>
    <t>Close the input form</t>
  </si>
  <si>
    <t>MobilePhone Store Management</t>
  </si>
  <si>
    <t xml:space="preserve">1. Windows 7 or higher
2. .NET 4.5 or higher
3. 1 GB of RAM
</t>
  </si>
  <si>
    <t xml:space="preserve">StaffManagement </t>
  </si>
  <si>
    <t xml:space="preserve">StaffManagement_Add </t>
  </si>
  <si>
    <t>StaffManagement_Update</t>
  </si>
  <si>
    <t>StaffManagement_Timebook</t>
  </si>
  <si>
    <t>StaffManagement_Add</t>
  </si>
  <si>
    <t>StaffManagement</t>
  </si>
  <si>
    <t>StaffManagement screen</t>
  </si>
  <si>
    <t>StaffManagement Add screen</t>
  </si>
  <si>
    <t>StaffManagement Update screen</t>
  </si>
  <si>
    <t>StaffManagement Timebook screen</t>
  </si>
  <si>
    <t xml:space="preserve">Click on Staff Management button on the main screen </t>
  </si>
  <si>
    <t>Click on button Add on the Staff Management screen</t>
  </si>
  <si>
    <t>Click on button Update on the Staff Management screen</t>
  </si>
  <si>
    <t>Click on button Timebook on the Staff Management screen</t>
  </si>
  <si>
    <t>Test the user interface of the Staff management screen</t>
  </si>
  <si>
    <t>Test the user interface of the Staff management-Add screen</t>
  </si>
  <si>
    <t>Test the user interface of the Staff management-Update screen</t>
  </si>
  <si>
    <t>Test the user interface of the Staff management-Timebook screen</t>
  </si>
  <si>
    <r>
      <t xml:space="preserve">User click on the </t>
    </r>
    <r>
      <rPr>
        <b/>
        <sz val="10"/>
        <rFont val="Tahoma"/>
        <family val="2"/>
      </rPr>
      <t>Staff Management</t>
    </r>
    <r>
      <rPr>
        <sz val="10"/>
        <rFont val="Tahoma"/>
        <family val="2"/>
      </rPr>
      <t xml:space="preserve"> button on the main screen, the Staff Management screen will be opened</t>
    </r>
  </si>
  <si>
    <r>
      <t xml:space="preserve">Display the </t>
    </r>
    <r>
      <rPr>
        <sz val="10"/>
        <color indexed="8"/>
        <rFont val="Tahoma"/>
        <family val="2"/>
      </rPr>
      <t>main screen</t>
    </r>
  </si>
  <si>
    <r>
      <t xml:space="preserve">Display the </t>
    </r>
    <r>
      <rPr>
        <b/>
        <sz val="10"/>
        <color indexed="8"/>
        <rFont val="Tahoma"/>
        <family val="2"/>
      </rPr>
      <t xml:space="preserve">Staff Managemen </t>
    </r>
    <r>
      <rPr>
        <sz val="10"/>
        <color indexed="8"/>
        <rFont val="Tahoma"/>
        <family val="2"/>
      </rPr>
      <t>screen</t>
    </r>
  </si>
  <si>
    <r>
      <t xml:space="preserve">Display the </t>
    </r>
    <r>
      <rPr>
        <b/>
        <sz val="10"/>
        <color indexed="8"/>
        <rFont val="Tahoma"/>
        <family val="2"/>
      </rPr>
      <t>Staff Management</t>
    </r>
    <r>
      <rPr>
        <sz val="10"/>
        <color indexed="8"/>
        <rFont val="Tahoma"/>
        <family val="2"/>
      </rPr>
      <t xml:space="preserve"> screen</t>
    </r>
  </si>
  <si>
    <r>
      <t xml:space="preserve">Display the </t>
    </r>
    <r>
      <rPr>
        <b/>
        <sz val="10"/>
        <color indexed="8"/>
        <rFont val="Tahoma"/>
        <family val="2"/>
      </rPr>
      <t>Staff Management_Add</t>
    </r>
    <r>
      <rPr>
        <sz val="10"/>
        <color indexed="8"/>
        <rFont val="Tahoma"/>
        <family val="2"/>
      </rPr>
      <t xml:space="preserve"> form</t>
    </r>
  </si>
  <si>
    <t>The screen will look like this</t>
  </si>
  <si>
    <t>Test the user interface of the Add screen</t>
  </si>
  <si>
    <t>Test the date picker of Date of Birth</t>
  </si>
  <si>
    <t>User click on the date picker at Date of Birth to choose birthday.</t>
  </si>
  <si>
    <r>
      <t xml:space="preserve">Display the </t>
    </r>
    <r>
      <rPr>
        <b/>
        <sz val="10"/>
        <color indexed="8"/>
        <rFont val="Tahoma"/>
        <family val="2"/>
      </rPr>
      <t>Staff Management</t>
    </r>
    <r>
      <rPr>
        <sz val="10"/>
        <color indexed="8"/>
        <rFont val="Tahoma"/>
        <family val="2"/>
      </rPr>
      <t xml:space="preserve"> form</t>
    </r>
  </si>
  <si>
    <t>The date picker will show day, month and year to choose.</t>
  </si>
  <si>
    <t>Test the Position dropdown list</t>
  </si>
  <si>
    <t>User click on the Position dropdown list to chose the position of staff's member</t>
  </si>
  <si>
    <t xml:space="preserve">The dropdown list load all the Position from database and display them. </t>
  </si>
  <si>
    <t>Test the Add button</t>
  </si>
  <si>
    <t>User Click on the Add button</t>
  </si>
  <si>
    <t>All mandatory fields must be filled.
Display an successful Adding message.</t>
  </si>
  <si>
    <t>Test the user interface of the Update screen</t>
  </si>
  <si>
    <t>User click on the Update button on the Staff Managment screen, the Update screen will be opened</t>
  </si>
  <si>
    <t>User click on the Add button on the Staff Managment screen, the Add screen will be opened</t>
  </si>
  <si>
    <t>Pham Anh Dung</t>
  </si>
  <si>
    <t>Display the StaffManagement_Add form, all the function can excute</t>
  </si>
  <si>
    <t>Display the StaffManagement_Update form, all the function can excute</t>
  </si>
  <si>
    <t>Function: StaffManagement_Update</t>
  </si>
  <si>
    <t>Display the Staff Management form</t>
  </si>
  <si>
    <t>Display the Staff Management_Update form</t>
  </si>
  <si>
    <t>Display the StaffManagement_Timebook form, all the function can excute</t>
  </si>
  <si>
    <t>Function: StaffManagement_Add</t>
  </si>
  <si>
    <t>Function: StaffManagement_Timebook</t>
  </si>
  <si>
    <t>Display the Staff Management screen</t>
  </si>
  <si>
    <t>Display the Timebook form</t>
  </si>
  <si>
    <t>Test the user interface of the Timebook screen</t>
  </si>
  <si>
    <t>User click on the Timebook button on the Staff Managment screen, the Timebook screen will be opened</t>
  </si>
  <si>
    <t>Test the Search button</t>
  </si>
  <si>
    <t>User Click on the Search button</t>
  </si>
  <si>
    <t>Return a message: Keyword is found or not found</t>
  </si>
  <si>
    <t>Test the dropdown list</t>
  </si>
  <si>
    <t>User click on the dropdown list to choose the name of search's filter</t>
  </si>
  <si>
    <t xml:space="preserve">The dropdown list load all the name from database and display them. </t>
  </si>
  <si>
    <r>
      <t xml:space="preserve">User click on the </t>
    </r>
    <r>
      <rPr>
        <b/>
        <sz val="10"/>
        <rFont val="Tahoma"/>
        <family val="2"/>
      </rPr>
      <t>Add</t>
    </r>
    <r>
      <rPr>
        <sz val="10"/>
        <rFont val="Tahoma"/>
        <family val="2"/>
      </rPr>
      <t xml:space="preserve"> button on the main screen, the Add screen will be opened</t>
    </r>
  </si>
  <si>
    <r>
      <t xml:space="preserve">User click on the </t>
    </r>
    <r>
      <rPr>
        <b/>
        <sz val="10"/>
        <rFont val="Tahoma"/>
        <family val="2"/>
      </rPr>
      <t>Update</t>
    </r>
    <r>
      <rPr>
        <sz val="10"/>
        <rFont val="Tahoma"/>
        <family val="2"/>
      </rPr>
      <t xml:space="preserve"> button on the main screen, the Update screen will be opened</t>
    </r>
  </si>
  <si>
    <r>
      <t xml:space="preserve">User click on the </t>
    </r>
    <r>
      <rPr>
        <b/>
        <sz val="10"/>
        <rFont val="Tahoma"/>
        <family val="2"/>
      </rPr>
      <t>Timebook</t>
    </r>
    <r>
      <rPr>
        <sz val="10"/>
        <rFont val="Tahoma"/>
        <family val="2"/>
      </rPr>
      <t xml:space="preserve"> button on the main screen, the Timebook screen will be opened</t>
    </r>
  </si>
  <si>
    <t>Test the Remove button</t>
  </si>
  <si>
    <t>User lick on the item in the data grid view below and click on Remove button</t>
  </si>
  <si>
    <t>The selected item is removed from the data grid view</t>
  </si>
  <si>
    <t>Function: StaffManagement</t>
  </si>
  <si>
    <t>Show the StaffManagement screen, all functions can excute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</si>
</sst>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-mmm\-yy;@"/>
  </numFmts>
  <fonts count="20">
    <font>
      <sz val="11"/>
      <name val="ＭＳ Ｐゴシック"/>
      <charset val="128"/>
    </font>
    <font>
      <sz val="9"/>
      <name val="ＭＳ ゴシック"/>
      <family val="3"/>
      <charset val="128"/>
    </font>
    <font>
      <sz val="10"/>
      <name val="Tahoma"/>
      <family val="2"/>
    </font>
    <font>
      <i/>
      <sz val="10"/>
      <color indexed="17"/>
      <name val="Tahoma"/>
      <family val="2"/>
    </font>
    <font>
      <b/>
      <sz val="10"/>
      <color indexed="9"/>
      <name val="Tahoma"/>
      <family val="2"/>
    </font>
    <font>
      <b/>
      <sz val="10"/>
      <color indexed="8"/>
      <name val="Tahoma"/>
      <family val="2"/>
    </font>
    <font>
      <b/>
      <sz val="10"/>
      <color indexed="10"/>
      <name val="Tahoma"/>
      <family val="2"/>
    </font>
    <font>
      <b/>
      <sz val="10"/>
      <name val="Tahoma"/>
      <family val="2"/>
    </font>
    <font>
      <u/>
      <sz val="11"/>
      <color indexed="12"/>
      <name val="ＭＳ Ｐゴシック"/>
      <family val="3"/>
      <charset val="128"/>
    </font>
    <font>
      <sz val="10"/>
      <color indexed="10"/>
      <name val="Tahoma"/>
      <family val="2"/>
    </font>
    <font>
      <sz val="10"/>
      <color indexed="8"/>
      <name val="Tahoma"/>
      <family val="2"/>
    </font>
    <font>
      <b/>
      <sz val="8"/>
      <color indexed="8"/>
      <name val="Times New Roman"/>
      <family val="1"/>
    </font>
    <font>
      <sz val="11"/>
      <name val="ＭＳ Ｐゴシック"/>
      <charset val="128"/>
    </font>
    <font>
      <b/>
      <sz val="22"/>
      <color indexed="10"/>
      <name val="Tahoma"/>
      <family val="2"/>
    </font>
    <font>
      <b/>
      <sz val="26"/>
      <color indexed="10"/>
      <name val="Tahoma"/>
      <family val="2"/>
    </font>
    <font>
      <b/>
      <sz val="20"/>
      <color indexed="8"/>
      <name val="Tahoma"/>
      <family val="2"/>
    </font>
    <font>
      <b/>
      <sz val="10"/>
      <color indexed="60"/>
      <name val="Tahoma"/>
      <family val="2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  <font>
      <u/>
      <sz val="11"/>
      <color indexed="12"/>
      <name val="ＭＳ Ｐゴシック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18"/>
        <bgColor indexed="32"/>
      </patternFill>
    </fill>
    <fill>
      <patternFill patternType="solid">
        <fgColor indexed="27"/>
        <bgColor indexed="41"/>
      </patternFill>
    </fill>
    <fill>
      <patternFill patternType="solid">
        <fgColor indexed="62"/>
        <bgColor indexed="56"/>
      </patternFill>
    </fill>
  </fills>
  <borders count="25">
    <border>
      <left/>
      <right/>
      <top/>
      <bottom/>
      <diagonal/>
    </border>
    <border>
      <left/>
      <right/>
      <top/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/>
      <top style="thin">
        <color indexed="8"/>
      </top>
      <bottom style="hair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</borders>
  <cellStyleXfs count="4">
    <xf numFmtId="0" fontId="0" fillId="0" borderId="0"/>
    <xf numFmtId="0" fontId="8" fillId="0" borderId="0" applyNumberFormat="0" applyFill="0" applyBorder="0" applyAlignment="0" applyProtection="0"/>
    <xf numFmtId="0" fontId="12" fillId="0" borderId="0"/>
    <xf numFmtId="0" fontId="1" fillId="0" borderId="0"/>
  </cellStyleXfs>
  <cellXfs count="113">
    <xf numFmtId="0" fontId="0" fillId="0" borderId="0" xfId="0"/>
    <xf numFmtId="0" fontId="2" fillId="2" borderId="0" xfId="0" applyFont="1" applyFill="1"/>
    <xf numFmtId="0" fontId="2" fillId="2" borderId="0" xfId="0" applyFont="1" applyFill="1" applyAlignment="1">
      <alignment wrapText="1"/>
    </xf>
    <xf numFmtId="0" fontId="2" fillId="2" borderId="0" xfId="0" applyFont="1" applyFill="1" applyAlignment="1"/>
    <xf numFmtId="0" fontId="9" fillId="2" borderId="0" xfId="0" applyFont="1" applyFill="1"/>
    <xf numFmtId="0" fontId="10" fillId="2" borderId="1" xfId="0" applyFont="1" applyFill="1" applyBorder="1" applyAlignment="1"/>
    <xf numFmtId="0" fontId="10" fillId="2" borderId="1" xfId="0" applyFont="1" applyFill="1" applyBorder="1" applyAlignment="1">
      <alignment wrapText="1"/>
    </xf>
    <xf numFmtId="0" fontId="2" fillId="2" borderId="1" xfId="0" applyFont="1" applyFill="1" applyBorder="1" applyAlignment="1">
      <alignment wrapText="1"/>
    </xf>
    <xf numFmtId="0" fontId="7" fillId="2" borderId="0" xfId="0" applyFont="1" applyFill="1" applyAlignment="1" applyProtection="1">
      <alignment wrapText="1"/>
    </xf>
    <xf numFmtId="0" fontId="9" fillId="2" borderId="0" xfId="0" applyFont="1" applyFill="1" applyAlignment="1">
      <alignment wrapText="1"/>
    </xf>
    <xf numFmtId="0" fontId="10" fillId="2" borderId="0" xfId="0" applyFont="1" applyFill="1" applyAlignment="1"/>
    <xf numFmtId="0" fontId="7" fillId="2" borderId="2" xfId="2" applyFont="1" applyFill="1" applyBorder="1" applyAlignment="1">
      <alignment horizontal="left" wrapText="1"/>
    </xf>
    <xf numFmtId="0" fontId="2" fillId="2" borderId="0" xfId="0" applyFont="1" applyFill="1" applyAlignment="1" applyProtection="1">
      <alignment wrapText="1"/>
    </xf>
    <xf numFmtId="0" fontId="7" fillId="2" borderId="3" xfId="2" applyFont="1" applyFill="1" applyBorder="1" applyAlignment="1">
      <alignment horizontal="left" wrapText="1"/>
    </xf>
    <xf numFmtId="0" fontId="5" fillId="2" borderId="0" xfId="0" applyFont="1" applyFill="1" applyAlignment="1"/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wrapText="1"/>
    </xf>
    <xf numFmtId="0" fontId="9" fillId="2" borderId="0" xfId="0" applyFont="1" applyFill="1" applyBorder="1" applyAlignment="1">
      <alignment horizontal="center" wrapText="1"/>
    </xf>
    <xf numFmtId="0" fontId="10" fillId="2" borderId="6" xfId="0" applyFont="1" applyFill="1" applyBorder="1" applyAlignment="1">
      <alignment horizontal="center" vertical="center"/>
    </xf>
    <xf numFmtId="0" fontId="10" fillId="2" borderId="7" xfId="0" applyFont="1" applyFill="1" applyBorder="1" applyAlignment="1">
      <alignment horizontal="center" vertical="center"/>
    </xf>
    <xf numFmtId="0" fontId="10" fillId="2" borderId="8" xfId="0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 wrapText="1"/>
    </xf>
    <xf numFmtId="0" fontId="4" fillId="3" borderId="4" xfId="2" applyFont="1" applyFill="1" applyBorder="1" applyAlignment="1">
      <alignment horizontal="center" vertical="center" wrapText="1"/>
    </xf>
    <xf numFmtId="0" fontId="4" fillId="3" borderId="9" xfId="2" applyFont="1" applyFill="1" applyBorder="1" applyAlignment="1">
      <alignment horizontal="center" vertical="center" wrapText="1"/>
    </xf>
    <xf numFmtId="0" fontId="6" fillId="2" borderId="0" xfId="2" applyFont="1" applyFill="1" applyBorder="1" applyAlignment="1">
      <alignment horizontal="center" vertical="center" wrapText="1"/>
    </xf>
    <xf numFmtId="0" fontId="7" fillId="4" borderId="5" xfId="2" applyFont="1" applyFill="1" applyBorder="1" applyAlignment="1">
      <alignment horizontal="left" vertical="center"/>
    </xf>
    <xf numFmtId="0" fontId="7" fillId="4" borderId="10" xfId="2" applyFont="1" applyFill="1" applyBorder="1" applyAlignment="1">
      <alignment horizontal="left" vertical="center"/>
    </xf>
    <xf numFmtId="0" fontId="7" fillId="4" borderId="11" xfId="2" applyFont="1" applyFill="1" applyBorder="1" applyAlignment="1">
      <alignment horizontal="left" vertical="center"/>
    </xf>
    <xf numFmtId="0" fontId="6" fillId="2" borderId="0" xfId="2" applyFont="1" applyFill="1" applyBorder="1" applyAlignment="1">
      <alignment horizontal="left" vertical="center"/>
    </xf>
    <xf numFmtId="0" fontId="2" fillId="2" borderId="4" xfId="2" applyFont="1" applyFill="1" applyBorder="1" applyAlignment="1">
      <alignment vertical="top" wrapText="1"/>
    </xf>
    <xf numFmtId="0" fontId="2" fillId="2" borderId="4" xfId="0" applyFont="1" applyFill="1" applyBorder="1" applyAlignment="1">
      <alignment vertical="top" wrapText="1"/>
    </xf>
    <xf numFmtId="0" fontId="9" fillId="2" borderId="0" xfId="0" applyFont="1" applyFill="1" applyBorder="1" applyAlignment="1">
      <alignment vertical="top" wrapText="1"/>
    </xf>
    <xf numFmtId="0" fontId="10" fillId="2" borderId="4" xfId="0" applyFont="1" applyFill="1" applyBorder="1" applyAlignment="1">
      <alignment horizontal="left" vertical="top" wrapText="1"/>
    </xf>
    <xf numFmtId="0" fontId="2" fillId="2" borderId="4" xfId="2" quotePrefix="1" applyFont="1" applyFill="1" applyBorder="1" applyAlignment="1">
      <alignment vertical="top" wrapText="1"/>
    </xf>
    <xf numFmtId="0" fontId="13" fillId="2" borderId="0" xfId="0" applyFont="1" applyFill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16" fillId="2" borderId="0" xfId="0" applyFont="1" applyFill="1" applyAlignment="1">
      <alignment horizontal="left" indent="1"/>
    </xf>
    <xf numFmtId="0" fontId="3" fillId="0" borderId="0" xfId="0" applyFont="1" applyAlignment="1">
      <alignment horizontal="left" indent="1"/>
    </xf>
    <xf numFmtId="0" fontId="16" fillId="2" borderId="4" xfId="0" applyFont="1" applyFill="1" applyBorder="1" applyAlignment="1">
      <alignment horizontal="left"/>
    </xf>
    <xf numFmtId="0" fontId="2" fillId="0" borderId="11" xfId="0" applyFont="1" applyBorder="1" applyAlignment="1">
      <alignment wrapText="1"/>
    </xf>
    <xf numFmtId="0" fontId="2" fillId="0" borderId="11" xfId="0" applyFont="1" applyBorder="1" applyAlignment="1"/>
    <xf numFmtId="0" fontId="3" fillId="0" borderId="11" xfId="0" quotePrefix="1" applyFont="1" applyBorder="1" applyAlignment="1">
      <alignment horizontal="left" indent="1"/>
    </xf>
    <xf numFmtId="0" fontId="16" fillId="2" borderId="0" xfId="0" applyFont="1" applyFill="1" applyBorder="1"/>
    <xf numFmtId="0" fontId="3" fillId="0" borderId="0" xfId="0" applyFont="1" applyBorder="1" applyAlignment="1">
      <alignment horizontal="left"/>
    </xf>
    <xf numFmtId="0" fontId="2" fillId="0" borderId="0" xfId="0" applyFont="1" applyBorder="1" applyAlignment="1"/>
    <xf numFmtId="0" fontId="16" fillId="2" borderId="0" xfId="0" applyFont="1" applyFill="1" applyBorder="1" applyAlignment="1">
      <alignment horizontal="left" indent="1"/>
    </xf>
    <xf numFmtId="0" fontId="3" fillId="0" borderId="0" xfId="0" applyFont="1" applyBorder="1" applyAlignment="1">
      <alignment horizontal="left" indent="1"/>
    </xf>
    <xf numFmtId="0" fontId="2" fillId="0" borderId="0" xfId="0" applyFont="1" applyBorder="1" applyAlignment="1">
      <alignment horizontal="left" indent="1"/>
    </xf>
    <xf numFmtId="0" fontId="2" fillId="0" borderId="0" xfId="0" applyFont="1" applyBorder="1"/>
    <xf numFmtId="0" fontId="16" fillId="0" borderId="0" xfId="0" applyFont="1" applyAlignment="1">
      <alignment horizontal="left"/>
    </xf>
    <xf numFmtId="0" fontId="2" fillId="0" borderId="0" xfId="0" applyFont="1" applyAlignment="1">
      <alignment vertical="center"/>
    </xf>
    <xf numFmtId="164" fontId="4" fillId="3" borderId="12" xfId="0" applyNumberFormat="1" applyFont="1" applyFill="1" applyBorder="1" applyAlignment="1">
      <alignment horizontal="center" vertical="center"/>
    </xf>
    <xf numFmtId="0" fontId="4" fillId="3" borderId="13" xfId="0" applyFont="1" applyFill="1" applyBorder="1" applyAlignment="1">
      <alignment horizontal="center" vertical="center"/>
    </xf>
    <xf numFmtId="0" fontId="4" fillId="3" borderId="14" xfId="0" applyFont="1" applyFill="1" applyBorder="1" applyAlignment="1">
      <alignment horizontal="center" vertical="center"/>
    </xf>
    <xf numFmtId="0" fontId="2" fillId="0" borderId="0" xfId="0" applyFont="1" applyAlignment="1">
      <alignment vertical="top"/>
    </xf>
    <xf numFmtId="49" fontId="2" fillId="0" borderId="15" xfId="0" applyNumberFormat="1" applyFont="1" applyBorder="1" applyAlignment="1">
      <alignment vertical="top"/>
    </xf>
    <xf numFmtId="0" fontId="2" fillId="0" borderId="15" xfId="0" applyFont="1" applyBorder="1" applyAlignment="1">
      <alignment vertical="top"/>
    </xf>
    <xf numFmtId="15" fontId="2" fillId="0" borderId="15" xfId="0" applyNumberFormat="1" applyFont="1" applyBorder="1" applyAlignment="1">
      <alignment vertical="top"/>
    </xf>
    <xf numFmtId="0" fontId="3" fillId="0" borderId="16" xfId="0" applyFont="1" applyBorder="1" applyAlignment="1">
      <alignment vertical="top" wrapText="1"/>
    </xf>
    <xf numFmtId="164" fontId="2" fillId="0" borderId="17" xfId="0" applyNumberFormat="1" applyFont="1" applyBorder="1" applyAlignment="1">
      <alignment vertical="top"/>
    </xf>
    <xf numFmtId="0" fontId="2" fillId="0" borderId="16" xfId="0" applyFont="1" applyBorder="1" applyAlignment="1">
      <alignment vertical="top"/>
    </xf>
    <xf numFmtId="164" fontId="2" fillId="0" borderId="18" xfId="0" applyNumberFormat="1" applyFont="1" applyBorder="1" applyAlignment="1">
      <alignment vertical="top"/>
    </xf>
    <xf numFmtId="49" fontId="2" fillId="0" borderId="19" xfId="0" applyNumberFormat="1" applyFont="1" applyBorder="1" applyAlignment="1">
      <alignment vertical="top"/>
    </xf>
    <xf numFmtId="0" fontId="2" fillId="0" borderId="19" xfId="0" applyFont="1" applyBorder="1" applyAlignment="1">
      <alignment vertical="top"/>
    </xf>
    <xf numFmtId="0" fontId="2" fillId="0" borderId="20" xfId="0" applyFont="1" applyBorder="1" applyAlignment="1">
      <alignment vertical="top"/>
    </xf>
    <xf numFmtId="0" fontId="2" fillId="0" borderId="0" xfId="0" applyFont="1" applyAlignment="1">
      <alignment horizontal="left" indent="1"/>
    </xf>
    <xf numFmtId="1" fontId="2" fillId="2" borderId="0" xfId="0" applyNumberFormat="1" applyFont="1" applyFill="1" applyProtection="1">
      <protection hidden="1"/>
    </xf>
    <xf numFmtId="0" fontId="2" fillId="2" borderId="0" xfId="0" applyFont="1" applyFill="1" applyAlignment="1">
      <alignment horizontal="left"/>
    </xf>
    <xf numFmtId="0" fontId="1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6" fillId="2" borderId="0" xfId="0" applyFont="1" applyFill="1" applyAlignment="1">
      <alignment horizontal="left"/>
    </xf>
    <xf numFmtId="1" fontId="16" fillId="2" borderId="0" xfId="0" applyNumberFormat="1" applyFont="1" applyFill="1" applyBorder="1" applyAlignment="1"/>
    <xf numFmtId="0" fontId="2" fillId="2" borderId="0" xfId="0" applyFont="1" applyFill="1" applyBorder="1" applyAlignment="1"/>
    <xf numFmtId="0" fontId="2" fillId="2" borderId="0" xfId="0" applyFont="1" applyFill="1" applyAlignment="1">
      <alignment vertical="center"/>
    </xf>
    <xf numFmtId="1" fontId="2" fillId="2" borderId="0" xfId="0" applyNumberFormat="1" applyFont="1" applyFill="1" applyAlignment="1" applyProtection="1">
      <alignment vertical="center"/>
      <protection hidden="1"/>
    </xf>
    <xf numFmtId="0" fontId="2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center"/>
    </xf>
    <xf numFmtId="1" fontId="4" fillId="5" borderId="12" xfId="0" applyNumberFormat="1" applyFont="1" applyFill="1" applyBorder="1" applyAlignment="1">
      <alignment horizontal="center" vertical="center"/>
    </xf>
    <xf numFmtId="0" fontId="4" fillId="5" borderId="13" xfId="0" applyFont="1" applyFill="1" applyBorder="1" applyAlignment="1">
      <alignment horizontal="center" vertical="center"/>
    </xf>
    <xf numFmtId="0" fontId="4" fillId="5" borderId="21" xfId="0" applyFont="1" applyFill="1" applyBorder="1" applyAlignment="1">
      <alignment horizontal="center" vertical="center"/>
    </xf>
    <xf numFmtId="0" fontId="4" fillId="5" borderId="14" xfId="0" applyFont="1" applyFill="1" applyBorder="1" applyAlignment="1">
      <alignment horizontal="center" vertical="center"/>
    </xf>
    <xf numFmtId="1" fontId="2" fillId="2" borderId="17" xfId="0" applyNumberFormat="1" applyFont="1" applyFill="1" applyBorder="1" applyAlignment="1">
      <alignment vertical="center"/>
    </xf>
    <xf numFmtId="49" fontId="2" fillId="2" borderId="15" xfId="0" applyNumberFormat="1" applyFont="1" applyFill="1" applyBorder="1" applyAlignment="1">
      <alignment horizontal="left" vertical="center"/>
    </xf>
    <xf numFmtId="0" fontId="8" fillId="2" borderId="15" xfId="1" applyNumberFormat="1" applyFill="1" applyBorder="1" applyAlignment="1" applyProtection="1">
      <alignment horizontal="left" vertical="center"/>
    </xf>
    <xf numFmtId="0" fontId="2" fillId="2" borderId="16" xfId="0" applyFont="1" applyFill="1" applyBorder="1" applyAlignment="1">
      <alignment horizontal="left" vertical="center"/>
    </xf>
    <xf numFmtId="1" fontId="2" fillId="2" borderId="0" xfId="0" applyNumberFormat="1" applyFont="1" applyFill="1"/>
    <xf numFmtId="0" fontId="10" fillId="2" borderId="0" xfId="0" applyFont="1" applyFill="1" applyBorder="1" applyAlignment="1"/>
    <xf numFmtId="14" fontId="3" fillId="0" borderId="17" xfId="0" applyNumberFormat="1" applyFont="1" applyBorder="1" applyAlignment="1">
      <alignment vertical="top" wrapText="1"/>
    </xf>
    <xf numFmtId="0" fontId="8" fillId="2" borderId="4" xfId="1" applyFill="1" applyBorder="1" applyAlignment="1">
      <alignment horizontal="left" vertical="top" wrapText="1"/>
    </xf>
    <xf numFmtId="0" fontId="15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left"/>
    </xf>
    <xf numFmtId="0" fontId="16" fillId="2" borderId="4" xfId="0" applyFont="1" applyFill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1" fontId="16" fillId="2" borderId="5" xfId="0" applyNumberFormat="1" applyFont="1" applyFill="1" applyBorder="1" applyAlignment="1"/>
    <xf numFmtId="0" fontId="3" fillId="2" borderId="4" xfId="0" applyFont="1" applyFill="1" applyBorder="1" applyAlignment="1">
      <alignment horizontal="left"/>
    </xf>
    <xf numFmtId="1" fontId="16" fillId="2" borderId="4" xfId="0" applyNumberFormat="1" applyFont="1" applyFill="1" applyBorder="1" applyAlignment="1">
      <alignment vertical="center" wrapText="1"/>
    </xf>
    <xf numFmtId="0" fontId="3" fillId="2" borderId="4" xfId="0" applyFont="1" applyFill="1" applyBorder="1" applyAlignment="1">
      <alignment vertical="top" wrapText="1"/>
    </xf>
    <xf numFmtId="0" fontId="10" fillId="2" borderId="22" xfId="0" applyFont="1" applyFill="1" applyBorder="1" applyAlignment="1">
      <alignment horizontal="center" vertical="center" wrapText="1"/>
    </xf>
    <xf numFmtId="0" fontId="3" fillId="2" borderId="23" xfId="2" applyFont="1" applyFill="1" applyBorder="1" applyAlignment="1">
      <alignment horizontal="left" wrapText="1"/>
    </xf>
    <xf numFmtId="0" fontId="3" fillId="2" borderId="24" xfId="2" applyFont="1" applyFill="1" applyBorder="1" applyAlignment="1">
      <alignment horizontal="left" wrapText="1"/>
    </xf>
    <xf numFmtId="0" fontId="5" fillId="2" borderId="23" xfId="0" applyFont="1" applyFill="1" applyBorder="1" applyAlignment="1">
      <alignment horizontal="center" vertical="center" wrapText="1"/>
    </xf>
    <xf numFmtId="0" fontId="19" fillId="2" borderId="15" xfId="1" applyNumberFormat="1" applyFont="1" applyFill="1" applyBorder="1" applyAlignment="1" applyProtection="1">
      <alignment horizontal="left" vertical="center"/>
    </xf>
    <xf numFmtId="0" fontId="8" fillId="0" borderId="4" xfId="1" applyBorder="1" applyAlignment="1">
      <alignment horizontal="center" vertical="center"/>
    </xf>
    <xf numFmtId="14" fontId="3" fillId="0" borderId="11" xfId="0" applyNumberFormat="1" applyFont="1" applyBorder="1" applyAlignment="1">
      <alignment horizontal="left" indent="1"/>
    </xf>
    <xf numFmtId="0" fontId="2" fillId="2" borderId="4" xfId="0" applyFont="1" applyFill="1" applyBorder="1"/>
    <xf numFmtId="0" fontId="10" fillId="2" borderId="0" xfId="0" applyFont="1" applyFill="1" applyBorder="1" applyAlignment="1">
      <alignment horizontal="left" vertical="top" wrapText="1"/>
    </xf>
    <xf numFmtId="0" fontId="10" fillId="2" borderId="5" xfId="0" applyFont="1" applyFill="1" applyBorder="1" applyAlignment="1">
      <alignment horizontal="left" vertical="top" wrapText="1"/>
    </xf>
    <xf numFmtId="0" fontId="10" fillId="2" borderId="4" xfId="0" applyFont="1" applyFill="1" applyBorder="1" applyAlignment="1"/>
    <xf numFmtId="14" fontId="3" fillId="0" borderId="11" xfId="0" applyNumberFormat="1" applyFont="1" applyBorder="1" applyAlignment="1">
      <alignment horizontal="left" vertical="top"/>
    </xf>
  </cellXfs>
  <cellStyles count="4">
    <cellStyle name="Hyperlink" xfId="1" builtinId="8"/>
    <cellStyle name="Normal" xfId="0" builtinId="0"/>
    <cellStyle name="Normal_Sheet1" xfId="2"/>
    <cellStyle name="標準_結合試験(AllOvertheWorld)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6</xdr:row>
      <xdr:rowOff>0</xdr:rowOff>
    </xdr:from>
    <xdr:to>
      <xdr:col>12</xdr:col>
      <xdr:colOff>457200</xdr:colOff>
      <xdr:row>26</xdr:row>
      <xdr:rowOff>129540</xdr:rowOff>
    </xdr:to>
    <xdr:pic>
      <xdr:nvPicPr>
        <xdr:cNvPr id="5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005840"/>
          <a:ext cx="5943600" cy="34823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6</xdr:row>
      <xdr:rowOff>0</xdr:rowOff>
    </xdr:from>
    <xdr:to>
      <xdr:col>8</xdr:col>
      <xdr:colOff>548640</xdr:colOff>
      <xdr:row>22</xdr:row>
      <xdr:rowOff>45720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005840"/>
          <a:ext cx="3596640" cy="27279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6</xdr:row>
      <xdr:rowOff>0</xdr:rowOff>
    </xdr:from>
    <xdr:to>
      <xdr:col>8</xdr:col>
      <xdr:colOff>548640</xdr:colOff>
      <xdr:row>22</xdr:row>
      <xdr:rowOff>114300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005840"/>
          <a:ext cx="3596640" cy="27965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6</xdr:row>
      <xdr:rowOff>0</xdr:rowOff>
    </xdr:from>
    <xdr:to>
      <xdr:col>12</xdr:col>
      <xdr:colOff>457200</xdr:colOff>
      <xdr:row>25</xdr:row>
      <xdr:rowOff>76200</xdr:rowOff>
    </xdr:to>
    <xdr:pic>
      <xdr:nvPicPr>
        <xdr:cNvPr id="3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005840"/>
          <a:ext cx="5943600" cy="3261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G18"/>
  <sheetViews>
    <sheetView tabSelected="1" workbookViewId="0">
      <selection activeCell="D12" sqref="D12"/>
    </sheetView>
  </sheetViews>
  <sheetFormatPr defaultColWidth="9" defaultRowHeight="13.2"/>
  <cols>
    <col min="1" max="1" width="2.21875" style="39" customWidth="1"/>
    <col min="2" max="2" width="19.6640625" style="69" customWidth="1"/>
    <col min="3" max="3" width="9.21875" style="39" customWidth="1"/>
    <col min="4" max="4" width="16" style="39" customWidth="1"/>
    <col min="5" max="5" width="8" style="39" customWidth="1"/>
    <col min="6" max="6" width="31.109375" style="39" customWidth="1"/>
    <col min="7" max="7" width="31" style="39" customWidth="1"/>
    <col min="8" max="16384" width="9" style="39"/>
  </cols>
  <sheetData>
    <row r="2" spans="1:7" s="38" customFormat="1" ht="75.75" customHeight="1">
      <c r="A2" s="36"/>
      <c r="B2" s="37"/>
      <c r="C2" s="93" t="s">
        <v>18</v>
      </c>
      <c r="D2" s="93"/>
      <c r="E2" s="93"/>
      <c r="F2" s="93"/>
      <c r="G2" s="93"/>
    </row>
    <row r="3" spans="1:7">
      <c r="B3" s="40"/>
      <c r="C3" s="41"/>
      <c r="F3" s="1"/>
    </row>
    <row r="4" spans="1:7">
      <c r="B4" s="42" t="s">
        <v>19</v>
      </c>
      <c r="C4" s="94" t="s">
        <v>54</v>
      </c>
      <c r="D4" s="94"/>
      <c r="E4" s="94"/>
      <c r="F4" s="42" t="s">
        <v>20</v>
      </c>
      <c r="G4" s="43" t="s">
        <v>87</v>
      </c>
    </row>
    <row r="5" spans="1:7" ht="14.25" customHeight="1">
      <c r="B5" s="42" t="s">
        <v>21</v>
      </c>
      <c r="C5" s="94" t="s">
        <v>54</v>
      </c>
      <c r="D5" s="94"/>
      <c r="E5" s="94"/>
      <c r="F5" s="42" t="s">
        <v>22</v>
      </c>
      <c r="G5" s="44"/>
    </row>
    <row r="6" spans="1:7" ht="15.75" customHeight="1">
      <c r="B6" s="95" t="s">
        <v>23</v>
      </c>
      <c r="C6" s="96" t="str">
        <f>C5&amp;"_"&amp;"Test case"&amp;"_"&amp;"v"&amp;G7</f>
        <v>StaffManagement_Test case_v1.0</v>
      </c>
      <c r="D6" s="96"/>
      <c r="E6" s="96"/>
      <c r="F6" s="42" t="s">
        <v>24</v>
      </c>
      <c r="G6" s="107">
        <v>42341</v>
      </c>
    </row>
    <row r="7" spans="1:7" ht="13.5" customHeight="1">
      <c r="B7" s="95"/>
      <c r="C7" s="96"/>
      <c r="D7" s="96"/>
      <c r="E7" s="96"/>
      <c r="F7" s="42" t="s">
        <v>25</v>
      </c>
      <c r="G7" s="45" t="s">
        <v>26</v>
      </c>
    </row>
    <row r="8" spans="1:7">
      <c r="B8" s="46"/>
      <c r="C8" s="47"/>
      <c r="D8" s="48"/>
      <c r="E8" s="48"/>
      <c r="F8" s="49"/>
      <c r="G8" s="50"/>
    </row>
    <row r="9" spans="1:7">
      <c r="B9" s="51"/>
      <c r="C9" s="52"/>
      <c r="D9" s="52"/>
      <c r="E9" s="52"/>
      <c r="F9" s="52"/>
    </row>
    <row r="10" spans="1:7">
      <c r="B10" s="53" t="s">
        <v>27</v>
      </c>
    </row>
    <row r="11" spans="1:7" s="54" customFormat="1">
      <c r="B11" s="55" t="s">
        <v>28</v>
      </c>
      <c r="C11" s="56" t="s">
        <v>25</v>
      </c>
      <c r="D11" s="56" t="s">
        <v>29</v>
      </c>
      <c r="E11" s="56" t="s">
        <v>30</v>
      </c>
      <c r="F11" s="56" t="s">
        <v>31</v>
      </c>
      <c r="G11" s="57" t="s">
        <v>32</v>
      </c>
    </row>
    <row r="12" spans="1:7" s="58" customFormat="1">
      <c r="B12" s="112">
        <v>42341</v>
      </c>
      <c r="C12" s="59" t="s">
        <v>26</v>
      </c>
      <c r="D12" s="60" t="s">
        <v>40</v>
      </c>
      <c r="E12" s="60"/>
      <c r="F12" s="61"/>
      <c r="G12" s="62"/>
    </row>
    <row r="13" spans="1:7" s="58" customFormat="1" ht="21.75" customHeight="1">
      <c r="B13" s="91"/>
      <c r="C13" s="59"/>
      <c r="D13" s="60"/>
      <c r="E13" s="60"/>
      <c r="F13" s="60"/>
      <c r="G13" s="64"/>
    </row>
    <row r="14" spans="1:7" s="58" customFormat="1" ht="19.5" customHeight="1">
      <c r="B14" s="91"/>
      <c r="C14" s="59"/>
      <c r="D14" s="60"/>
      <c r="E14" s="60"/>
      <c r="F14" s="60"/>
      <c r="G14" s="64"/>
    </row>
    <row r="15" spans="1:7" s="58" customFormat="1" ht="21.75" customHeight="1">
      <c r="B15" s="63"/>
      <c r="C15" s="59"/>
      <c r="D15" s="60"/>
      <c r="E15" s="60"/>
      <c r="F15" s="60"/>
      <c r="G15" s="64"/>
    </row>
    <row r="16" spans="1:7" s="58" customFormat="1" ht="19.5" customHeight="1">
      <c r="B16" s="63"/>
      <c r="C16" s="59"/>
      <c r="D16" s="60"/>
      <c r="E16" s="60"/>
      <c r="F16" s="60"/>
      <c r="G16" s="64"/>
    </row>
    <row r="17" spans="2:7" s="58" customFormat="1" ht="21.75" customHeight="1">
      <c r="B17" s="63"/>
      <c r="C17" s="59"/>
      <c r="D17" s="60"/>
      <c r="E17" s="60"/>
      <c r="F17" s="60"/>
      <c r="G17" s="64"/>
    </row>
    <row r="18" spans="2:7" s="58" customFormat="1" ht="19.5" customHeight="1">
      <c r="B18" s="65"/>
      <c r="C18" s="66"/>
      <c r="D18" s="67"/>
      <c r="E18" s="67"/>
      <c r="F18" s="67"/>
      <c r="G18" s="68"/>
    </row>
  </sheetData>
  <mergeCells count="5">
    <mergeCell ref="C2:G2"/>
    <mergeCell ref="C4:E4"/>
    <mergeCell ref="C5:E5"/>
    <mergeCell ref="B6:B7"/>
    <mergeCell ref="C6:E7"/>
  </mergeCell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2"/>
  <sheetViews>
    <sheetView workbookViewId="0">
      <selection activeCell="D12" sqref="D12"/>
    </sheetView>
  </sheetViews>
  <sheetFormatPr defaultColWidth="9" defaultRowHeight="13.2"/>
  <cols>
    <col min="1" max="1" width="1.33203125" style="1" customWidth="1"/>
    <col min="2" max="2" width="11.77734375" style="89" customWidth="1"/>
    <col min="3" max="3" width="30.21875" style="71" customWidth="1"/>
    <col min="4" max="4" width="24.5546875" style="71" customWidth="1"/>
    <col min="5" max="5" width="29.77734375" style="71" customWidth="1"/>
    <col min="6" max="6" width="49.33203125" style="71" customWidth="1"/>
    <col min="7" max="16384" width="9" style="1"/>
  </cols>
  <sheetData>
    <row r="1" spans="2:6" ht="24.6">
      <c r="B1" s="70"/>
      <c r="D1" s="72" t="s">
        <v>33</v>
      </c>
      <c r="E1" s="73"/>
    </row>
    <row r="2" spans="2:6" ht="13.5" customHeight="1">
      <c r="B2" s="70"/>
      <c r="D2" s="74"/>
      <c r="E2" s="74"/>
    </row>
    <row r="3" spans="2:6">
      <c r="B3" s="97" t="s">
        <v>19</v>
      </c>
      <c r="C3" s="97"/>
      <c r="D3" s="98" t="s">
        <v>47</v>
      </c>
      <c r="E3" s="98"/>
      <c r="F3" s="98"/>
    </row>
    <row r="4" spans="2:6">
      <c r="B4" s="97" t="s">
        <v>21</v>
      </c>
      <c r="C4" s="97"/>
      <c r="D4" s="98" t="str">
        <f>D3</f>
        <v>MobilePhone Store Management</v>
      </c>
      <c r="E4" s="98"/>
      <c r="F4" s="98"/>
    </row>
    <row r="5" spans="2:6" s="2" customFormat="1" ht="84.75" customHeight="1">
      <c r="B5" s="99" t="s">
        <v>34</v>
      </c>
      <c r="C5" s="99"/>
      <c r="D5" s="100" t="s">
        <v>48</v>
      </c>
      <c r="E5" s="100"/>
      <c r="F5" s="100"/>
    </row>
    <row r="6" spans="2:6">
      <c r="B6" s="75"/>
      <c r="C6" s="76"/>
      <c r="D6" s="76"/>
      <c r="E6" s="76"/>
      <c r="F6" s="76"/>
    </row>
    <row r="7" spans="2:6" s="77" customFormat="1">
      <c r="B7" s="78"/>
      <c r="C7" s="79"/>
      <c r="D7" s="79"/>
      <c r="E7" s="79"/>
      <c r="F7" s="79"/>
    </row>
    <row r="8" spans="2:6" s="80" customFormat="1" ht="21" customHeight="1">
      <c r="B8" s="81" t="s">
        <v>35</v>
      </c>
      <c r="C8" s="82" t="s">
        <v>36</v>
      </c>
      <c r="D8" s="82" t="s">
        <v>37</v>
      </c>
      <c r="E8" s="83" t="s">
        <v>38</v>
      </c>
      <c r="F8" s="84" t="s">
        <v>39</v>
      </c>
    </row>
    <row r="9" spans="2:6">
      <c r="B9" s="85">
        <v>1</v>
      </c>
      <c r="C9" s="86" t="s">
        <v>49</v>
      </c>
      <c r="D9" s="105" t="s">
        <v>54</v>
      </c>
      <c r="E9" s="86" t="s">
        <v>55</v>
      </c>
      <c r="F9" s="88" t="s">
        <v>59</v>
      </c>
    </row>
    <row r="10" spans="2:6">
      <c r="B10" s="85">
        <v>2</v>
      </c>
      <c r="C10" s="86" t="s">
        <v>50</v>
      </c>
      <c r="D10" s="87" t="s">
        <v>53</v>
      </c>
      <c r="E10" s="86" t="s">
        <v>56</v>
      </c>
      <c r="F10" s="88" t="s">
        <v>60</v>
      </c>
    </row>
    <row r="11" spans="2:6">
      <c r="B11" s="85">
        <v>3</v>
      </c>
      <c r="C11" s="86" t="s">
        <v>51</v>
      </c>
      <c r="D11" s="87" t="s">
        <v>51</v>
      </c>
      <c r="E11" s="86" t="s">
        <v>57</v>
      </c>
      <c r="F11" s="88" t="s">
        <v>61</v>
      </c>
    </row>
    <row r="12" spans="2:6">
      <c r="B12" s="85">
        <v>4</v>
      </c>
      <c r="C12" s="86" t="s">
        <v>52</v>
      </c>
      <c r="D12" s="87" t="s">
        <v>52</v>
      </c>
      <c r="E12" s="86" t="s">
        <v>58</v>
      </c>
      <c r="F12" s="88" t="s">
        <v>62</v>
      </c>
    </row>
    <row r="13" spans="2:6">
      <c r="B13" s="1"/>
      <c r="C13" s="1"/>
      <c r="D13" s="1"/>
      <c r="E13" s="1"/>
      <c r="F13" s="1"/>
    </row>
    <row r="14" spans="2:6">
      <c r="B14" s="1"/>
      <c r="C14" s="1"/>
      <c r="D14" s="1"/>
      <c r="E14" s="1"/>
      <c r="F14" s="1"/>
    </row>
    <row r="15" spans="2:6">
      <c r="B15" s="1"/>
      <c r="C15" s="1"/>
      <c r="D15" s="1"/>
      <c r="E15" s="1"/>
      <c r="F15" s="1"/>
    </row>
    <row r="16" spans="2:6">
      <c r="B16" s="1"/>
      <c r="C16" s="1"/>
      <c r="D16" s="1"/>
      <c r="E16" s="1"/>
      <c r="F16" s="1"/>
    </row>
    <row r="17" spans="2:6">
      <c r="B17" s="1"/>
      <c r="C17" s="1"/>
      <c r="D17" s="1"/>
      <c r="E17" s="1"/>
      <c r="F17" s="1"/>
    </row>
    <row r="18" spans="2:6">
      <c r="B18" s="1"/>
      <c r="C18" s="1"/>
      <c r="D18" s="1"/>
      <c r="E18" s="1"/>
      <c r="F18" s="1"/>
    </row>
    <row r="19" spans="2:6">
      <c r="B19" s="1"/>
      <c r="C19" s="1"/>
      <c r="D19" s="1"/>
      <c r="E19" s="1"/>
      <c r="F19" s="1"/>
    </row>
    <row r="20" spans="2:6">
      <c r="B20" s="1"/>
      <c r="C20" s="1"/>
      <c r="D20" s="1"/>
      <c r="E20" s="1"/>
      <c r="F20" s="1"/>
    </row>
    <row r="21" spans="2:6">
      <c r="B21" s="1"/>
      <c r="C21" s="1"/>
      <c r="D21" s="1"/>
      <c r="E21" s="1"/>
      <c r="F21" s="1"/>
    </row>
    <row r="22" spans="2:6">
      <c r="B22" s="1"/>
      <c r="C22" s="1"/>
      <c r="D22" s="1"/>
      <c r="E22" s="1"/>
      <c r="F22" s="1"/>
    </row>
  </sheetData>
  <mergeCells count="6">
    <mergeCell ref="B3:C3"/>
    <mergeCell ref="D3:F3"/>
    <mergeCell ref="B4:C4"/>
    <mergeCell ref="D4:F4"/>
    <mergeCell ref="B5:C5"/>
    <mergeCell ref="D5:F5"/>
  </mergeCells>
  <hyperlinks>
    <hyperlink ref="D9" location="'StaffManagement form'!A1" display="SheetDeliveryDetails"/>
    <hyperlink ref="D10" location="'StaffManagement_Add form'!A1" display="StaffManagement_Add"/>
    <hyperlink ref="D11" location="'StaffManagement_Update form'!A1" display="StaffManagement_Update"/>
    <hyperlink ref="D12" location="'StaffManagement_Timebook form'!A1" display="StaffManagement_Timebook"/>
  </hyperlink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1"/>
  <sheetViews>
    <sheetView workbookViewId="0">
      <pane ySplit="8" topLeftCell="A9" activePane="bottomLeft" state="frozen"/>
      <selection sqref="A1:IV65536"/>
      <selection pane="bottomLeft" activeCell="B3" sqref="B3:F3"/>
    </sheetView>
  </sheetViews>
  <sheetFormatPr defaultColWidth="9" defaultRowHeight="13.2"/>
  <cols>
    <col min="1" max="1" width="11.77734375" style="1" customWidth="1"/>
    <col min="2" max="2" width="20" style="1" customWidth="1"/>
    <col min="3" max="3" width="28.6640625" style="1" customWidth="1"/>
    <col min="4" max="4" width="28.44140625" style="1" customWidth="1"/>
    <col min="5" max="5" width="23.77734375" style="1" customWidth="1"/>
    <col min="6" max="6" width="7.109375" style="1" customWidth="1"/>
    <col min="7" max="7" width="10.44140625" style="3" customWidth="1"/>
    <col min="8" max="8" width="11.77734375" style="1" customWidth="1"/>
    <col min="9" max="9" width="8.21875" style="4" customWidth="1"/>
    <col min="10" max="10" width="0" style="1" hidden="1" customWidth="1"/>
    <col min="11" max="16384" width="9" style="1"/>
  </cols>
  <sheetData>
    <row r="1" spans="1:10" s="10" customFormat="1">
      <c r="A1" s="5"/>
      <c r="B1" s="6"/>
      <c r="C1" s="6"/>
      <c r="D1" s="6"/>
      <c r="E1" s="6"/>
      <c r="F1" s="7"/>
      <c r="G1" s="8"/>
      <c r="H1" s="2"/>
      <c r="I1" s="9"/>
    </row>
    <row r="2" spans="1:10" s="10" customFormat="1" ht="15" customHeight="1">
      <c r="A2" s="11" t="s">
        <v>0</v>
      </c>
      <c r="B2" s="102" t="s">
        <v>54</v>
      </c>
      <c r="C2" s="102"/>
      <c r="D2" s="102"/>
      <c r="E2" s="102"/>
      <c r="F2" s="102"/>
      <c r="G2" s="12"/>
      <c r="H2" s="2"/>
      <c r="I2" s="9"/>
      <c r="J2" s="10" t="s">
        <v>1</v>
      </c>
    </row>
    <row r="3" spans="1:10" s="10" customFormat="1" ht="25.5" customHeight="1">
      <c r="A3" s="13" t="s">
        <v>2</v>
      </c>
      <c r="B3" s="102" t="s">
        <v>113</v>
      </c>
      <c r="C3" s="102"/>
      <c r="D3" s="102"/>
      <c r="E3" s="102"/>
      <c r="F3" s="102"/>
      <c r="G3" s="12"/>
      <c r="H3" s="2"/>
      <c r="I3" s="9"/>
      <c r="J3" s="10" t="s">
        <v>3</v>
      </c>
    </row>
    <row r="4" spans="1:10" s="10" customFormat="1" ht="18" customHeight="1">
      <c r="A4" s="11" t="s">
        <v>4</v>
      </c>
      <c r="B4" s="103"/>
      <c r="C4" s="103"/>
      <c r="D4" s="103"/>
      <c r="E4" s="103"/>
      <c r="F4" s="103"/>
      <c r="G4" s="12"/>
      <c r="H4" s="2"/>
      <c r="I4" s="9"/>
      <c r="J4" s="14"/>
    </row>
    <row r="5" spans="1:10" s="10" customFormat="1" ht="19.5" customHeight="1">
      <c r="A5" s="15" t="s">
        <v>1</v>
      </c>
      <c r="B5" s="16" t="s">
        <v>3</v>
      </c>
      <c r="C5" s="16" t="s">
        <v>5</v>
      </c>
      <c r="D5" s="17" t="s">
        <v>6</v>
      </c>
      <c r="E5" s="104" t="s">
        <v>7</v>
      </c>
      <c r="F5" s="104"/>
      <c r="G5" s="18"/>
      <c r="H5" s="18"/>
      <c r="I5" s="19"/>
      <c r="J5" s="10" t="s">
        <v>8</v>
      </c>
    </row>
    <row r="6" spans="1:10" s="10" customFormat="1" ht="15" customHeight="1">
      <c r="A6" s="20">
        <f>COUNTIF(F32:F1014,"Pass")</f>
        <v>0</v>
      </c>
      <c r="B6" s="21">
        <f>COUNTIF(F32:F1014,"Fail")</f>
        <v>0</v>
      </c>
      <c r="C6" s="21">
        <f>E6-D6-B6-A6</f>
        <v>0</v>
      </c>
      <c r="D6" s="22">
        <f>COUNTIF(F$32:F$1014,"N/A")</f>
        <v>0</v>
      </c>
      <c r="E6" s="101">
        <f>COUNTA(A32:A999)</f>
        <v>0</v>
      </c>
      <c r="F6" s="101"/>
      <c r="G6" s="18"/>
      <c r="H6" s="18"/>
      <c r="I6" s="19"/>
      <c r="J6" s="10" t="s">
        <v>6</v>
      </c>
    </row>
    <row r="7" spans="1:10" s="10" customFormat="1" ht="15" customHeight="1">
      <c r="A7" s="10" t="s">
        <v>17</v>
      </c>
      <c r="D7" s="23"/>
      <c r="E7" s="23"/>
      <c r="F7" s="18"/>
      <c r="G7" s="18"/>
      <c r="H7" s="18"/>
      <c r="I7" s="19"/>
    </row>
    <row r="8" spans="1:10" s="10" customFormat="1" ht="25.5" customHeight="1">
      <c r="A8" s="24" t="s">
        <v>9</v>
      </c>
      <c r="B8" s="24" t="s">
        <v>10</v>
      </c>
      <c r="C8" s="24" t="s">
        <v>11</v>
      </c>
      <c r="D8" s="24" t="s">
        <v>12</v>
      </c>
      <c r="E8" s="25" t="s">
        <v>13</v>
      </c>
      <c r="F8" s="25" t="s">
        <v>14</v>
      </c>
      <c r="G8" s="25" t="s">
        <v>15</v>
      </c>
      <c r="H8" s="24" t="s">
        <v>16</v>
      </c>
      <c r="I8" s="26"/>
    </row>
    <row r="9" spans="1:10" s="10" customFormat="1" ht="15.75" customHeight="1">
      <c r="A9" s="27"/>
      <c r="B9" s="27" t="s">
        <v>112</v>
      </c>
      <c r="C9" s="28"/>
      <c r="D9" s="28"/>
      <c r="E9" s="28"/>
      <c r="F9" s="28"/>
      <c r="G9" s="28"/>
      <c r="H9" s="29"/>
      <c r="I9" s="30"/>
    </row>
    <row r="10" spans="1:10" s="90" customFormat="1" ht="66">
      <c r="A10" s="31">
        <v>1</v>
      </c>
      <c r="B10" s="31" t="s">
        <v>63</v>
      </c>
      <c r="C10" s="35" t="s">
        <v>67</v>
      </c>
      <c r="D10" s="106" t="s">
        <v>72</v>
      </c>
      <c r="E10" s="34" t="s">
        <v>68</v>
      </c>
      <c r="F10" s="31"/>
      <c r="G10" s="31"/>
      <c r="H10" s="32"/>
      <c r="I10" s="30"/>
    </row>
    <row r="11" spans="1:10" s="90" customFormat="1" ht="52.8">
      <c r="A11" s="31">
        <v>2</v>
      </c>
      <c r="B11" s="31" t="s">
        <v>64</v>
      </c>
      <c r="C11" s="35" t="s">
        <v>106</v>
      </c>
      <c r="D11" s="106" t="s">
        <v>72</v>
      </c>
      <c r="E11" s="34" t="s">
        <v>69</v>
      </c>
      <c r="F11" s="31"/>
      <c r="G11" s="31"/>
      <c r="H11" s="32"/>
      <c r="I11" s="30"/>
    </row>
    <row r="12" spans="1:10" s="90" customFormat="1" ht="52.8">
      <c r="A12" s="31">
        <v>3</v>
      </c>
      <c r="B12" s="31" t="s">
        <v>65</v>
      </c>
      <c r="C12" s="35" t="s">
        <v>107</v>
      </c>
      <c r="D12" s="106" t="s">
        <v>72</v>
      </c>
      <c r="E12" s="34" t="s">
        <v>70</v>
      </c>
      <c r="F12" s="31"/>
      <c r="G12" s="31"/>
      <c r="H12" s="32"/>
      <c r="I12" s="30"/>
    </row>
    <row r="13" spans="1:10" s="90" customFormat="1" ht="52.8">
      <c r="A13" s="31">
        <v>4</v>
      </c>
      <c r="B13" s="31" t="s">
        <v>66</v>
      </c>
      <c r="C13" s="35" t="s">
        <v>108</v>
      </c>
      <c r="D13" s="106" t="s">
        <v>72</v>
      </c>
      <c r="E13" s="34" t="s">
        <v>70</v>
      </c>
      <c r="F13" s="31"/>
      <c r="G13" s="31"/>
      <c r="H13" s="32"/>
      <c r="I13" s="30"/>
    </row>
    <row r="14" spans="1:10" s="90" customFormat="1" ht="39.6">
      <c r="A14" s="31">
        <v>5</v>
      </c>
      <c r="B14" s="31" t="s">
        <v>109</v>
      </c>
      <c r="C14" s="35" t="s">
        <v>110</v>
      </c>
      <c r="D14" s="109" t="s">
        <v>111</v>
      </c>
      <c r="E14" s="34" t="s">
        <v>70</v>
      </c>
      <c r="F14" s="111"/>
      <c r="G14" s="111"/>
      <c r="H14" s="111"/>
    </row>
    <row r="15" spans="1:10" s="90" customFormat="1" ht="39.6">
      <c r="A15" s="31">
        <v>6</v>
      </c>
      <c r="B15" s="31" t="s">
        <v>103</v>
      </c>
      <c r="C15" s="35" t="s">
        <v>104</v>
      </c>
      <c r="D15" s="110" t="s">
        <v>105</v>
      </c>
      <c r="E15" s="34" t="s">
        <v>70</v>
      </c>
      <c r="F15" s="111"/>
      <c r="G15" s="111"/>
      <c r="H15" s="111"/>
    </row>
    <row r="16" spans="1:10" s="90" customFormat="1" ht="26.4">
      <c r="A16" s="31">
        <v>7</v>
      </c>
      <c r="B16" s="31" t="s">
        <v>100</v>
      </c>
      <c r="C16" s="35" t="s">
        <v>101</v>
      </c>
      <c r="D16" s="110" t="s">
        <v>102</v>
      </c>
      <c r="E16" s="34" t="s">
        <v>70</v>
      </c>
      <c r="F16" s="111"/>
      <c r="G16" s="111"/>
      <c r="H16" s="111"/>
    </row>
    <row r="17" spans="1:9" s="90" customFormat="1">
      <c r="A17" s="30"/>
    </row>
    <row r="18" spans="1:9" s="90" customFormat="1">
      <c r="A18" s="30"/>
    </row>
    <row r="19" spans="1:9" s="90" customFormat="1">
      <c r="A19" s="30"/>
    </row>
    <row r="20" spans="1:9">
      <c r="A20" s="4"/>
      <c r="G20" s="1"/>
      <c r="I20" s="1"/>
    </row>
    <row r="21" spans="1:9">
      <c r="A21" s="33"/>
      <c r="G21" s="1"/>
      <c r="I21" s="1"/>
    </row>
    <row r="22" spans="1:9">
      <c r="A22" s="33"/>
      <c r="G22" s="1"/>
      <c r="I22" s="1"/>
    </row>
    <row r="23" spans="1:9">
      <c r="A23" s="33"/>
      <c r="G23" s="1"/>
      <c r="I23" s="1"/>
    </row>
    <row r="24" spans="1:9">
      <c r="A24" s="33"/>
      <c r="G24" s="1"/>
      <c r="I24" s="1"/>
    </row>
    <row r="25" spans="1:9">
      <c r="A25" s="33"/>
      <c r="G25" s="1"/>
      <c r="I25" s="1"/>
    </row>
    <row r="26" spans="1:9">
      <c r="A26" s="33"/>
      <c r="G26" s="1"/>
      <c r="I26" s="1"/>
    </row>
    <row r="27" spans="1:9">
      <c r="A27" s="33"/>
      <c r="G27" s="1"/>
      <c r="I27" s="1"/>
    </row>
    <row r="28" spans="1:9">
      <c r="A28" s="33"/>
      <c r="G28" s="1"/>
      <c r="I28" s="1"/>
    </row>
    <row r="29" spans="1:9">
      <c r="A29" s="33"/>
      <c r="G29" s="1"/>
      <c r="I29" s="1"/>
    </row>
    <row r="30" spans="1:9">
      <c r="A30" s="33"/>
      <c r="G30" s="1"/>
      <c r="I30" s="1"/>
    </row>
    <row r="31" spans="1:9" ht="66.75" customHeight="1">
      <c r="A31" s="33"/>
      <c r="G31" s="1"/>
      <c r="I31" s="1"/>
    </row>
  </sheetData>
  <mergeCells count="5">
    <mergeCell ref="E6:F6"/>
    <mergeCell ref="B2:F2"/>
    <mergeCell ref="B3:F3"/>
    <mergeCell ref="B4:F4"/>
    <mergeCell ref="E5:F5"/>
  </mergeCells>
  <phoneticPr fontId="0" type="noConversion"/>
  <dataValidations count="1">
    <dataValidation type="list" allowBlank="1" showErrorMessage="1" sqref="F35:F161 F7:F13 F1:F3">
      <formula1>$J$2:$J$6</formula1>
      <formula2>0</formula2>
    </dataValidation>
  </dataValidations>
  <hyperlinks>
    <hyperlink ref="D10" location="'StaffManagement form'!A1" display="Màn hình sẽ hiện ra như sau"/>
    <hyperlink ref="D11" location="'StaffManagement_Add form'!A1" display="Màn hình sẽ hiện ra như sau"/>
    <hyperlink ref="D12" location="'StaffManagement_Update form'!A1" display="Màn hình sẽ hiện ra như sau"/>
    <hyperlink ref="D13" location="'StaffManagement_Timebook form'!A1" display="Màn hình sẽ hiện ra như sau"/>
  </hyperlinks>
  <pageMargins left="0.74791666666666667" right="0.25" top="0.75" bottom="0.98402777777777772" header="0.5" footer="0.5"/>
  <pageSetup paperSize="9" firstPageNumber="0" orientation="landscape" horizontalDpi="300" verticalDpi="300" r:id="rId1"/>
  <headerFooter alignWithMargins="0">
    <oddHeader>&amp;LFacilitate_Test Case\Company&amp;Rv1.0</oddHeader>
    <oddFooter>&amp;L&amp;"Tahoma,Regular"&amp;8 02ae-BM/PM/HDCV/FSOFT v2/0&amp;C&amp;"Tahoma,Regular"&amp;10Internal use&amp;R&amp;"Tahoma,Regular"&amp;8&amp;P/&amp;N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0"/>
  <sheetViews>
    <sheetView topLeftCell="A6" workbookViewId="0">
      <selection activeCell="A11" sqref="A11:A15"/>
    </sheetView>
  </sheetViews>
  <sheetFormatPr defaultColWidth="9" defaultRowHeight="13.2"/>
  <cols>
    <col min="1" max="1" width="17.44140625" style="1" bestFit="1" customWidth="1"/>
    <col min="2" max="2" width="20" style="1" customWidth="1"/>
    <col min="3" max="3" width="28.6640625" style="1" customWidth="1"/>
    <col min="4" max="4" width="28.44140625" style="1" customWidth="1"/>
    <col min="5" max="5" width="23.77734375" style="1" customWidth="1"/>
    <col min="6" max="6" width="7.109375" style="1" customWidth="1"/>
    <col min="7" max="7" width="10.44140625" style="3" customWidth="1"/>
    <col min="8" max="8" width="11.77734375" style="1" customWidth="1"/>
    <col min="9" max="9" width="8.21875" style="4" customWidth="1"/>
    <col min="10" max="10" width="0" style="1" hidden="1" customWidth="1"/>
    <col min="11" max="16384" width="9" style="1"/>
  </cols>
  <sheetData>
    <row r="1" spans="1:10" s="10" customFormat="1" ht="13.8" thickBot="1">
      <c r="A1" s="5"/>
      <c r="B1" s="6"/>
      <c r="C1" s="6"/>
      <c r="D1" s="6"/>
      <c r="E1" s="6"/>
      <c r="F1" s="7"/>
      <c r="G1" s="8"/>
      <c r="H1" s="2"/>
      <c r="I1" s="9"/>
    </row>
    <row r="2" spans="1:10" s="10" customFormat="1" ht="15" customHeight="1">
      <c r="A2" s="11" t="s">
        <v>0</v>
      </c>
      <c r="B2" s="102" t="s">
        <v>53</v>
      </c>
      <c r="C2" s="102"/>
      <c r="D2" s="102"/>
      <c r="E2" s="102"/>
      <c r="F2" s="102"/>
      <c r="G2" s="12"/>
      <c r="H2" s="2"/>
      <c r="I2" s="9"/>
      <c r="J2" s="10" t="s">
        <v>1</v>
      </c>
    </row>
    <row r="3" spans="1:10" s="10" customFormat="1" ht="25.5" customHeight="1">
      <c r="A3" s="13" t="s">
        <v>2</v>
      </c>
      <c r="B3" s="102" t="s">
        <v>88</v>
      </c>
      <c r="C3" s="102"/>
      <c r="D3" s="102"/>
      <c r="E3" s="102"/>
      <c r="F3" s="102"/>
      <c r="G3" s="12"/>
      <c r="H3" s="2"/>
      <c r="I3" s="9"/>
      <c r="J3" s="10" t="s">
        <v>3</v>
      </c>
    </row>
    <row r="4" spans="1:10" s="10" customFormat="1" ht="18" customHeight="1">
      <c r="A4" s="11" t="s">
        <v>4</v>
      </c>
      <c r="B4" s="103"/>
      <c r="C4" s="103"/>
      <c r="D4" s="103"/>
      <c r="E4" s="103"/>
      <c r="F4" s="103"/>
      <c r="G4" s="12"/>
      <c r="H4" s="2"/>
      <c r="I4" s="9"/>
      <c r="J4" s="14"/>
    </row>
    <row r="5" spans="1:10" s="10" customFormat="1" ht="19.5" customHeight="1">
      <c r="A5" s="15" t="s">
        <v>1</v>
      </c>
      <c r="B5" s="16" t="s">
        <v>3</v>
      </c>
      <c r="C5" s="16" t="s">
        <v>5</v>
      </c>
      <c r="D5" s="17" t="s">
        <v>6</v>
      </c>
      <c r="E5" s="104" t="s">
        <v>7</v>
      </c>
      <c r="F5" s="104"/>
      <c r="G5" s="18"/>
      <c r="H5" s="18"/>
      <c r="I5" s="19"/>
      <c r="J5" s="10" t="s">
        <v>8</v>
      </c>
    </row>
    <row r="6" spans="1:10" s="10" customFormat="1" ht="15" customHeight="1" thickBot="1">
      <c r="A6" s="20">
        <f>COUNTIF(F30:F1012,"Pass")</f>
        <v>0</v>
      </c>
      <c r="B6" s="21">
        <f>COUNTIF(F30:F1012,"Fail")</f>
        <v>0</v>
      </c>
      <c r="C6" s="21">
        <f>E6-D6-B6-A6</f>
        <v>0</v>
      </c>
      <c r="D6" s="22">
        <f>COUNTIF(F$30:F$1012,"N/A")</f>
        <v>0</v>
      </c>
      <c r="E6" s="101">
        <f>COUNTA(A30:A997)</f>
        <v>0</v>
      </c>
      <c r="F6" s="101"/>
      <c r="G6" s="18"/>
      <c r="H6" s="18"/>
      <c r="I6" s="19"/>
      <c r="J6" s="10" t="s">
        <v>6</v>
      </c>
    </row>
    <row r="7" spans="1:10" s="10" customFormat="1" ht="15" customHeight="1">
      <c r="A7" s="10" t="s">
        <v>17</v>
      </c>
      <c r="D7" s="23"/>
      <c r="E7" s="23"/>
      <c r="F7" s="18"/>
      <c r="G7" s="18"/>
      <c r="H7" s="18"/>
      <c r="I7" s="19"/>
    </row>
    <row r="8" spans="1:10" s="10" customFormat="1" ht="25.5" customHeight="1">
      <c r="A8" s="24" t="s">
        <v>9</v>
      </c>
      <c r="B8" s="24" t="s">
        <v>10</v>
      </c>
      <c r="C8" s="24" t="s">
        <v>11</v>
      </c>
      <c r="D8" s="24" t="s">
        <v>12</v>
      </c>
      <c r="E8" s="25" t="s">
        <v>13</v>
      </c>
      <c r="F8" s="25" t="s">
        <v>14</v>
      </c>
      <c r="G8" s="25" t="s">
        <v>15</v>
      </c>
      <c r="H8" s="24" t="s">
        <v>16</v>
      </c>
      <c r="I8" s="26"/>
    </row>
    <row r="9" spans="1:10" s="10" customFormat="1" ht="15.75" customHeight="1">
      <c r="A9" s="27"/>
      <c r="B9" s="27" t="s">
        <v>94</v>
      </c>
      <c r="C9" s="28"/>
      <c r="D9" s="28"/>
      <c r="E9" s="28"/>
      <c r="F9" s="28"/>
      <c r="G9" s="28"/>
      <c r="H9" s="29"/>
      <c r="I9" s="30"/>
    </row>
    <row r="10" spans="1:10" s="90" customFormat="1" ht="39.6">
      <c r="A10" s="31">
        <v>1</v>
      </c>
      <c r="B10" s="31" t="s">
        <v>73</v>
      </c>
      <c r="C10" s="35" t="s">
        <v>86</v>
      </c>
      <c r="D10" s="92" t="s">
        <v>72</v>
      </c>
      <c r="E10" s="34" t="s">
        <v>76</v>
      </c>
      <c r="F10" s="31"/>
      <c r="G10" s="31"/>
      <c r="H10" s="32"/>
      <c r="I10" s="30"/>
    </row>
    <row r="11" spans="1:10" s="90" customFormat="1" ht="26.4">
      <c r="A11" s="31">
        <v>2</v>
      </c>
      <c r="B11" s="31" t="s">
        <v>74</v>
      </c>
      <c r="C11" s="35" t="s">
        <v>75</v>
      </c>
      <c r="D11" s="34" t="s">
        <v>77</v>
      </c>
      <c r="E11" s="34" t="s">
        <v>71</v>
      </c>
      <c r="F11" s="31"/>
      <c r="G11" s="31"/>
      <c r="H11" s="32"/>
      <c r="I11" s="30"/>
    </row>
    <row r="12" spans="1:10" s="90" customFormat="1" ht="39.6">
      <c r="A12" s="31">
        <v>3</v>
      </c>
      <c r="B12" s="31" t="s">
        <v>78</v>
      </c>
      <c r="C12" s="35" t="s">
        <v>79</v>
      </c>
      <c r="D12" s="34" t="s">
        <v>80</v>
      </c>
      <c r="E12" s="34" t="s">
        <v>71</v>
      </c>
      <c r="F12" s="31"/>
      <c r="G12" s="31"/>
      <c r="H12" s="32"/>
      <c r="I12" s="30"/>
    </row>
    <row r="13" spans="1:10" s="90" customFormat="1" ht="52.8">
      <c r="A13" s="31">
        <v>4</v>
      </c>
      <c r="B13" s="31" t="s">
        <v>81</v>
      </c>
      <c r="C13" s="35" t="s">
        <v>82</v>
      </c>
      <c r="D13" s="34" t="s">
        <v>83</v>
      </c>
      <c r="E13" s="34" t="s">
        <v>71</v>
      </c>
      <c r="F13" s="31"/>
      <c r="G13" s="31"/>
      <c r="H13" s="32"/>
      <c r="I13" s="30"/>
    </row>
    <row r="14" spans="1:10" s="90" customFormat="1" ht="39.6">
      <c r="A14" s="31">
        <v>5</v>
      </c>
      <c r="B14" s="31" t="s">
        <v>41</v>
      </c>
      <c r="C14" s="35" t="s">
        <v>42</v>
      </c>
      <c r="D14" s="34" t="s">
        <v>43</v>
      </c>
      <c r="E14" s="34" t="s">
        <v>71</v>
      </c>
      <c r="F14" s="31"/>
      <c r="G14" s="31"/>
      <c r="H14" s="32"/>
      <c r="I14" s="30"/>
    </row>
    <row r="15" spans="1:10" s="90" customFormat="1" ht="26.4">
      <c r="A15" s="31">
        <v>6</v>
      </c>
      <c r="B15" s="31" t="s">
        <v>44</v>
      </c>
      <c r="C15" s="35" t="s">
        <v>45</v>
      </c>
      <c r="D15" s="34" t="s">
        <v>46</v>
      </c>
      <c r="E15" s="34" t="s">
        <v>71</v>
      </c>
      <c r="F15" s="31"/>
      <c r="G15" s="31"/>
      <c r="H15" s="32"/>
      <c r="I15" s="30"/>
    </row>
    <row r="16" spans="1:10" s="90" customFormat="1">
      <c r="A16" s="30"/>
      <c r="I16" s="30"/>
    </row>
    <row r="17" spans="1:9" s="90" customFormat="1">
      <c r="A17" s="30"/>
    </row>
    <row r="18" spans="1:9" s="90" customFormat="1">
      <c r="A18" s="4"/>
      <c r="B18" s="1"/>
      <c r="C18" s="1"/>
      <c r="D18" s="1"/>
      <c r="E18" s="1"/>
      <c r="F18" s="1"/>
      <c r="G18" s="1"/>
      <c r="H18" s="1"/>
    </row>
    <row r="19" spans="1:9">
      <c r="A19" s="33"/>
      <c r="G19" s="1"/>
      <c r="I19" s="1"/>
    </row>
    <row r="20" spans="1:9">
      <c r="A20" s="33"/>
      <c r="G20" s="1"/>
      <c r="I20" s="1"/>
    </row>
    <row r="21" spans="1:9">
      <c r="A21" s="33"/>
      <c r="G21" s="1"/>
      <c r="I21" s="1"/>
    </row>
    <row r="22" spans="1:9">
      <c r="A22" s="33"/>
      <c r="G22" s="1"/>
      <c r="I22" s="1"/>
    </row>
    <row r="23" spans="1:9">
      <c r="A23" s="33"/>
      <c r="G23" s="1"/>
      <c r="I23" s="1"/>
    </row>
    <row r="24" spans="1:9">
      <c r="A24" s="33"/>
      <c r="G24" s="1"/>
      <c r="I24" s="1"/>
    </row>
    <row r="25" spans="1:9">
      <c r="A25" s="33"/>
      <c r="G25" s="1"/>
      <c r="I25" s="1"/>
    </row>
    <row r="26" spans="1:9">
      <c r="A26" s="33"/>
      <c r="G26" s="1"/>
      <c r="I26" s="1"/>
    </row>
    <row r="27" spans="1:9">
      <c r="A27" s="33"/>
      <c r="G27" s="1"/>
      <c r="I27" s="1"/>
    </row>
    <row r="28" spans="1:9">
      <c r="A28" s="33"/>
      <c r="G28" s="1"/>
      <c r="I28" s="1"/>
    </row>
    <row r="29" spans="1:9">
      <c r="A29" s="33"/>
      <c r="G29" s="1"/>
      <c r="I29" s="1"/>
    </row>
    <row r="30" spans="1:9" ht="66.75" customHeight="1">
      <c r="I30" s="1"/>
    </row>
  </sheetData>
  <mergeCells count="5">
    <mergeCell ref="B2:F2"/>
    <mergeCell ref="B3:F3"/>
    <mergeCell ref="B4:F4"/>
    <mergeCell ref="E5:F5"/>
    <mergeCell ref="E6:F6"/>
  </mergeCells>
  <dataValidations count="1">
    <dataValidation type="list" allowBlank="1" showErrorMessage="1" sqref="F33:F159 F1:F3 F7:F15">
      <formula1>$J$2:$J$6</formula1>
      <formula2>0</formula2>
    </dataValidation>
  </dataValidations>
  <hyperlinks>
    <hyperlink ref="D10" location="'StaffManagement_Add form'!A1" display="The screen will look like this"/>
  </hyperlinks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1"/>
  <sheetViews>
    <sheetView workbookViewId="0">
      <selection activeCell="C12" sqref="C12:D12"/>
    </sheetView>
  </sheetViews>
  <sheetFormatPr defaultColWidth="9" defaultRowHeight="13.2"/>
  <cols>
    <col min="1" max="1" width="17.44140625" style="1" bestFit="1" customWidth="1"/>
    <col min="2" max="2" width="20" style="1" customWidth="1"/>
    <col min="3" max="3" width="28.6640625" style="1" customWidth="1"/>
    <col min="4" max="4" width="28.44140625" style="1" customWidth="1"/>
    <col min="5" max="5" width="23.77734375" style="1" customWidth="1"/>
    <col min="6" max="6" width="7.109375" style="1" customWidth="1"/>
    <col min="7" max="7" width="10.44140625" style="3" customWidth="1"/>
    <col min="8" max="8" width="11.77734375" style="1" customWidth="1"/>
    <col min="9" max="9" width="8.21875" style="4" customWidth="1"/>
    <col min="10" max="10" width="0" style="1" hidden="1" customWidth="1"/>
    <col min="11" max="16384" width="9" style="1"/>
  </cols>
  <sheetData>
    <row r="1" spans="1:10" s="10" customFormat="1" ht="13.8" thickBot="1">
      <c r="A1" s="5"/>
      <c r="B1" s="6"/>
      <c r="C1" s="6"/>
      <c r="D1" s="6"/>
      <c r="E1" s="6"/>
      <c r="F1" s="7"/>
      <c r="G1" s="8"/>
      <c r="H1" s="2"/>
      <c r="I1" s="9"/>
    </row>
    <row r="2" spans="1:10" s="10" customFormat="1" ht="15" customHeight="1">
      <c r="A2" s="11" t="s">
        <v>0</v>
      </c>
      <c r="B2" s="102" t="s">
        <v>51</v>
      </c>
      <c r="C2" s="102"/>
      <c r="D2" s="102"/>
      <c r="E2" s="102"/>
      <c r="F2" s="102"/>
      <c r="G2" s="12"/>
      <c r="H2" s="2"/>
      <c r="I2" s="9"/>
      <c r="J2" s="10" t="s">
        <v>1</v>
      </c>
    </row>
    <row r="3" spans="1:10" s="10" customFormat="1" ht="25.5" customHeight="1">
      <c r="A3" s="13" t="s">
        <v>2</v>
      </c>
      <c r="B3" s="102" t="s">
        <v>89</v>
      </c>
      <c r="C3" s="102"/>
      <c r="D3" s="102"/>
      <c r="E3" s="102"/>
      <c r="F3" s="102"/>
      <c r="G3" s="12"/>
      <c r="H3" s="2"/>
      <c r="I3" s="9"/>
      <c r="J3" s="10" t="s">
        <v>3</v>
      </c>
    </row>
    <row r="4" spans="1:10" s="10" customFormat="1" ht="18" customHeight="1">
      <c r="A4" s="11" t="s">
        <v>4</v>
      </c>
      <c r="B4" s="103"/>
      <c r="C4" s="103"/>
      <c r="D4" s="103"/>
      <c r="E4" s="103"/>
      <c r="F4" s="103"/>
      <c r="G4" s="12"/>
      <c r="H4" s="2"/>
      <c r="I4" s="9"/>
      <c r="J4" s="14"/>
    </row>
    <row r="5" spans="1:10" s="10" customFormat="1" ht="19.5" customHeight="1">
      <c r="A5" s="15" t="s">
        <v>1</v>
      </c>
      <c r="B5" s="16" t="s">
        <v>3</v>
      </c>
      <c r="C5" s="16" t="s">
        <v>5</v>
      </c>
      <c r="D5" s="17" t="s">
        <v>6</v>
      </c>
      <c r="E5" s="104" t="s">
        <v>7</v>
      </c>
      <c r="F5" s="104"/>
      <c r="G5" s="18"/>
      <c r="H5" s="18"/>
      <c r="I5" s="19"/>
      <c r="J5" s="10" t="s">
        <v>8</v>
      </c>
    </row>
    <row r="6" spans="1:10" s="10" customFormat="1" ht="15" customHeight="1" thickBot="1">
      <c r="A6" s="20">
        <f>COUNTIF(F30:F1012,"Pass")</f>
        <v>0</v>
      </c>
      <c r="B6" s="21">
        <f>COUNTIF(F30:F1012,"Fail")</f>
        <v>0</v>
      </c>
      <c r="C6" s="21">
        <f>E6-D6-B6-A6</f>
        <v>0</v>
      </c>
      <c r="D6" s="22">
        <f>COUNTIF(F$30:F$1012,"N/A")</f>
        <v>0</v>
      </c>
      <c r="E6" s="101">
        <f>COUNTA(A30:A997)</f>
        <v>0</v>
      </c>
      <c r="F6" s="101"/>
      <c r="G6" s="18"/>
      <c r="H6" s="18"/>
      <c r="I6" s="19"/>
      <c r="J6" s="10" t="s">
        <v>6</v>
      </c>
    </row>
    <row r="7" spans="1:10" s="10" customFormat="1" ht="15" customHeight="1">
      <c r="A7" s="10" t="s">
        <v>17</v>
      </c>
      <c r="D7" s="23"/>
      <c r="E7" s="23"/>
      <c r="F7" s="18"/>
      <c r="G7" s="18"/>
      <c r="H7" s="18"/>
      <c r="I7" s="19"/>
    </row>
    <row r="8" spans="1:10" s="10" customFormat="1" ht="25.5" customHeight="1">
      <c r="A8" s="24" t="s">
        <v>9</v>
      </c>
      <c r="B8" s="24" t="s">
        <v>10</v>
      </c>
      <c r="C8" s="24" t="s">
        <v>11</v>
      </c>
      <c r="D8" s="24" t="s">
        <v>12</v>
      </c>
      <c r="E8" s="25" t="s">
        <v>13</v>
      </c>
      <c r="F8" s="25" t="s">
        <v>14</v>
      </c>
      <c r="G8" s="25" t="s">
        <v>15</v>
      </c>
      <c r="H8" s="24" t="s">
        <v>16</v>
      </c>
      <c r="I8" s="26"/>
    </row>
    <row r="9" spans="1:10" s="10" customFormat="1" ht="15.75" customHeight="1">
      <c r="A9" s="27"/>
      <c r="B9" s="27" t="s">
        <v>90</v>
      </c>
      <c r="C9" s="28"/>
      <c r="D9" s="28"/>
      <c r="E9" s="28"/>
      <c r="F9" s="28"/>
      <c r="G9" s="28"/>
      <c r="H9" s="29"/>
      <c r="I9" s="30"/>
    </row>
    <row r="10" spans="1:10" s="90" customFormat="1" ht="52.8">
      <c r="A10" s="31">
        <v>1</v>
      </c>
      <c r="B10" s="31" t="s">
        <v>84</v>
      </c>
      <c r="C10" s="35" t="s">
        <v>85</v>
      </c>
      <c r="D10" s="92" t="s">
        <v>72</v>
      </c>
      <c r="E10" s="34" t="s">
        <v>91</v>
      </c>
      <c r="F10" s="31"/>
      <c r="G10" s="31"/>
      <c r="H10" s="32"/>
      <c r="I10" s="30"/>
    </row>
    <row r="11" spans="1:10" s="90" customFormat="1" ht="26.4">
      <c r="A11" s="31">
        <v>2</v>
      </c>
      <c r="B11" s="31" t="s">
        <v>74</v>
      </c>
      <c r="C11" s="35" t="s">
        <v>75</v>
      </c>
      <c r="D11" s="34" t="s">
        <v>77</v>
      </c>
      <c r="E11" s="34" t="s">
        <v>92</v>
      </c>
      <c r="F11" s="31"/>
      <c r="G11" s="31"/>
      <c r="H11" s="32"/>
      <c r="I11" s="30"/>
    </row>
    <row r="12" spans="1:10" s="90" customFormat="1" ht="39.6">
      <c r="A12" s="31">
        <v>3</v>
      </c>
      <c r="B12" s="31" t="s">
        <v>78</v>
      </c>
      <c r="C12" s="35" t="s">
        <v>79</v>
      </c>
      <c r="D12" s="34" t="s">
        <v>80</v>
      </c>
      <c r="E12" s="34" t="s">
        <v>92</v>
      </c>
      <c r="F12" s="31"/>
      <c r="G12" s="31"/>
      <c r="H12" s="32"/>
      <c r="I12" s="30"/>
    </row>
    <row r="13" spans="1:10" s="90" customFormat="1" ht="52.8">
      <c r="A13" s="31">
        <v>4</v>
      </c>
      <c r="B13" s="31" t="s">
        <v>81</v>
      </c>
      <c r="C13" s="35" t="s">
        <v>82</v>
      </c>
      <c r="D13" s="34" t="s">
        <v>83</v>
      </c>
      <c r="E13" s="34" t="s">
        <v>92</v>
      </c>
      <c r="F13" s="31"/>
      <c r="G13" s="31"/>
      <c r="H13" s="32"/>
      <c r="I13" s="30"/>
    </row>
    <row r="14" spans="1:10" s="90" customFormat="1" ht="39.6">
      <c r="A14" s="31">
        <v>5</v>
      </c>
      <c r="B14" s="31" t="s">
        <v>41</v>
      </c>
      <c r="C14" s="35" t="s">
        <v>42</v>
      </c>
      <c r="D14" s="34" t="s">
        <v>43</v>
      </c>
      <c r="E14" s="34" t="s">
        <v>92</v>
      </c>
      <c r="F14" s="31"/>
      <c r="G14" s="31"/>
      <c r="H14" s="32"/>
      <c r="I14" s="30"/>
    </row>
    <row r="15" spans="1:10" s="90" customFormat="1" ht="26.4">
      <c r="A15" s="31">
        <v>6</v>
      </c>
      <c r="B15" s="31" t="s">
        <v>44</v>
      </c>
      <c r="C15" s="35" t="s">
        <v>45</v>
      </c>
      <c r="D15" s="34" t="s">
        <v>46</v>
      </c>
      <c r="E15" s="34" t="s">
        <v>92</v>
      </c>
      <c r="F15" s="31"/>
      <c r="G15" s="31"/>
      <c r="H15" s="32"/>
      <c r="I15" s="30"/>
    </row>
    <row r="16" spans="1:10" s="90" customFormat="1">
      <c r="A16" s="30"/>
      <c r="I16" s="30"/>
    </row>
    <row r="17" spans="1:9" s="90" customFormat="1">
      <c r="A17" s="30"/>
      <c r="B17" s="1"/>
      <c r="I17" s="30"/>
    </row>
    <row r="18" spans="1:9" s="90" customFormat="1">
      <c r="A18" s="4"/>
      <c r="B18" s="1"/>
      <c r="C18" s="1"/>
      <c r="D18" s="1"/>
      <c r="E18" s="1"/>
      <c r="F18" s="1"/>
      <c r="G18" s="1"/>
      <c r="H18" s="1"/>
    </row>
    <row r="19" spans="1:9" s="90" customFormat="1">
      <c r="A19" s="33"/>
      <c r="B19" s="1"/>
      <c r="C19" s="1"/>
      <c r="D19" s="1"/>
      <c r="E19" s="1"/>
      <c r="F19" s="1"/>
      <c r="G19" s="1"/>
      <c r="H19" s="1"/>
    </row>
    <row r="20" spans="1:9">
      <c r="A20" s="33"/>
      <c r="G20" s="1"/>
      <c r="I20" s="1"/>
    </row>
    <row r="21" spans="1:9">
      <c r="A21" s="33"/>
      <c r="G21" s="1"/>
      <c r="I21" s="1"/>
    </row>
    <row r="22" spans="1:9">
      <c r="A22" s="33"/>
      <c r="G22" s="1"/>
      <c r="I22" s="1"/>
    </row>
    <row r="23" spans="1:9">
      <c r="A23" s="33"/>
      <c r="G23" s="1"/>
      <c r="I23" s="1"/>
    </row>
    <row r="24" spans="1:9">
      <c r="A24" s="33"/>
      <c r="G24" s="1"/>
      <c r="I24" s="1"/>
    </row>
    <row r="25" spans="1:9">
      <c r="A25" s="33"/>
      <c r="G25" s="1"/>
      <c r="I25" s="1"/>
    </row>
    <row r="26" spans="1:9">
      <c r="A26" s="33"/>
      <c r="G26" s="1"/>
      <c r="I26" s="1"/>
    </row>
    <row r="27" spans="1:9">
      <c r="A27" s="33"/>
      <c r="G27" s="1"/>
      <c r="I27" s="1"/>
    </row>
    <row r="28" spans="1:9">
      <c r="A28" s="33"/>
      <c r="G28" s="1"/>
      <c r="I28" s="1"/>
    </row>
    <row r="29" spans="1:9">
      <c r="A29" s="33"/>
      <c r="G29" s="1"/>
      <c r="I29" s="1"/>
    </row>
    <row r="30" spans="1:9">
      <c r="I30" s="1"/>
    </row>
    <row r="31" spans="1:9" ht="66.75" customHeight="1">
      <c r="I31" s="1"/>
    </row>
  </sheetData>
  <mergeCells count="5">
    <mergeCell ref="B2:F2"/>
    <mergeCell ref="B3:F3"/>
    <mergeCell ref="B4:F4"/>
    <mergeCell ref="E5:F5"/>
    <mergeCell ref="E6:F6"/>
  </mergeCells>
  <dataValidations count="1">
    <dataValidation type="list" allowBlank="1" showErrorMessage="1" sqref="F33:F159 F1:F3 F7:F15">
      <formula1>$J$2:$J$6</formula1>
      <formula2>0</formula2>
    </dataValidation>
  </dataValidations>
  <hyperlinks>
    <hyperlink ref="D10" location="'StaffManagement_Update form'!A1" display="The screen will look like this"/>
  </hyperlink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5"/>
  <sheetViews>
    <sheetView workbookViewId="0">
      <selection activeCell="E11" sqref="E11"/>
    </sheetView>
  </sheetViews>
  <sheetFormatPr defaultColWidth="9" defaultRowHeight="13.2"/>
  <cols>
    <col min="1" max="1" width="17.44140625" style="1" bestFit="1" customWidth="1"/>
    <col min="2" max="2" width="20" style="1" customWidth="1"/>
    <col min="3" max="3" width="28.6640625" style="1" customWidth="1"/>
    <col min="4" max="4" width="28.44140625" style="1" customWidth="1"/>
    <col min="5" max="5" width="23.77734375" style="1" customWidth="1"/>
    <col min="6" max="6" width="7.109375" style="1" customWidth="1"/>
    <col min="7" max="7" width="10.44140625" style="3" customWidth="1"/>
    <col min="8" max="8" width="11.77734375" style="1" customWidth="1"/>
    <col min="9" max="9" width="8.21875" style="4" customWidth="1"/>
    <col min="10" max="10" width="0" style="1" hidden="1" customWidth="1"/>
    <col min="11" max="16384" width="9" style="1"/>
  </cols>
  <sheetData>
    <row r="1" spans="1:11" s="10" customFormat="1" ht="13.8" thickBot="1">
      <c r="A1" s="5"/>
      <c r="B1" s="6"/>
      <c r="C1" s="6"/>
      <c r="D1" s="6"/>
      <c r="E1" s="6"/>
      <c r="F1" s="7"/>
      <c r="G1" s="8"/>
      <c r="H1" s="2"/>
      <c r="I1" s="9"/>
    </row>
    <row r="2" spans="1:11" s="10" customFormat="1" ht="15" customHeight="1">
      <c r="A2" s="11" t="s">
        <v>0</v>
      </c>
      <c r="B2" s="102" t="s">
        <v>52</v>
      </c>
      <c r="C2" s="102"/>
      <c r="D2" s="102"/>
      <c r="E2" s="102"/>
      <c r="F2" s="102"/>
      <c r="G2" s="12"/>
      <c r="H2" s="2"/>
      <c r="I2" s="9"/>
      <c r="J2" s="10" t="s">
        <v>1</v>
      </c>
    </row>
    <row r="3" spans="1:11" s="10" customFormat="1" ht="25.5" customHeight="1">
      <c r="A3" s="13" t="s">
        <v>2</v>
      </c>
      <c r="B3" s="102" t="s">
        <v>93</v>
      </c>
      <c r="C3" s="102"/>
      <c r="D3" s="102"/>
      <c r="E3" s="102"/>
      <c r="F3" s="102"/>
      <c r="G3" s="12"/>
      <c r="H3" s="2"/>
      <c r="I3" s="9"/>
      <c r="J3" s="10" t="s">
        <v>3</v>
      </c>
    </row>
    <row r="4" spans="1:11" s="10" customFormat="1" ht="18" customHeight="1">
      <c r="A4" s="11" t="s">
        <v>4</v>
      </c>
      <c r="B4" s="103"/>
      <c r="C4" s="103"/>
      <c r="D4" s="103"/>
      <c r="E4" s="103"/>
      <c r="F4" s="103"/>
      <c r="G4" s="12"/>
      <c r="H4" s="2"/>
      <c r="I4" s="9"/>
      <c r="J4" s="14"/>
    </row>
    <row r="5" spans="1:11" s="10" customFormat="1" ht="19.5" customHeight="1">
      <c r="A5" s="15" t="s">
        <v>1</v>
      </c>
      <c r="B5" s="16" t="s">
        <v>3</v>
      </c>
      <c r="C5" s="16" t="s">
        <v>5</v>
      </c>
      <c r="D5" s="17" t="s">
        <v>6</v>
      </c>
      <c r="E5" s="104" t="s">
        <v>7</v>
      </c>
      <c r="F5" s="104"/>
      <c r="G5" s="18"/>
      <c r="H5" s="18"/>
      <c r="I5" s="19"/>
      <c r="J5" s="10" t="s">
        <v>8</v>
      </c>
    </row>
    <row r="6" spans="1:11" s="10" customFormat="1" ht="15" customHeight="1" thickBot="1">
      <c r="A6" s="20">
        <f>COUNTIF(F21:F1003,"Pass")</f>
        <v>0</v>
      </c>
      <c r="B6" s="21">
        <f>COUNTIF(F21:F1003,"Fail")</f>
        <v>0</v>
      </c>
      <c r="C6" s="21">
        <f>E6-D6-B6-A6</f>
        <v>0</v>
      </c>
      <c r="D6" s="22">
        <f>COUNTIF(F$21:F$1003,"N/A")</f>
        <v>0</v>
      </c>
      <c r="E6" s="101">
        <f>COUNTA(A21:A988)</f>
        <v>0</v>
      </c>
      <c r="F6" s="101"/>
      <c r="G6" s="18"/>
      <c r="H6" s="18"/>
      <c r="I6" s="19"/>
      <c r="J6" s="10" t="s">
        <v>6</v>
      </c>
    </row>
    <row r="7" spans="1:11" s="10" customFormat="1" ht="15" customHeight="1">
      <c r="A7" s="10" t="s">
        <v>17</v>
      </c>
      <c r="D7" s="23"/>
      <c r="E7" s="23"/>
      <c r="F7" s="18"/>
      <c r="G7" s="18"/>
      <c r="H7" s="18"/>
      <c r="I7" s="19"/>
    </row>
    <row r="8" spans="1:11" s="10" customFormat="1" ht="25.5" customHeight="1">
      <c r="A8" s="24" t="s">
        <v>9</v>
      </c>
      <c r="B8" s="24" t="s">
        <v>10</v>
      </c>
      <c r="C8" s="24" t="s">
        <v>11</v>
      </c>
      <c r="D8" s="24" t="s">
        <v>12</v>
      </c>
      <c r="E8" s="25" t="s">
        <v>13</v>
      </c>
      <c r="F8" s="25" t="s">
        <v>14</v>
      </c>
      <c r="G8" s="25" t="s">
        <v>15</v>
      </c>
      <c r="H8" s="24" t="s">
        <v>16</v>
      </c>
      <c r="I8" s="26"/>
    </row>
    <row r="9" spans="1:11" s="10" customFormat="1" ht="15.75" customHeight="1">
      <c r="A9" s="27"/>
      <c r="B9" s="27" t="s">
        <v>95</v>
      </c>
      <c r="C9" s="28"/>
      <c r="D9" s="28"/>
      <c r="E9" s="28"/>
      <c r="F9" s="28"/>
      <c r="G9" s="28"/>
      <c r="H9" s="29"/>
      <c r="I9" s="30"/>
    </row>
    <row r="10" spans="1:11" s="90" customFormat="1" ht="52.8">
      <c r="A10" s="31">
        <v>1</v>
      </c>
      <c r="B10" s="31" t="s">
        <v>98</v>
      </c>
      <c r="C10" s="35" t="s">
        <v>99</v>
      </c>
      <c r="D10" s="92" t="s">
        <v>72</v>
      </c>
      <c r="E10" s="34" t="s">
        <v>96</v>
      </c>
      <c r="F10" s="31"/>
      <c r="G10" s="31"/>
      <c r="H10" s="32"/>
      <c r="I10" s="30"/>
    </row>
    <row r="11" spans="1:11" s="90" customFormat="1" ht="39.6">
      <c r="A11" s="31">
        <v>2</v>
      </c>
      <c r="B11" s="31" t="s">
        <v>103</v>
      </c>
      <c r="C11" s="35" t="s">
        <v>104</v>
      </c>
      <c r="D11" s="34" t="s">
        <v>105</v>
      </c>
      <c r="E11" s="34" t="s">
        <v>97</v>
      </c>
      <c r="F11" s="31"/>
      <c r="G11" s="31"/>
      <c r="H11" s="32"/>
      <c r="I11" s="30"/>
    </row>
    <row r="12" spans="1:11" s="90" customFormat="1" ht="26.4">
      <c r="A12" s="31">
        <v>3</v>
      </c>
      <c r="B12" s="31" t="s">
        <v>100</v>
      </c>
      <c r="C12" s="35" t="s">
        <v>101</v>
      </c>
      <c r="D12" s="34" t="s">
        <v>102</v>
      </c>
      <c r="E12" s="34" t="s">
        <v>97</v>
      </c>
      <c r="F12" s="108"/>
      <c r="G12" s="108"/>
      <c r="H12" s="108"/>
      <c r="I12" s="1"/>
    </row>
    <row r="13" spans="1:11" s="90" customFormat="1">
      <c r="A13" s="33"/>
      <c r="B13" s="1"/>
      <c r="C13" s="1"/>
      <c r="D13" s="1"/>
      <c r="E13" s="1"/>
      <c r="F13" s="1"/>
      <c r="G13" s="1"/>
      <c r="H13" s="1"/>
      <c r="I13" s="1"/>
      <c r="J13" s="1"/>
      <c r="K13" s="1"/>
    </row>
    <row r="14" spans="1:11">
      <c r="A14" s="33"/>
      <c r="G14" s="1"/>
      <c r="I14" s="1"/>
    </row>
    <row r="15" spans="1:11">
      <c r="A15" s="33"/>
      <c r="G15" s="1"/>
      <c r="I15" s="1"/>
    </row>
    <row r="16" spans="1:11">
      <c r="A16" s="33"/>
      <c r="G16" s="1"/>
      <c r="I16" s="1"/>
    </row>
    <row r="17" spans="1:9">
      <c r="A17" s="33"/>
      <c r="G17" s="1"/>
      <c r="I17" s="1"/>
    </row>
    <row r="18" spans="1:9">
      <c r="A18" s="33"/>
      <c r="G18" s="1"/>
      <c r="I18" s="1"/>
    </row>
    <row r="19" spans="1:9">
      <c r="A19" s="33"/>
      <c r="G19" s="1"/>
      <c r="I19" s="1"/>
    </row>
    <row r="20" spans="1:9">
      <c r="A20" s="33"/>
      <c r="G20" s="1"/>
      <c r="I20" s="1"/>
    </row>
    <row r="21" spans="1:9">
      <c r="A21" s="33"/>
      <c r="G21" s="1"/>
      <c r="I21" s="1"/>
    </row>
    <row r="22" spans="1:9">
      <c r="I22" s="1"/>
    </row>
    <row r="23" spans="1:9">
      <c r="I23" s="1"/>
    </row>
    <row r="25" spans="1:9" ht="66.75" customHeight="1"/>
  </sheetData>
  <mergeCells count="5">
    <mergeCell ref="B2:F2"/>
    <mergeCell ref="B3:F3"/>
    <mergeCell ref="B4:F4"/>
    <mergeCell ref="E5:F5"/>
    <mergeCell ref="E6:F6"/>
  </mergeCells>
  <dataValidations count="1">
    <dataValidation type="list" allowBlank="1" showErrorMessage="1" sqref="F25:F151 F1:F3 F7:F11">
      <formula1>$J$2:$J$6</formula1>
      <formula2>0</formula2>
    </dataValidation>
  </dataValidations>
  <hyperlinks>
    <hyperlink ref="D10" location="'StaffManagement_Timebook form'!A1" display="The screen will look like this"/>
  </hyperlink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7" sqref="D7"/>
    </sheetView>
  </sheetViews>
  <sheetFormatPr defaultRowHeight="13.2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Cover</vt:lpstr>
      <vt:lpstr>Test case list</vt:lpstr>
      <vt:lpstr>StaffManagement</vt:lpstr>
      <vt:lpstr>StaffManagement_Add </vt:lpstr>
      <vt:lpstr>StaffManagement_Update</vt:lpstr>
      <vt:lpstr>StaffManagement_Timebook</vt:lpstr>
      <vt:lpstr>StaffManagement form</vt:lpstr>
      <vt:lpstr>StaffManagement_Add form</vt:lpstr>
      <vt:lpstr>StaffManagement_Update form</vt:lpstr>
      <vt:lpstr>StaffManagement_Timebook form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Test case</dc:title>
  <dc:subject>v1/0</dc:subject>
  <dc:creator>pham binh</dc:creator>
  <dc:description>Updates sheet Cover: Add logo, document code, creator, reviewer/approver._x000d_
Add sheet Test Case List._x000d_
Change Sheet Company, User, Provider to Modules. Add column Inter-test case dependent. Update these sheets._x000d_
Update Test Report</dc:description>
  <cp:lastModifiedBy>PC</cp:lastModifiedBy>
  <cp:lastPrinted>2010-11-12T10:33:20Z</cp:lastPrinted>
  <dcterms:created xsi:type="dcterms:W3CDTF">2011-06-22T03:08:56Z</dcterms:created>
  <dcterms:modified xsi:type="dcterms:W3CDTF">2015-03-12T10:26:31Z</dcterms:modified>
</cp:coreProperties>
</file>