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230" yWindow="-15" windowWidth="10275" windowHeight="8160" tabRatio="821"/>
  </bookViews>
  <sheets>
    <sheet name="Cover" sheetId="4" r:id="rId1"/>
    <sheet name="Test case list" sheetId="5" r:id="rId2"/>
    <sheet name="AssetManagement" sheetId="3" r:id="rId3"/>
    <sheet name="AssetManagement_Import" sheetId="16" r:id="rId4"/>
    <sheet name="AssetManagement_Export" sheetId="17" r:id="rId5"/>
    <sheet name="AssetManagement_Edit" sheetId="18" r:id="rId6"/>
    <sheet name="AssetManagement_Order" sheetId="19" r:id="rId7"/>
    <sheet name="AssetManagement form" sheetId="20" r:id="rId8"/>
    <sheet name="AssetManagement_Import form" sheetId="21" r:id="rId9"/>
    <sheet name="AssetManagement_Export form" sheetId="22" r:id="rId10"/>
    <sheet name="AssetManagement_Edit form" sheetId="23" r:id="rId11"/>
    <sheet name="AssetManagement_Order form" sheetId="24" r:id="rId12"/>
  </sheets>
  <definedNames>
    <definedName name="_xlnm._FilterDatabase" localSheetId="2" hidden="1">AssetManagement!$A$8:$H$14</definedName>
    <definedName name="ACTION">#REF!</definedName>
  </definedNames>
  <calcPr calcId="144525"/>
</workbook>
</file>

<file path=xl/calcChain.xml><?xml version="1.0" encoding="utf-8"?>
<calcChain xmlns="http://schemas.openxmlformats.org/spreadsheetml/2006/main">
  <c r="C6" i="4" l="1"/>
  <c r="E6" i="19" l="1"/>
  <c r="C6" i="19" s="1"/>
  <c r="D6" i="19"/>
  <c r="B6" i="19"/>
  <c r="A6" i="19"/>
  <c r="E6" i="18"/>
  <c r="D6" i="18"/>
  <c r="B6" i="18"/>
  <c r="A6" i="18"/>
  <c r="E6" i="17"/>
  <c r="D6" i="17"/>
  <c r="B6" i="17"/>
  <c r="A6" i="17"/>
  <c r="E6" i="16"/>
  <c r="D6" i="16"/>
  <c r="B6" i="16"/>
  <c r="A6" i="16"/>
  <c r="D4" i="5"/>
  <c r="E6" i="3"/>
  <c r="C6" i="3" s="1"/>
  <c r="A6" i="3"/>
  <c r="B6" i="3"/>
  <c r="D6" i="3"/>
  <c r="C6" i="18" l="1"/>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<sst xmlns="http://schemas.openxmlformats.org/spreadsheetml/2006/main" count="451" uniqueCount="246">
  <si>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</si>
  <si>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</si>
  <si>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</si>
  <si>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</si>
  <si>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</si>
  <si>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</si>
  <si>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</si>
  <si>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</si>
  <si>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</si>
  <si>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</si>
  <si>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</si>
  <si>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</si>
  <si>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</si>
  <si>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</si>
  <si>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</si>
  <si>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</si>
  <si>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</si>
  <si>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</si>
  <si>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</si>
  <si>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</si>
  <si>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</si>
  <si>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</si>
  <si>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</si>
  <si>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</si>
  <si>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</si>
  <si>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</si>
  <si>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</si>
  <si>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</si>
  <si>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</si>
  <si>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</si>
  <si>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</si>
  <si>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</si>
  <si>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</si>
  <si>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</si>
  <si>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</si>
  <si>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</si>
  <si>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</si>
  <si>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</si>
  <si>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</si>
  <si>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</si>
  <si>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Test the user interface of the Import screen</t>
  </si>
  <si>
    <t>Test the Manufacture drop list</t>
  </si>
  <si>
    <t>User click on the Manufacture droplist to chose the manufacture</t>
  </si>
  <si>
    <t>Test the Importer drop list</t>
  </si>
  <si>
    <t>Test the Color drop list</t>
  </si>
  <si>
    <t>User click on the Color droplist to chose the color</t>
  </si>
  <si>
    <t>Test the Import button</t>
  </si>
  <si>
    <t>User Click on the Import button</t>
  </si>
  <si>
    <t>Display the Import form</t>
  </si>
  <si>
    <t>Test the Clear button</t>
  </si>
  <si>
    <t>User Click on the Clear button</t>
  </si>
  <si>
    <t>All the field are setted to empty, all the dropdown list are setted to default</t>
  </si>
  <si>
    <t>Test the Cancel button</t>
  </si>
  <si>
    <t>User Click on the Cancel button</t>
  </si>
  <si>
    <t>Close the input form</t>
  </si>
  <si>
    <t>Test the user interface of the Export screen</t>
  </si>
  <si>
    <t>Test the Export button</t>
  </si>
  <si>
    <t>User Click on the Export button</t>
  </si>
  <si>
    <t>User click on the Color droplist to choose the color</t>
  </si>
  <si>
    <t>Test the Seller drop list</t>
  </si>
  <si>
    <t>Test the Price field</t>
  </si>
  <si>
    <t>All the field are setted to empty</t>
  </si>
  <si>
    <t>Close the Import form</t>
  </si>
  <si>
    <t>Test the user interface of the Edit screen</t>
  </si>
  <si>
    <t>Test the Editer drop list</t>
  </si>
  <si>
    <t>Test the Update button</t>
  </si>
  <si>
    <t>User Click on the Update button</t>
  </si>
  <si>
    <t>Test the user interface of the Order screen</t>
  </si>
  <si>
    <t>Test the Orderer drop list</t>
  </si>
  <si>
    <t>Test the Order button</t>
  </si>
  <si>
    <t>User Click on the Order button</t>
  </si>
  <si>
    <t>Display the main screen</t>
  </si>
  <si>
    <t>MobilePhone Store Management</t>
  </si>
  <si>
    <t xml:space="preserve">1. Windows 7 or higher
2. .NET 4.5 or higher
3. 1 GB of RAM
</t>
  </si>
  <si>
    <t>The screen will look like this</t>
  </si>
  <si>
    <t xml:space="preserve">AssetManagement </t>
  </si>
  <si>
    <t>AssetManagement_Edit</t>
  </si>
  <si>
    <t>AssetManagement_Import</t>
  </si>
  <si>
    <t>AssetManagement_Export</t>
  </si>
  <si>
    <t>AssetManagement_Order</t>
  </si>
  <si>
    <t>AssetManagement</t>
  </si>
  <si>
    <t>AssetManagement screen</t>
  </si>
  <si>
    <t xml:space="preserve">Click on Asset Management button on the main screen </t>
  </si>
  <si>
    <t>AssetManagement edit screen</t>
  </si>
  <si>
    <t>Click on button Edit on the AssetManagement screen</t>
  </si>
  <si>
    <t>AssetManagement import screen</t>
  </si>
  <si>
    <t>Click on button Import on the AssetManagement screen</t>
  </si>
  <si>
    <t>AssetManagement export screen</t>
  </si>
  <si>
    <t>Click on button Export on the AssetManagement screen</t>
  </si>
  <si>
    <t>AssetManagement order screen</t>
  </si>
  <si>
    <t>Click on button Order on the AssetManagement screen</t>
  </si>
  <si>
    <t>User click on the Importer droplist to chose the staff who imported this Asset</t>
  </si>
  <si>
    <t>Display the AssetManagement_Import form, all the function can excute</t>
  </si>
  <si>
    <t xml:space="preserve">Function: Asset Management_Import </t>
  </si>
  <si>
    <t>User click on the Import on the Asset managent screen, the Import screen will be opened</t>
  </si>
  <si>
    <t>Show the Asset Management screen, all functions can excute</t>
  </si>
  <si>
    <t>Function: Asset Management</t>
  </si>
  <si>
    <t>Test the user interface of the Asset management screen</t>
  </si>
  <si>
    <t>Test the user interface of the Asset management-Import screen</t>
  </si>
  <si>
    <t>Display the Asset Management screen</t>
  </si>
  <si>
    <t>Test the user interface of the Asset management-Export screen</t>
  </si>
  <si>
    <t>Test the user interface of the Asset management-Edit screen</t>
  </si>
  <si>
    <t>Test the user interface of the Asset management-Order screen</t>
  </si>
  <si>
    <t>Display the AssetManagement_Export form, all the function can excute</t>
  </si>
  <si>
    <t xml:space="preserve">Function: Asset Management_Export </t>
  </si>
  <si>
    <t>User click on the Export on the Asset managent screen, the Export screen will be opened</t>
  </si>
  <si>
    <t>Display the Asset Management form</t>
  </si>
  <si>
    <t>Test the Asset Code droplist</t>
  </si>
  <si>
    <t>User click on the Asset Code droplist to choose the Asset</t>
  </si>
  <si>
    <t>User click on the Seller droplist to choose the staff who Exported this Asset</t>
  </si>
  <si>
    <t>Test the Asset Name field</t>
  </si>
  <si>
    <t xml:space="preserve">User click on the Asset Code droplist </t>
  </si>
  <si>
    <t>The Asset Name are showed in the Asset Name field when the Asset Code droplist are selected</t>
  </si>
  <si>
    <t xml:space="preserve">User click on the Asset Code droplist, Color droplist </t>
  </si>
  <si>
    <t>The Price are showed in the Price field when the Asset Code droplist are selected</t>
  </si>
  <si>
    <t>Display the AssetManagement_Edit form, all the function can excute</t>
  </si>
  <si>
    <t xml:space="preserve">Function: Asset Management_Edit </t>
  </si>
  <si>
    <t>User click on the Edit on the Asset managent screen, the Edit screen will be opened</t>
  </si>
  <si>
    <t>User click on the Editer droplist to chose the staff who Edited this Asset</t>
  </si>
  <si>
    <t>Display the AssetManagement_Order form, all the function can excute</t>
  </si>
  <si>
    <t>Function: Asset Management_Order</t>
  </si>
  <si>
    <t>User click on the Order on the Asset managent screen, the Order screen will be opened</t>
  </si>
  <si>
    <t>Display the Asset Management</t>
  </si>
  <si>
    <t>User click on the Orderer droplist to chose the staff who Ordered this Asset</t>
  </si>
  <si>
    <t>Chanh Le Quang</t>
  </si>
  <si>
    <t>MobilePhone Management System</t>
  </si>
  <si>
    <t>SE18</t>
  </si>
  <si>
    <t>Update</t>
  </si>
  <si>
    <t>19/03/2015</t>
  </si>
  <si>
    <t>2.0</t>
  </si>
  <si>
    <t>19/3/2015</t>
  </si>
  <si>
    <t>Chanh Quang Le</t>
  </si>
  <si>
    <t>AM01</t>
  </si>
  <si>
    <t>AM02</t>
  </si>
  <si>
    <t>AM03</t>
  </si>
  <si>
    <t>AM04</t>
  </si>
  <si>
    <t>AM05</t>
  </si>
  <si>
    <t>AM06</t>
  </si>
  <si>
    <t>The screen display all the product in the table below form table Asset in database which have the name like the name that user has inputed, if the field is not filled, leave the table below empty.</t>
  </si>
  <si>
    <t>User click on the Asset Management on the main screen, the Asset Management screen will be opened(Main Screen--&gt;Asset Management)</t>
  </si>
  <si>
    <t>'User click on the Import button on the main screen(Asset Management--&gt;Import)</t>
  </si>
  <si>
    <t>'User click on the Export button on the main screen(Asset Management--&gt;Export)</t>
  </si>
  <si>
    <t>'User click on the Edit button on the main screen(Asset Management--&gt;Edit)</t>
  </si>
  <si>
    <t>'User click on the Order button on the main screen(Asset Management--&gt;Order)</t>
  </si>
  <si>
    <t>Test the feature Search for Asset</t>
  </si>
  <si>
    <t>'User  type the name of Asset want to search, click on the Search button on the main screen(Asset Management--&gt;Search)</t>
  </si>
  <si>
    <t>Test validate for Quantity</t>
  </si>
  <si>
    <t>User type a number</t>
  </si>
  <si>
    <t xml:space="preserve">Test validate for Import Date </t>
  </si>
  <si>
    <t>User choose from the day time picker</t>
  </si>
  <si>
    <t>Test validate for Price</t>
  </si>
  <si>
    <t>AMI01</t>
  </si>
  <si>
    <t>AMI02</t>
  </si>
  <si>
    <t>AMI03</t>
  </si>
  <si>
    <t>AMI04</t>
  </si>
  <si>
    <t>AMI05</t>
  </si>
  <si>
    <t>AMI06</t>
  </si>
  <si>
    <t>AMI07</t>
  </si>
  <si>
    <t>AMI08</t>
  </si>
  <si>
    <t>AMI09</t>
  </si>
  <si>
    <t>AMI10</t>
  </si>
  <si>
    <t>AMI11</t>
  </si>
  <si>
    <t xml:space="preserve">The droplist load all the Manufacture  from table MANUFACTURE.NAME database and show </t>
  </si>
  <si>
    <t xml:space="preserve">The droplist load all the Color  from table COLOR.NAME database and show </t>
  </si>
  <si>
    <t xml:space="preserve">The droplist load all the Staff  from table STAFF.NAMEdatabase and show </t>
  </si>
  <si>
    <t>All the fields are filled, if not, show a message to ask user to fill them, the filed Price must be a number, if not the system will show a messagebox to notice and ask the user to re-input, data must be added to table IMPORT in database</t>
  </si>
  <si>
    <t>Data must be an integer number, if not, show a message to ask user to re-input, disable the button Import</t>
  </si>
  <si>
    <t>Data must be in format: Day of week, Month, Date, Year; the date, month and year must be an integer and are not earlier than today, the date that are earlier than today must be disabled, if user doesn't choose, set the date to default(today)</t>
  </si>
  <si>
    <t>Data must be a number, if not, show a message to ask user to re-input, disable the button Import.</t>
  </si>
  <si>
    <t>Test theType drop list</t>
  </si>
  <si>
    <t xml:space="preserve">The droplist load all the Operating System  from table ASSET.TYPE database and show </t>
  </si>
  <si>
    <t>Test case AM02 passed(Display the Import form)</t>
  </si>
  <si>
    <t>Test case AM02, AMI02,AMI03,AMI04,AMI05,AMI09,AMI10,AMI11, passed</t>
  </si>
  <si>
    <t xml:space="preserve">The droplist load all the Color  from  COLOR.NAME indatabase and show </t>
  </si>
  <si>
    <t xml:space="preserve">The droplist load all the Staff  from  STAFF.NAME in database and show </t>
  </si>
  <si>
    <t>All the field are filled, if not, show a message to ask user to fill them</t>
  </si>
  <si>
    <t>Data must be an integer number, if not, show a message to ask user to re-input, disable the button Export</t>
  </si>
  <si>
    <t xml:space="preserve">Test validate for Export Date </t>
  </si>
  <si>
    <t>Data must be a number, if not, show a message to ask user to re-input, disable the button Export.</t>
  </si>
  <si>
    <t>AME01</t>
  </si>
  <si>
    <t>AME02</t>
  </si>
  <si>
    <t>Test case AM03 passed(Display the Export form)</t>
  </si>
  <si>
    <t>AME03</t>
  </si>
  <si>
    <t>AME04</t>
  </si>
  <si>
    <t>AME05</t>
  </si>
  <si>
    <t>AME06</t>
  </si>
  <si>
    <t>AME07</t>
  </si>
  <si>
    <t>Test case AM03, AME02,AME03,AME04,AME05,AME06,AME10,AME11,AME12 passed</t>
  </si>
  <si>
    <t>AME08</t>
  </si>
  <si>
    <t>AME09</t>
  </si>
  <si>
    <t>AME10</t>
  </si>
  <si>
    <t>AME11</t>
  </si>
  <si>
    <t>AME12</t>
  </si>
  <si>
    <t xml:space="preserve">The droplist load all the Asset Code  from Asset.PRODUCTID in database and show </t>
  </si>
  <si>
    <t xml:space="preserve">The droplist load all the Manufacture  from  MANUFACTURE.NAME in database and show </t>
  </si>
  <si>
    <t xml:space="preserve">The droplist load all the Color  from COLOR.NAME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</si>
  <si>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</si>
  <si>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</si>
  <si>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Data must be an integer number, if not, show a message to ask user to re-input, disable the button Update</t>
  </si>
  <si>
    <t>Data must be a number, if not, show a message to ask user to re-input, disable the button Update</t>
  </si>
  <si>
    <t>AMU01</t>
  </si>
  <si>
    <t>AMU02</t>
  </si>
  <si>
    <t>Test case AM04 passed(Display the Edit form)</t>
  </si>
  <si>
    <t>AMU03</t>
  </si>
  <si>
    <t>AMU04</t>
  </si>
  <si>
    <t>AMU05</t>
  </si>
  <si>
    <t>AMU06</t>
  </si>
  <si>
    <t>Test case AM04,AMU02, AMU03,AMU04,AMU05,AMU09,AMU10 passed</t>
  </si>
  <si>
    <t>AMU07</t>
  </si>
  <si>
    <t>AMU08</t>
  </si>
  <si>
    <t>AMU09</t>
  </si>
  <si>
    <t>AMU10</t>
  </si>
  <si>
    <t>Test the Type drop list</t>
  </si>
  <si>
    <t>User click on the Type  droplist to chose the Type</t>
  </si>
  <si>
    <t xml:space="preserve">The droplist load all the Operating System  from ASSET.TYPE in  database and show </t>
  </si>
  <si>
    <t>User click on the Type  droplist to chose the TYPE</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</si>
  <si>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</si>
  <si>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</si>
  <si>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</si>
  <si>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</si>
  <si>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Test validate for Order Time</t>
  </si>
  <si>
    <t>Test validate for Arrival Time</t>
  </si>
  <si>
    <t>Test validate for Deposit</t>
  </si>
  <si>
    <t>Test validate for Total Price</t>
  </si>
  <si>
    <t>User fill the Quantity and Price</t>
  </si>
  <si>
    <t xml:space="preserve">Calculate the total price by using formula: Quantity*Price </t>
  </si>
  <si>
    <t xml:space="preserve">Test validate for Remained Money </t>
  </si>
  <si>
    <t>AMO01</t>
  </si>
  <si>
    <t>AMO02</t>
  </si>
  <si>
    <t>Test case AM05 passed(Display the Order form)</t>
  </si>
  <si>
    <t>AMO03</t>
  </si>
  <si>
    <t>AMO04</t>
  </si>
  <si>
    <t>AMO05</t>
  </si>
  <si>
    <t>AMO06</t>
  </si>
  <si>
    <t>Test case AM05, AMO02, AMO03,AMO04,AMO05,AMO09,AMO10,AMO11,AMO12,AMO13,AMO14,AMO15 passed</t>
  </si>
  <si>
    <t>AMO07</t>
  </si>
  <si>
    <t>AMO08</t>
  </si>
  <si>
    <t>AMO09</t>
  </si>
  <si>
    <t>AMO10</t>
  </si>
  <si>
    <t>AMO11</t>
  </si>
  <si>
    <t>AMO12</t>
  </si>
  <si>
    <t>AMO13</t>
  </si>
  <si>
    <t>AMO14</t>
  </si>
  <si>
    <t>Test case AM05, AMO09, AMO12 passed</t>
  </si>
  <si>
    <t>AMO15</t>
  </si>
  <si>
    <t xml:space="preserve">The droplist load all the Type  from database and show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</si>
</sst>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19">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7">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hair">
        <color indexed="8"/>
      </right>
      <top style="hair">
        <color indexed="8"/>
      </top>
      <bottom style="hair">
        <color indexed="8"/>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13">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14" fontId="3" fillId="0" borderId="17" xfId="0" applyNumberFormat="1" applyFont="1" applyBorder="1" applyAlignment="1">
      <alignment vertical="top" wrapText="1"/>
    </xf>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14" fontId="3" fillId="0" borderId="12" xfId="0" applyNumberFormat="1" applyFont="1" applyBorder="1" applyAlignment="1">
      <alignment horizontal="left" indent="1"/>
    </xf>
    <xf numFmtId="49" fontId="2" fillId="0" borderId="25" xfId="0" applyNumberFormat="1" applyFont="1" applyBorder="1" applyAlignment="1">
      <alignment vertical="top"/>
    </xf>
    <xf numFmtId="14" fontId="3" fillId="0" borderId="12" xfId="0" applyNumberFormat="1" applyFont="1" applyBorder="1" applyAlignment="1">
      <alignment horizontal="left" vertical="top" indent="1"/>
    </xf>
    <xf numFmtId="0" fontId="10" fillId="2" borderId="5" xfId="0" applyFont="1" applyFill="1" applyBorder="1" applyAlignment="1">
      <alignment horizontal="left" vertical="top" wrapText="1"/>
    </xf>
    <xf numFmtId="0" fontId="2" fillId="2" borderId="9" xfId="2" applyFont="1" applyFill="1" applyBorder="1" applyAlignment="1">
      <alignment vertical="top" wrapText="1"/>
    </xf>
    <xf numFmtId="0" fontId="2" fillId="2" borderId="9" xfId="0" applyFont="1" applyFill="1" applyBorder="1" applyAlignment="1">
      <alignment vertical="top" wrapText="1"/>
    </xf>
    <xf numFmtId="0" fontId="2" fillId="2" borderId="26" xfId="0" applyFont="1" applyFill="1" applyBorder="1"/>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cellXfs>
  <cellStyles count="4">
    <cellStyle name="Hyperlink" xfId="1" builtinId="8"/>
    <cellStyle name="Normal" xfId="0" builtinId="0"/>
    <cellStyle name="Normal_Sheet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0</xdr:colOff>
      <xdr:row>20</xdr:row>
      <xdr:rowOff>85725</xdr:rowOff>
    </xdr:from>
    <xdr:to>
      <xdr:col>12</xdr:col>
      <xdr:colOff>304800</xdr:colOff>
      <xdr:row>41</xdr:row>
      <xdr:rowOff>28575</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3514725"/>
          <a:ext cx="6477000" cy="3543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657224</xdr:colOff>
      <xdr:row>20</xdr:row>
      <xdr:rowOff>95250</xdr:rowOff>
    </xdr:from>
    <xdr:to>
      <xdr:col>15</xdr:col>
      <xdr:colOff>323849</xdr:colOff>
      <xdr:row>22</xdr:row>
      <xdr:rowOff>142875</xdr:rowOff>
    </xdr:to>
    <xdr:sp macro="" textlink="">
      <xdr:nvSpPr>
        <xdr:cNvPr id="4" name="Rounded Rectangle 3"/>
        <xdr:cNvSpPr/>
      </xdr:nvSpPr>
      <xdr:spPr bwMode="auto">
        <a:xfrm>
          <a:off x="8886824" y="3524250"/>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581025</xdr:colOff>
      <xdr:row>21</xdr:row>
      <xdr:rowOff>71438</xdr:rowOff>
    </xdr:from>
    <xdr:to>
      <xdr:col>12</xdr:col>
      <xdr:colOff>638174</xdr:colOff>
      <xdr:row>23</xdr:row>
      <xdr:rowOff>114301</xdr:rowOff>
    </xdr:to>
    <xdr:cxnSp macro="">
      <xdr:nvCxnSpPr>
        <xdr:cNvPr id="5" name="Straight Arrow Connector 4"/>
        <xdr:cNvCxnSpPr/>
      </xdr:nvCxnSpPr>
      <xdr:spPr bwMode="auto">
        <a:xfrm flipH="1">
          <a:off x="8124825" y="3671888"/>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13</xdr:col>
      <xdr:colOff>409575</xdr:colOff>
      <xdr:row>29</xdr:row>
      <xdr:rowOff>123826</xdr:rowOff>
    </xdr:from>
    <xdr:to>
      <xdr:col>16</xdr:col>
      <xdr:colOff>76200</xdr:colOff>
      <xdr:row>33</xdr:row>
      <xdr:rowOff>104776</xdr:rowOff>
    </xdr:to>
    <xdr:sp macro="" textlink="">
      <xdr:nvSpPr>
        <xdr:cNvPr id="6" name="Rounded Rectangle 5"/>
        <xdr:cNvSpPr/>
      </xdr:nvSpPr>
      <xdr:spPr bwMode="auto">
        <a:xfrm>
          <a:off x="9324975" y="5095876"/>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12</xdr:col>
      <xdr:colOff>133351</xdr:colOff>
      <xdr:row>25</xdr:row>
      <xdr:rowOff>95251</xdr:rowOff>
    </xdr:from>
    <xdr:to>
      <xdr:col>13</xdr:col>
      <xdr:colOff>409575</xdr:colOff>
      <xdr:row>31</xdr:row>
      <xdr:rowOff>114301</xdr:rowOff>
    </xdr:to>
    <xdr:cxnSp macro="">
      <xdr:nvCxnSpPr>
        <xdr:cNvPr id="7" name="Straight Arrow Connector 6"/>
        <xdr:cNvCxnSpPr>
          <a:stCxn id="6" idx="1"/>
        </xdr:cNvCxnSpPr>
      </xdr:nvCxnSpPr>
      <xdr:spPr bwMode="auto">
        <a:xfrm flipH="1" flipV="1">
          <a:off x="8362951" y="4381501"/>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0</xdr:colOff>
      <xdr:row>21</xdr:row>
      <xdr:rowOff>142875</xdr:rowOff>
    </xdr:from>
    <xdr:to>
      <xdr:col>2</xdr:col>
      <xdr:colOff>485775</xdr:colOff>
      <xdr:row>26</xdr:row>
      <xdr:rowOff>133350</xdr:rowOff>
    </xdr:to>
    <xdr:sp macro="" textlink="">
      <xdr:nvSpPr>
        <xdr:cNvPr id="8" name="Rounded Rectangle 7"/>
        <xdr:cNvSpPr/>
      </xdr:nvSpPr>
      <xdr:spPr bwMode="auto">
        <a:xfrm>
          <a:off x="0" y="3743325"/>
          <a:ext cx="1857375" cy="8477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2</xdr:col>
      <xdr:colOff>485775</xdr:colOff>
      <xdr:row>24</xdr:row>
      <xdr:rowOff>52388</xdr:rowOff>
    </xdr:from>
    <xdr:to>
      <xdr:col>4</xdr:col>
      <xdr:colOff>114300</xdr:colOff>
      <xdr:row>27</xdr:row>
      <xdr:rowOff>9526</xdr:rowOff>
    </xdr:to>
    <xdr:cxnSp macro="">
      <xdr:nvCxnSpPr>
        <xdr:cNvPr id="9" name="Straight Arrow Connector 8"/>
        <xdr:cNvCxnSpPr>
          <a:stCxn id="8" idx="3"/>
        </xdr:cNvCxnSpPr>
      </xdr:nvCxnSpPr>
      <xdr:spPr bwMode="auto">
        <a:xfrm>
          <a:off x="1857375" y="4167188"/>
          <a:ext cx="1000125" cy="4714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304800</xdr:colOff>
      <xdr:row>15</xdr:row>
      <xdr:rowOff>38100</xdr:rowOff>
    </xdr:from>
    <xdr:to>
      <xdr:col>7</xdr:col>
      <xdr:colOff>104775</xdr:colOff>
      <xdr:row>19</xdr:row>
      <xdr:rowOff>123825</xdr:rowOff>
    </xdr:to>
    <xdr:sp macro="" textlink="">
      <xdr:nvSpPr>
        <xdr:cNvPr id="10" name="Rounded Rectangle 9"/>
        <xdr:cNvSpPr/>
      </xdr:nvSpPr>
      <xdr:spPr bwMode="auto">
        <a:xfrm>
          <a:off x="3048000" y="260985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18</a:t>
          </a:r>
          <a:endParaRPr lang="en-US">
            <a:effectLst/>
          </a:endParaRPr>
        </a:p>
        <a:p>
          <a:pPr algn="l"/>
          <a:endParaRPr lang="en-US" sz="1100"/>
        </a:p>
      </xdr:txBody>
    </xdr:sp>
    <xdr:clientData/>
  </xdr:twoCellAnchor>
  <xdr:twoCellAnchor>
    <xdr:from>
      <xdr:col>5</xdr:col>
      <xdr:colOff>547688</xdr:colOff>
      <xdr:row>19</xdr:row>
      <xdr:rowOff>123825</xdr:rowOff>
    </xdr:from>
    <xdr:to>
      <xdr:col>7</xdr:col>
      <xdr:colOff>47625</xdr:colOff>
      <xdr:row>23</xdr:row>
      <xdr:rowOff>47626</xdr:rowOff>
    </xdr:to>
    <xdr:cxnSp macro="">
      <xdr:nvCxnSpPr>
        <xdr:cNvPr id="11" name="Straight Arrow Connector 10"/>
        <xdr:cNvCxnSpPr>
          <a:stCxn id="10" idx="2"/>
        </xdr:cNvCxnSpPr>
      </xdr:nvCxnSpPr>
      <xdr:spPr bwMode="auto">
        <a:xfrm>
          <a:off x="3976688" y="3381375"/>
          <a:ext cx="871537" cy="6096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190500</xdr:colOff>
      <xdr:row>15</xdr:row>
      <xdr:rowOff>95251</xdr:rowOff>
    </xdr:from>
    <xdr:to>
      <xdr:col>12</xdr:col>
      <xdr:colOff>371475</xdr:colOff>
      <xdr:row>19</xdr:row>
      <xdr:rowOff>1</xdr:rowOff>
    </xdr:to>
    <xdr:sp macro="" textlink="">
      <xdr:nvSpPr>
        <xdr:cNvPr id="12" name="Rounded Rectangle 11"/>
        <xdr:cNvSpPr/>
      </xdr:nvSpPr>
      <xdr:spPr bwMode="auto">
        <a:xfrm>
          <a:off x="6362700" y="2667001"/>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2</xdr:row>
      <xdr:rowOff>0</xdr:rowOff>
    </xdr:from>
    <xdr:to>
      <xdr:col>8</xdr:col>
      <xdr:colOff>304800</xdr:colOff>
      <xdr:row>20</xdr:row>
      <xdr:rowOff>123825</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0275" y="342900"/>
          <a:ext cx="3590925" cy="3209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104774</xdr:colOff>
      <xdr:row>12</xdr:row>
      <xdr:rowOff>171449</xdr:rowOff>
    </xdr:from>
    <xdr:to>
      <xdr:col>11</xdr:col>
      <xdr:colOff>457199</xdr:colOff>
      <xdr:row>15</xdr:row>
      <xdr:rowOff>47624</xdr:rowOff>
    </xdr:to>
    <xdr:sp macro="" textlink="">
      <xdr:nvSpPr>
        <xdr:cNvPr id="4" name="Rounded Rectangle 3"/>
        <xdr:cNvSpPr/>
      </xdr:nvSpPr>
      <xdr:spPr bwMode="auto">
        <a:xfrm>
          <a:off x="6276974" y="2228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8</xdr:col>
      <xdr:colOff>47625</xdr:colOff>
      <xdr:row>14</xdr:row>
      <xdr:rowOff>23812</xdr:rowOff>
    </xdr:from>
    <xdr:to>
      <xdr:col>9</xdr:col>
      <xdr:colOff>104774</xdr:colOff>
      <xdr:row>16</xdr:row>
      <xdr:rowOff>66675</xdr:rowOff>
    </xdr:to>
    <xdr:cxnSp macro="">
      <xdr:nvCxnSpPr>
        <xdr:cNvPr id="5" name="Straight Arrow Connector 4"/>
        <xdr:cNvCxnSpPr>
          <a:stCxn id="4" idx="1"/>
        </xdr:cNvCxnSpPr>
      </xdr:nvCxnSpPr>
      <xdr:spPr bwMode="auto">
        <a:xfrm flipH="1">
          <a:off x="5534025" y="242411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200025</xdr:colOff>
      <xdr:row>21</xdr:row>
      <xdr:rowOff>95250</xdr:rowOff>
    </xdr:from>
    <xdr:to>
      <xdr:col>11</xdr:col>
      <xdr:colOff>552450</xdr:colOff>
      <xdr:row>25</xdr:row>
      <xdr:rowOff>76200</xdr:rowOff>
    </xdr:to>
    <xdr:sp macro="" textlink="">
      <xdr:nvSpPr>
        <xdr:cNvPr id="6" name="Rounded Rectangle 5"/>
        <xdr:cNvSpPr/>
      </xdr:nvSpPr>
      <xdr:spPr bwMode="auto">
        <a:xfrm>
          <a:off x="6372225" y="3695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7</xdr:col>
      <xdr:colOff>609601</xdr:colOff>
      <xdr:row>17</xdr:row>
      <xdr:rowOff>66675</xdr:rowOff>
    </xdr:from>
    <xdr:to>
      <xdr:col>9</xdr:col>
      <xdr:colOff>200025</xdr:colOff>
      <xdr:row>23</xdr:row>
      <xdr:rowOff>85725</xdr:rowOff>
    </xdr:to>
    <xdr:cxnSp macro="">
      <xdr:nvCxnSpPr>
        <xdr:cNvPr id="7" name="Straight Arrow Connector 6"/>
        <xdr:cNvCxnSpPr>
          <a:stCxn id="6" idx="1"/>
        </xdr:cNvCxnSpPr>
      </xdr:nvCxnSpPr>
      <xdr:spPr bwMode="auto">
        <a:xfrm flipH="1" flipV="1">
          <a:off x="5410201" y="2981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161925</xdr:colOff>
      <xdr:row>3</xdr:row>
      <xdr:rowOff>9525</xdr:rowOff>
    </xdr:from>
    <xdr:to>
      <xdr:col>12</xdr:col>
      <xdr:colOff>342900</xdr:colOff>
      <xdr:row>6</xdr:row>
      <xdr:rowOff>85725</xdr:rowOff>
    </xdr:to>
    <xdr:sp macro="" textlink="">
      <xdr:nvSpPr>
        <xdr:cNvPr id="8" name="Rounded Rectangle 7"/>
        <xdr:cNvSpPr/>
      </xdr:nvSpPr>
      <xdr:spPr bwMode="auto">
        <a:xfrm>
          <a:off x="6334125" y="523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7</xdr:col>
      <xdr:colOff>676275</xdr:colOff>
      <xdr:row>4</xdr:row>
      <xdr:rowOff>133350</xdr:rowOff>
    </xdr:from>
    <xdr:to>
      <xdr:col>9</xdr:col>
      <xdr:colOff>161925</xdr:colOff>
      <xdr:row>5</xdr:row>
      <xdr:rowOff>95250</xdr:rowOff>
    </xdr:to>
    <xdr:cxnSp macro="">
      <xdr:nvCxnSpPr>
        <xdr:cNvPr id="9" name="Straight Arrow Connector 8"/>
        <xdr:cNvCxnSpPr>
          <a:stCxn id="8" idx="1"/>
        </xdr:cNvCxnSpPr>
      </xdr:nvCxnSpPr>
      <xdr:spPr bwMode="auto">
        <a:xfrm flipH="1">
          <a:off x="5476875" y="819150"/>
          <a:ext cx="857250"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0</xdr:colOff>
      <xdr:row>0</xdr:row>
      <xdr:rowOff>0</xdr:rowOff>
    </xdr:from>
    <xdr:to>
      <xdr:col>2</xdr:col>
      <xdr:colOff>485775</xdr:colOff>
      <xdr:row>4</xdr:row>
      <xdr:rowOff>85725</xdr:rowOff>
    </xdr:to>
    <xdr:sp macro="" textlink="">
      <xdr:nvSpPr>
        <xdr:cNvPr id="10" name="Rounded Rectangle 9"/>
        <xdr:cNvSpPr/>
      </xdr:nvSpPr>
      <xdr:spPr bwMode="auto">
        <a:xfrm>
          <a:off x="0" y="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1</xdr:col>
      <xdr:colOff>242888</xdr:colOff>
      <xdr:row>4</xdr:row>
      <xdr:rowOff>85725</xdr:rowOff>
    </xdr:from>
    <xdr:to>
      <xdr:col>3</xdr:col>
      <xdr:colOff>628650</xdr:colOff>
      <xdr:row>7</xdr:row>
      <xdr:rowOff>161925</xdr:rowOff>
    </xdr:to>
    <xdr:cxnSp macro="">
      <xdr:nvCxnSpPr>
        <xdr:cNvPr id="11" name="Straight Arrow Connector 10"/>
        <xdr:cNvCxnSpPr>
          <a:stCxn id="10" idx="2"/>
        </xdr:cNvCxnSpPr>
      </xdr:nvCxnSpPr>
      <xdr:spPr bwMode="auto">
        <a:xfrm>
          <a:off x="928688" y="771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171450</xdr:colOff>
      <xdr:row>8</xdr:row>
      <xdr:rowOff>57150</xdr:rowOff>
    </xdr:from>
    <xdr:to>
      <xdr:col>12</xdr:col>
      <xdr:colOff>352425</xdr:colOff>
      <xdr:row>11</xdr:row>
      <xdr:rowOff>133350</xdr:rowOff>
    </xdr:to>
    <xdr:sp macro="" textlink="">
      <xdr:nvSpPr>
        <xdr:cNvPr id="12" name="Rounded Rectangle 11"/>
        <xdr:cNvSpPr/>
      </xdr:nvSpPr>
      <xdr:spPr bwMode="auto">
        <a:xfrm>
          <a:off x="6343650" y="1428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8</xdr:col>
      <xdr:colOff>95250</xdr:colOff>
      <xdr:row>10</xdr:row>
      <xdr:rowOff>9525</xdr:rowOff>
    </xdr:from>
    <xdr:to>
      <xdr:col>9</xdr:col>
      <xdr:colOff>171450</xdr:colOff>
      <xdr:row>12</xdr:row>
      <xdr:rowOff>142875</xdr:rowOff>
    </xdr:to>
    <xdr:cxnSp macro="">
      <xdr:nvCxnSpPr>
        <xdr:cNvPr id="13" name="Straight Arrow Connector 12"/>
        <xdr:cNvCxnSpPr>
          <a:stCxn id="12" idx="1"/>
        </xdr:cNvCxnSpPr>
      </xdr:nvCxnSpPr>
      <xdr:spPr bwMode="auto">
        <a:xfrm flipH="1">
          <a:off x="5581650" y="1724025"/>
          <a:ext cx="762000"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1</xdr:row>
      <xdr:rowOff>95250</xdr:rowOff>
    </xdr:from>
    <xdr:to>
      <xdr:col>8</xdr:col>
      <xdr:colOff>419100</xdr:colOff>
      <xdr:row>20</xdr:row>
      <xdr:rowOff>152400</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4600" y="266700"/>
          <a:ext cx="3390900" cy="331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104774</xdr:colOff>
      <xdr:row>12</xdr:row>
      <xdr:rowOff>171449</xdr:rowOff>
    </xdr:from>
    <xdr:to>
      <xdr:col>11</xdr:col>
      <xdr:colOff>457199</xdr:colOff>
      <xdr:row>15</xdr:row>
      <xdr:rowOff>47624</xdr:rowOff>
    </xdr:to>
    <xdr:sp macro="" textlink="">
      <xdr:nvSpPr>
        <xdr:cNvPr id="4" name="Rounded Rectangle 3"/>
        <xdr:cNvSpPr/>
      </xdr:nvSpPr>
      <xdr:spPr bwMode="auto">
        <a:xfrm>
          <a:off x="6276974" y="2228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8</xdr:col>
      <xdr:colOff>161925</xdr:colOff>
      <xdr:row>14</xdr:row>
      <xdr:rowOff>23812</xdr:rowOff>
    </xdr:from>
    <xdr:to>
      <xdr:col>9</xdr:col>
      <xdr:colOff>104774</xdr:colOff>
      <xdr:row>14</xdr:row>
      <xdr:rowOff>76200</xdr:rowOff>
    </xdr:to>
    <xdr:cxnSp macro="">
      <xdr:nvCxnSpPr>
        <xdr:cNvPr id="5" name="Straight Arrow Connector 4"/>
        <xdr:cNvCxnSpPr>
          <a:stCxn id="4" idx="1"/>
        </xdr:cNvCxnSpPr>
      </xdr:nvCxnSpPr>
      <xdr:spPr bwMode="auto">
        <a:xfrm flipH="1">
          <a:off x="5648325" y="2424112"/>
          <a:ext cx="628649" cy="523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200025</xdr:colOff>
      <xdr:row>21</xdr:row>
      <xdr:rowOff>95250</xdr:rowOff>
    </xdr:from>
    <xdr:to>
      <xdr:col>11</xdr:col>
      <xdr:colOff>552450</xdr:colOff>
      <xdr:row>25</xdr:row>
      <xdr:rowOff>76200</xdr:rowOff>
    </xdr:to>
    <xdr:sp macro="" textlink="">
      <xdr:nvSpPr>
        <xdr:cNvPr id="6" name="Rounded Rectangle 5"/>
        <xdr:cNvSpPr/>
      </xdr:nvSpPr>
      <xdr:spPr bwMode="auto">
        <a:xfrm>
          <a:off x="6372225" y="3695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7</xdr:col>
      <xdr:colOff>609601</xdr:colOff>
      <xdr:row>17</xdr:row>
      <xdr:rowOff>66675</xdr:rowOff>
    </xdr:from>
    <xdr:to>
      <xdr:col>9</xdr:col>
      <xdr:colOff>200025</xdr:colOff>
      <xdr:row>23</xdr:row>
      <xdr:rowOff>85725</xdr:rowOff>
    </xdr:to>
    <xdr:cxnSp macro="">
      <xdr:nvCxnSpPr>
        <xdr:cNvPr id="7" name="Straight Arrow Connector 6"/>
        <xdr:cNvCxnSpPr>
          <a:stCxn id="6" idx="1"/>
        </xdr:cNvCxnSpPr>
      </xdr:nvCxnSpPr>
      <xdr:spPr bwMode="auto">
        <a:xfrm flipH="1" flipV="1">
          <a:off x="5410201" y="2981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161925</xdr:colOff>
      <xdr:row>3</xdr:row>
      <xdr:rowOff>9525</xdr:rowOff>
    </xdr:from>
    <xdr:to>
      <xdr:col>12</xdr:col>
      <xdr:colOff>342900</xdr:colOff>
      <xdr:row>6</xdr:row>
      <xdr:rowOff>85725</xdr:rowOff>
    </xdr:to>
    <xdr:sp macro="" textlink="">
      <xdr:nvSpPr>
        <xdr:cNvPr id="8" name="Rounded Rectangle 7"/>
        <xdr:cNvSpPr/>
      </xdr:nvSpPr>
      <xdr:spPr bwMode="auto">
        <a:xfrm>
          <a:off x="6334125" y="523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7</xdr:col>
      <xdr:colOff>533400</xdr:colOff>
      <xdr:row>4</xdr:row>
      <xdr:rowOff>133350</xdr:rowOff>
    </xdr:from>
    <xdr:to>
      <xdr:col>9</xdr:col>
      <xdr:colOff>161925</xdr:colOff>
      <xdr:row>6</xdr:row>
      <xdr:rowOff>95250</xdr:rowOff>
    </xdr:to>
    <xdr:cxnSp macro="">
      <xdr:nvCxnSpPr>
        <xdr:cNvPr id="9" name="Straight Arrow Connector 8"/>
        <xdr:cNvCxnSpPr>
          <a:stCxn id="8" idx="1"/>
        </xdr:cNvCxnSpPr>
      </xdr:nvCxnSpPr>
      <xdr:spPr bwMode="auto">
        <a:xfrm flipH="1">
          <a:off x="5334000" y="819150"/>
          <a:ext cx="1000125" cy="3048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0</xdr:colOff>
      <xdr:row>0</xdr:row>
      <xdr:rowOff>0</xdr:rowOff>
    </xdr:from>
    <xdr:to>
      <xdr:col>2</xdr:col>
      <xdr:colOff>485775</xdr:colOff>
      <xdr:row>4</xdr:row>
      <xdr:rowOff>85725</xdr:rowOff>
    </xdr:to>
    <xdr:sp macro="" textlink="">
      <xdr:nvSpPr>
        <xdr:cNvPr id="10" name="Rounded Rectangle 9"/>
        <xdr:cNvSpPr/>
      </xdr:nvSpPr>
      <xdr:spPr bwMode="auto">
        <a:xfrm>
          <a:off x="0" y="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1</xdr:col>
      <xdr:colOff>242888</xdr:colOff>
      <xdr:row>4</xdr:row>
      <xdr:rowOff>85725</xdr:rowOff>
    </xdr:from>
    <xdr:to>
      <xdr:col>3</xdr:col>
      <xdr:colOff>628650</xdr:colOff>
      <xdr:row>7</xdr:row>
      <xdr:rowOff>161925</xdr:rowOff>
    </xdr:to>
    <xdr:cxnSp macro="">
      <xdr:nvCxnSpPr>
        <xdr:cNvPr id="11" name="Straight Arrow Connector 10"/>
        <xdr:cNvCxnSpPr>
          <a:stCxn id="10" idx="2"/>
        </xdr:cNvCxnSpPr>
      </xdr:nvCxnSpPr>
      <xdr:spPr bwMode="auto">
        <a:xfrm>
          <a:off x="928688" y="771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171450</xdr:colOff>
      <xdr:row>8</xdr:row>
      <xdr:rowOff>57150</xdr:rowOff>
    </xdr:from>
    <xdr:to>
      <xdr:col>12</xdr:col>
      <xdr:colOff>352425</xdr:colOff>
      <xdr:row>11</xdr:row>
      <xdr:rowOff>133350</xdr:rowOff>
    </xdr:to>
    <xdr:sp macro="" textlink="">
      <xdr:nvSpPr>
        <xdr:cNvPr id="12" name="Rounded Rectangle 11"/>
        <xdr:cNvSpPr/>
      </xdr:nvSpPr>
      <xdr:spPr bwMode="auto">
        <a:xfrm>
          <a:off x="6343650" y="1428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8</xdr:col>
      <xdr:colOff>85725</xdr:colOff>
      <xdr:row>9</xdr:row>
      <xdr:rowOff>57150</xdr:rowOff>
    </xdr:from>
    <xdr:to>
      <xdr:col>9</xdr:col>
      <xdr:colOff>171450</xdr:colOff>
      <xdr:row>10</xdr:row>
      <xdr:rowOff>9525</xdr:rowOff>
    </xdr:to>
    <xdr:cxnSp macro="">
      <xdr:nvCxnSpPr>
        <xdr:cNvPr id="13" name="Straight Arrow Connector 12"/>
        <xdr:cNvCxnSpPr>
          <a:stCxn id="12" idx="1"/>
        </xdr:cNvCxnSpPr>
      </xdr:nvCxnSpPr>
      <xdr:spPr bwMode="auto">
        <a:xfrm flipH="1" flipV="1">
          <a:off x="5572125" y="1600200"/>
          <a:ext cx="771525" cy="123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133350</xdr:colOff>
      <xdr:row>2</xdr:row>
      <xdr:rowOff>9525</xdr:rowOff>
    </xdr:from>
    <xdr:to>
      <xdr:col>8</xdr:col>
      <xdr:colOff>295275</xdr:colOff>
      <xdr:row>20</xdr:row>
      <xdr:rowOff>142875</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0" y="352425"/>
          <a:ext cx="3590925" cy="321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104774</xdr:colOff>
      <xdr:row>12</xdr:row>
      <xdr:rowOff>171449</xdr:rowOff>
    </xdr:from>
    <xdr:to>
      <xdr:col>11</xdr:col>
      <xdr:colOff>457199</xdr:colOff>
      <xdr:row>15</xdr:row>
      <xdr:rowOff>47624</xdr:rowOff>
    </xdr:to>
    <xdr:sp macro="" textlink="">
      <xdr:nvSpPr>
        <xdr:cNvPr id="4" name="Rounded Rectangle 3"/>
        <xdr:cNvSpPr/>
      </xdr:nvSpPr>
      <xdr:spPr bwMode="auto">
        <a:xfrm>
          <a:off x="6276974" y="2228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8</xdr:col>
      <xdr:colOff>47625</xdr:colOff>
      <xdr:row>14</xdr:row>
      <xdr:rowOff>23812</xdr:rowOff>
    </xdr:from>
    <xdr:to>
      <xdr:col>9</xdr:col>
      <xdr:colOff>104774</xdr:colOff>
      <xdr:row>16</xdr:row>
      <xdr:rowOff>66675</xdr:rowOff>
    </xdr:to>
    <xdr:cxnSp macro="">
      <xdr:nvCxnSpPr>
        <xdr:cNvPr id="5" name="Straight Arrow Connector 4"/>
        <xdr:cNvCxnSpPr>
          <a:stCxn id="4" idx="1"/>
        </xdr:cNvCxnSpPr>
      </xdr:nvCxnSpPr>
      <xdr:spPr bwMode="auto">
        <a:xfrm flipH="1">
          <a:off x="5534025" y="242411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200025</xdr:colOff>
      <xdr:row>21</xdr:row>
      <xdr:rowOff>95250</xdr:rowOff>
    </xdr:from>
    <xdr:to>
      <xdr:col>11</xdr:col>
      <xdr:colOff>552450</xdr:colOff>
      <xdr:row>25</xdr:row>
      <xdr:rowOff>76200</xdr:rowOff>
    </xdr:to>
    <xdr:sp macro="" textlink="">
      <xdr:nvSpPr>
        <xdr:cNvPr id="6" name="Rounded Rectangle 5"/>
        <xdr:cNvSpPr/>
      </xdr:nvSpPr>
      <xdr:spPr bwMode="auto">
        <a:xfrm>
          <a:off x="6372225" y="3695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7</xdr:col>
      <xdr:colOff>609601</xdr:colOff>
      <xdr:row>17</xdr:row>
      <xdr:rowOff>66675</xdr:rowOff>
    </xdr:from>
    <xdr:to>
      <xdr:col>9</xdr:col>
      <xdr:colOff>200025</xdr:colOff>
      <xdr:row>23</xdr:row>
      <xdr:rowOff>85725</xdr:rowOff>
    </xdr:to>
    <xdr:cxnSp macro="">
      <xdr:nvCxnSpPr>
        <xdr:cNvPr id="7" name="Straight Arrow Connector 6"/>
        <xdr:cNvCxnSpPr>
          <a:stCxn id="6" idx="1"/>
        </xdr:cNvCxnSpPr>
      </xdr:nvCxnSpPr>
      <xdr:spPr bwMode="auto">
        <a:xfrm flipH="1" flipV="1">
          <a:off x="5410201" y="2981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161925</xdr:colOff>
      <xdr:row>3</xdr:row>
      <xdr:rowOff>9525</xdr:rowOff>
    </xdr:from>
    <xdr:to>
      <xdr:col>12</xdr:col>
      <xdr:colOff>342900</xdr:colOff>
      <xdr:row>6</xdr:row>
      <xdr:rowOff>85725</xdr:rowOff>
    </xdr:to>
    <xdr:sp macro="" textlink="">
      <xdr:nvSpPr>
        <xdr:cNvPr id="8" name="Rounded Rectangle 7"/>
        <xdr:cNvSpPr/>
      </xdr:nvSpPr>
      <xdr:spPr bwMode="auto">
        <a:xfrm>
          <a:off x="6334125" y="523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7</xdr:col>
      <xdr:colOff>676275</xdr:colOff>
      <xdr:row>4</xdr:row>
      <xdr:rowOff>133350</xdr:rowOff>
    </xdr:from>
    <xdr:to>
      <xdr:col>9</xdr:col>
      <xdr:colOff>161925</xdr:colOff>
      <xdr:row>5</xdr:row>
      <xdr:rowOff>95250</xdr:rowOff>
    </xdr:to>
    <xdr:cxnSp macro="">
      <xdr:nvCxnSpPr>
        <xdr:cNvPr id="9" name="Straight Arrow Connector 8"/>
        <xdr:cNvCxnSpPr>
          <a:stCxn id="8" idx="1"/>
        </xdr:cNvCxnSpPr>
      </xdr:nvCxnSpPr>
      <xdr:spPr bwMode="auto">
        <a:xfrm flipH="1">
          <a:off x="5476875" y="819150"/>
          <a:ext cx="857250"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0</xdr:col>
      <xdr:colOff>0</xdr:colOff>
      <xdr:row>0</xdr:row>
      <xdr:rowOff>0</xdr:rowOff>
    </xdr:from>
    <xdr:to>
      <xdr:col>2</xdr:col>
      <xdr:colOff>485775</xdr:colOff>
      <xdr:row>4</xdr:row>
      <xdr:rowOff>85725</xdr:rowOff>
    </xdr:to>
    <xdr:sp macro="" textlink="">
      <xdr:nvSpPr>
        <xdr:cNvPr id="10" name="Rounded Rectangle 9"/>
        <xdr:cNvSpPr/>
      </xdr:nvSpPr>
      <xdr:spPr bwMode="auto">
        <a:xfrm>
          <a:off x="0" y="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1</xdr:col>
      <xdr:colOff>242888</xdr:colOff>
      <xdr:row>4</xdr:row>
      <xdr:rowOff>85725</xdr:rowOff>
    </xdr:from>
    <xdr:to>
      <xdr:col>3</xdr:col>
      <xdr:colOff>628650</xdr:colOff>
      <xdr:row>7</xdr:row>
      <xdr:rowOff>161925</xdr:rowOff>
    </xdr:to>
    <xdr:cxnSp macro="">
      <xdr:nvCxnSpPr>
        <xdr:cNvPr id="11" name="Straight Arrow Connector 10"/>
        <xdr:cNvCxnSpPr>
          <a:stCxn id="10" idx="2"/>
        </xdr:cNvCxnSpPr>
      </xdr:nvCxnSpPr>
      <xdr:spPr bwMode="auto">
        <a:xfrm>
          <a:off x="928688" y="771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171450</xdr:colOff>
      <xdr:row>8</xdr:row>
      <xdr:rowOff>57150</xdr:rowOff>
    </xdr:from>
    <xdr:to>
      <xdr:col>12</xdr:col>
      <xdr:colOff>352425</xdr:colOff>
      <xdr:row>11</xdr:row>
      <xdr:rowOff>133350</xdr:rowOff>
    </xdr:to>
    <xdr:sp macro="" textlink="">
      <xdr:nvSpPr>
        <xdr:cNvPr id="12" name="Rounded Rectangle 11"/>
        <xdr:cNvSpPr/>
      </xdr:nvSpPr>
      <xdr:spPr bwMode="auto">
        <a:xfrm>
          <a:off x="6343650" y="1428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8</xdr:col>
      <xdr:colOff>95250</xdr:colOff>
      <xdr:row>10</xdr:row>
      <xdr:rowOff>9525</xdr:rowOff>
    </xdr:from>
    <xdr:to>
      <xdr:col>9</xdr:col>
      <xdr:colOff>171450</xdr:colOff>
      <xdr:row>12</xdr:row>
      <xdr:rowOff>142875</xdr:rowOff>
    </xdr:to>
    <xdr:cxnSp macro="">
      <xdr:nvCxnSpPr>
        <xdr:cNvPr id="13" name="Straight Arrow Connector 12"/>
        <xdr:cNvCxnSpPr>
          <a:stCxn id="12" idx="1"/>
        </xdr:cNvCxnSpPr>
      </xdr:nvCxnSpPr>
      <xdr:spPr bwMode="auto">
        <a:xfrm flipH="1">
          <a:off x="5581650" y="1724025"/>
          <a:ext cx="762000"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295275</xdr:colOff>
      <xdr:row>19</xdr:row>
      <xdr:rowOff>142875</xdr:rowOff>
    </xdr:from>
    <xdr:to>
      <xdr:col>11</xdr:col>
      <xdr:colOff>600075</xdr:colOff>
      <xdr:row>41</xdr:row>
      <xdr:rowOff>133350</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6875" y="3400425"/>
          <a:ext cx="6477000" cy="3762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19049</xdr:colOff>
      <xdr:row>31</xdr:row>
      <xdr:rowOff>123824</xdr:rowOff>
    </xdr:from>
    <xdr:to>
      <xdr:col>15</xdr:col>
      <xdr:colOff>371474</xdr:colOff>
      <xdr:row>33</xdr:row>
      <xdr:rowOff>171449</xdr:rowOff>
    </xdr:to>
    <xdr:sp macro="" textlink="">
      <xdr:nvSpPr>
        <xdr:cNvPr id="4" name="Rounded Rectangle 3"/>
        <xdr:cNvSpPr/>
      </xdr:nvSpPr>
      <xdr:spPr bwMode="auto">
        <a:xfrm>
          <a:off x="8934449" y="5438774"/>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FFFFFF</a:t>
          </a:r>
        </a:p>
        <a:p>
          <a:pPr algn="l"/>
          <a:endParaRPr lang="en-US" sz="1100"/>
        </a:p>
      </xdr:txBody>
    </xdr:sp>
    <xdr:clientData/>
  </xdr:twoCellAnchor>
  <xdr:twoCellAnchor>
    <xdr:from>
      <xdr:col>11</xdr:col>
      <xdr:colOff>19050</xdr:colOff>
      <xdr:row>32</xdr:row>
      <xdr:rowOff>147637</xdr:rowOff>
    </xdr:from>
    <xdr:to>
      <xdr:col>13</xdr:col>
      <xdr:colOff>19049</xdr:colOff>
      <xdr:row>34</xdr:row>
      <xdr:rowOff>85725</xdr:rowOff>
    </xdr:to>
    <xdr:cxnSp macro="">
      <xdr:nvCxnSpPr>
        <xdr:cNvPr id="5" name="Straight Arrow Connector 4"/>
        <xdr:cNvCxnSpPr>
          <a:stCxn id="4" idx="1"/>
        </xdr:cNvCxnSpPr>
      </xdr:nvCxnSpPr>
      <xdr:spPr bwMode="auto">
        <a:xfrm flipH="1">
          <a:off x="7562850" y="5634037"/>
          <a:ext cx="1371599" cy="2809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95250</xdr:colOff>
      <xdr:row>42</xdr:row>
      <xdr:rowOff>161925</xdr:rowOff>
    </xdr:from>
    <xdr:to>
      <xdr:col>11</xdr:col>
      <xdr:colOff>447675</xdr:colOff>
      <xdr:row>46</xdr:row>
      <xdr:rowOff>142875</xdr:rowOff>
    </xdr:to>
    <xdr:sp macro="" textlink="">
      <xdr:nvSpPr>
        <xdr:cNvPr id="6" name="Rounded Rectangle 5"/>
        <xdr:cNvSpPr/>
      </xdr:nvSpPr>
      <xdr:spPr bwMode="auto">
        <a:xfrm>
          <a:off x="6267450" y="7362825"/>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7</xdr:col>
      <xdr:colOff>504826</xdr:colOff>
      <xdr:row>38</xdr:row>
      <xdr:rowOff>133350</xdr:rowOff>
    </xdr:from>
    <xdr:to>
      <xdr:col>9</xdr:col>
      <xdr:colOff>95250</xdr:colOff>
      <xdr:row>44</xdr:row>
      <xdr:rowOff>152400</xdr:rowOff>
    </xdr:to>
    <xdr:cxnSp macro="">
      <xdr:nvCxnSpPr>
        <xdr:cNvPr id="7" name="Straight Arrow Connector 6"/>
        <xdr:cNvCxnSpPr>
          <a:stCxn id="6" idx="1"/>
        </xdr:cNvCxnSpPr>
      </xdr:nvCxnSpPr>
      <xdr:spPr bwMode="auto">
        <a:xfrm flipH="1" flipV="1">
          <a:off x="5305426" y="6648450"/>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342900</xdr:colOff>
      <xdr:row>19</xdr:row>
      <xdr:rowOff>152400</xdr:rowOff>
    </xdr:from>
    <xdr:to>
      <xdr:col>15</xdr:col>
      <xdr:colOff>523875</xdr:colOff>
      <xdr:row>23</xdr:row>
      <xdr:rowOff>57150</xdr:rowOff>
    </xdr:to>
    <xdr:sp macro="" textlink="">
      <xdr:nvSpPr>
        <xdr:cNvPr id="8" name="Rounded Rectangle 7"/>
        <xdr:cNvSpPr/>
      </xdr:nvSpPr>
      <xdr:spPr bwMode="auto">
        <a:xfrm>
          <a:off x="8572500" y="34099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8</xdr:col>
      <xdr:colOff>552450</xdr:colOff>
      <xdr:row>21</xdr:row>
      <xdr:rowOff>104775</xdr:rowOff>
    </xdr:from>
    <xdr:to>
      <xdr:col>12</xdr:col>
      <xdr:colOff>342900</xdr:colOff>
      <xdr:row>22</xdr:row>
      <xdr:rowOff>152400</xdr:rowOff>
    </xdr:to>
    <xdr:cxnSp macro="">
      <xdr:nvCxnSpPr>
        <xdr:cNvPr id="9" name="Straight Arrow Connector 8"/>
        <xdr:cNvCxnSpPr>
          <a:stCxn id="8" idx="1"/>
        </xdr:cNvCxnSpPr>
      </xdr:nvCxnSpPr>
      <xdr:spPr bwMode="auto">
        <a:xfrm flipH="1">
          <a:off x="6038850" y="3705225"/>
          <a:ext cx="2533650" cy="2190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609600</xdr:colOff>
      <xdr:row>13</xdr:row>
      <xdr:rowOff>57150</xdr:rowOff>
    </xdr:from>
    <xdr:to>
      <xdr:col>4</xdr:col>
      <xdr:colOff>409575</xdr:colOff>
      <xdr:row>17</xdr:row>
      <xdr:rowOff>142875</xdr:rowOff>
    </xdr:to>
    <xdr:sp macro="" textlink="">
      <xdr:nvSpPr>
        <xdr:cNvPr id="10" name="Rounded Rectangle 9"/>
        <xdr:cNvSpPr/>
      </xdr:nvSpPr>
      <xdr:spPr bwMode="auto">
        <a:xfrm>
          <a:off x="1295400" y="2286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3</xdr:col>
      <xdr:colOff>166688</xdr:colOff>
      <xdr:row>17</xdr:row>
      <xdr:rowOff>142875</xdr:rowOff>
    </xdr:from>
    <xdr:to>
      <xdr:col>5</xdr:col>
      <xdr:colOff>76200</xdr:colOff>
      <xdr:row>26</xdr:row>
      <xdr:rowOff>142875</xdr:rowOff>
    </xdr:to>
    <xdr:cxnSp macro="">
      <xdr:nvCxnSpPr>
        <xdr:cNvPr id="11" name="Straight Arrow Connector 10"/>
        <xdr:cNvCxnSpPr>
          <a:stCxn id="10" idx="2"/>
        </xdr:cNvCxnSpPr>
      </xdr:nvCxnSpPr>
      <xdr:spPr bwMode="auto">
        <a:xfrm>
          <a:off x="2224088" y="3057525"/>
          <a:ext cx="1281112" cy="15430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333375</xdr:colOff>
      <xdr:row>24</xdr:row>
      <xdr:rowOff>123825</xdr:rowOff>
    </xdr:from>
    <xdr:to>
      <xdr:col>15</xdr:col>
      <xdr:colOff>514350</xdr:colOff>
      <xdr:row>28</xdr:row>
      <xdr:rowOff>28575</xdr:rowOff>
    </xdr:to>
    <xdr:sp macro="" textlink="">
      <xdr:nvSpPr>
        <xdr:cNvPr id="12" name="Rounded Rectangle 11"/>
        <xdr:cNvSpPr/>
      </xdr:nvSpPr>
      <xdr:spPr bwMode="auto">
        <a:xfrm>
          <a:off x="8562975" y="423862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8</xdr:col>
      <xdr:colOff>628650</xdr:colOff>
      <xdr:row>25</xdr:row>
      <xdr:rowOff>19050</xdr:rowOff>
    </xdr:from>
    <xdr:to>
      <xdr:col>12</xdr:col>
      <xdr:colOff>333375</xdr:colOff>
      <xdr:row>26</xdr:row>
      <xdr:rowOff>76200</xdr:rowOff>
    </xdr:to>
    <xdr:cxnSp macro="">
      <xdr:nvCxnSpPr>
        <xdr:cNvPr id="13" name="Straight Arrow Connector 12"/>
        <xdr:cNvCxnSpPr>
          <a:stCxn id="12" idx="1"/>
        </xdr:cNvCxnSpPr>
      </xdr:nvCxnSpPr>
      <xdr:spPr bwMode="auto">
        <a:xfrm flipH="1" flipV="1">
          <a:off x="6115050" y="4305300"/>
          <a:ext cx="2447925" cy="228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C8" sqref="C8"/>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101" t="s">
        <v>18</v>
      </c>
      <c r="D2" s="101"/>
      <c r="E2" s="101"/>
      <c r="F2" s="101"/>
      <c r="G2" s="101"/>
    </row>
    <row r="3" spans="1:7">
      <c r="B3" s="40"/>
      <c r="C3" s="41"/>
      <c r="F3" s="1"/>
    </row>
    <row r="4" spans="1:7">
      <c r="B4" s="42" t="s">
        <v>19</v>
      </c>
      <c r="C4" s="102" t="s">
        <v>125</v>
      </c>
      <c r="D4" s="102"/>
      <c r="E4" s="102"/>
      <c r="F4" s="42" t="s">
        <v>20</v>
      </c>
      <c r="G4" s="43" t="s">
        <v>124</v>
      </c>
    </row>
    <row r="5" spans="1:7" ht="14.25" customHeight="1">
      <c r="B5" s="42" t="s">
        <v>21</v>
      </c>
      <c r="C5" s="102" t="s">
        <v>126</v>
      </c>
      <c r="D5" s="102"/>
      <c r="E5" s="102"/>
      <c r="F5" s="42" t="s">
        <v>22</v>
      </c>
      <c r="G5" s="44"/>
    </row>
    <row r="6" spans="1:7" ht="15.75" customHeight="1">
      <c r="B6" s="103" t="s">
        <v>23</v>
      </c>
      <c r="C6" s="104" t="str">
        <f>C5&amp;"_"&amp;"BlackBoxTestcase"&amp;"_"&amp;"v2.0"</f>
        <v>SE18_BlackBoxTestcase_v2.0</v>
      </c>
      <c r="D6" s="104"/>
      <c r="E6" s="104"/>
      <c r="F6" s="42" t="s">
        <v>24</v>
      </c>
      <c r="G6" s="93" t="s">
        <v>130</v>
      </c>
    </row>
    <row r="7" spans="1:7" ht="13.5" customHeight="1">
      <c r="B7" s="103"/>
      <c r="C7" s="104"/>
      <c r="D7" s="104"/>
      <c r="E7" s="104"/>
      <c r="F7" s="42" t="s">
        <v>25</v>
      </c>
      <c r="G7" s="45" t="s">
        <v>129</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4">
        <v>42341</v>
      </c>
      <c r="C12" s="95" t="s">
        <v>26</v>
      </c>
      <c r="D12" s="60" t="s">
        <v>127</v>
      </c>
      <c r="E12" s="60"/>
      <c r="F12" s="61"/>
      <c r="G12" s="62"/>
    </row>
    <row r="13" spans="1:7" s="58" customFormat="1" ht="21.75" customHeight="1">
      <c r="B13" s="96" t="s">
        <v>128</v>
      </c>
      <c r="C13" s="59" t="s">
        <v>129</v>
      </c>
      <c r="D13" s="60" t="s">
        <v>127</v>
      </c>
      <c r="E13" s="60"/>
      <c r="F13" s="60"/>
      <c r="G13" s="64"/>
    </row>
    <row r="14" spans="1:7" s="58" customFormat="1" ht="19.5" customHeight="1">
      <c r="B14" s="91"/>
      <c r="C14" s="59"/>
      <c r="D14" s="60"/>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8" sqref="J8"/>
    </sheetView>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L31" sqref="L31"/>
    </sheetView>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105" t="s">
        <v>19</v>
      </c>
      <c r="C3" s="105"/>
      <c r="D3" s="106" t="s">
        <v>72</v>
      </c>
      <c r="E3" s="106"/>
      <c r="F3" s="106"/>
    </row>
    <row r="4" spans="2:6">
      <c r="B4" s="105" t="s">
        <v>21</v>
      </c>
      <c r="C4" s="105"/>
      <c r="D4" s="106" t="str">
        <f>D3</f>
        <v>MobilePhone Store Management</v>
      </c>
      <c r="E4" s="106"/>
      <c r="F4" s="106"/>
    </row>
    <row r="5" spans="2:6" s="2" customFormat="1" ht="84.75" customHeight="1">
      <c r="B5" s="107" t="s">
        <v>34</v>
      </c>
      <c r="C5" s="107"/>
      <c r="D5" s="108" t="s">
        <v>73</v>
      </c>
      <c r="E5" s="108"/>
      <c r="F5" s="108"/>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75</v>
      </c>
      <c r="D9" s="87" t="s">
        <v>80</v>
      </c>
      <c r="E9" s="86" t="s">
        <v>81</v>
      </c>
      <c r="F9" s="88" t="s">
        <v>82</v>
      </c>
    </row>
    <row r="10" spans="2:6" ht="13.5">
      <c r="B10" s="85">
        <v>2</v>
      </c>
      <c r="C10" s="86" t="s">
        <v>76</v>
      </c>
      <c r="D10" s="87" t="s">
        <v>76</v>
      </c>
      <c r="E10" s="86" t="s">
        <v>83</v>
      </c>
      <c r="F10" s="88" t="s">
        <v>84</v>
      </c>
    </row>
    <row r="11" spans="2:6" ht="13.5">
      <c r="B11" s="85">
        <v>3</v>
      </c>
      <c r="C11" s="86" t="s">
        <v>77</v>
      </c>
      <c r="D11" s="87" t="s">
        <v>77</v>
      </c>
      <c r="E11" s="86" t="s">
        <v>85</v>
      </c>
      <c r="F11" s="88" t="s">
        <v>86</v>
      </c>
    </row>
    <row r="12" spans="2:6" ht="13.5">
      <c r="B12" s="85">
        <v>4</v>
      </c>
      <c r="C12" s="86" t="s">
        <v>78</v>
      </c>
      <c r="D12" s="87" t="s">
        <v>78</v>
      </c>
      <c r="E12" s="86" t="s">
        <v>87</v>
      </c>
      <c r="F12" s="88" t="s">
        <v>88</v>
      </c>
    </row>
    <row r="13" spans="2:6" ht="13.5">
      <c r="B13" s="85">
        <v>5</v>
      </c>
      <c r="C13" s="86" t="s">
        <v>79</v>
      </c>
      <c r="D13" s="87" t="s">
        <v>79</v>
      </c>
      <c r="E13" s="86" t="s">
        <v>89</v>
      </c>
      <c r="F13" s="88" t="s">
        <v>90</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AssetManagement!A1" display="AssetManagement"/>
    <hyperlink ref="D10" location="AssetManagement_Edit!A1" display="AssetManagement_Edit"/>
    <hyperlink ref="D11" location="AssetManagement_Import!A1" display="AssetManagement_Import"/>
    <hyperlink ref="D12" location="AssetManagement_Export!A1" display="AssetManagement_Export"/>
    <hyperlink ref="D13" location="AssetManagement_Order!A1" display="Asset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24" activePane="bottomLeft" state="frozen"/>
      <selection sqref="A1:IV65536"/>
      <selection pane="bottomLeft" activeCell="C10" sqref="C1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10" t="s">
        <v>80</v>
      </c>
      <c r="C2" s="110"/>
      <c r="D2" s="110"/>
      <c r="E2" s="110"/>
      <c r="F2" s="110"/>
      <c r="G2" s="12"/>
      <c r="H2" s="2"/>
      <c r="I2" s="9"/>
      <c r="J2" s="10" t="s">
        <v>1</v>
      </c>
    </row>
    <row r="3" spans="1:10" s="10" customFormat="1" ht="25.5" customHeight="1">
      <c r="A3" s="13" t="s">
        <v>2</v>
      </c>
      <c r="B3" s="110" t="s">
        <v>95</v>
      </c>
      <c r="C3" s="110"/>
      <c r="D3" s="110"/>
      <c r="E3" s="110"/>
      <c r="F3" s="110"/>
      <c r="G3" s="12"/>
      <c r="H3" s="2"/>
      <c r="I3" s="9"/>
      <c r="J3" s="10" t="s">
        <v>3</v>
      </c>
    </row>
    <row r="4" spans="1:10" s="10" customFormat="1" ht="18" customHeight="1">
      <c r="A4" s="11" t="s">
        <v>4</v>
      </c>
      <c r="B4" s="111" t="s">
        <v>131</v>
      </c>
      <c r="C4" s="111"/>
      <c r="D4" s="111"/>
      <c r="E4" s="111"/>
      <c r="F4" s="111"/>
      <c r="G4" s="12"/>
      <c r="H4" s="2"/>
      <c r="I4" s="9"/>
      <c r="J4" s="14"/>
    </row>
    <row r="5" spans="1:10" s="10" customFormat="1" ht="19.5" customHeight="1">
      <c r="A5" s="15" t="s">
        <v>1</v>
      </c>
      <c r="B5" s="16" t="s">
        <v>3</v>
      </c>
      <c r="C5" s="16" t="s">
        <v>5</v>
      </c>
      <c r="D5" s="17" t="s">
        <v>6</v>
      </c>
      <c r="E5" s="112" t="s">
        <v>7</v>
      </c>
      <c r="F5" s="112"/>
      <c r="G5" s="18"/>
      <c r="H5" s="18"/>
      <c r="I5" s="19"/>
      <c r="J5" s="10" t="s">
        <v>8</v>
      </c>
    </row>
    <row r="6" spans="1:10" s="10" customFormat="1" ht="15" customHeight="1">
      <c r="A6" s="20">
        <f>COUNTIF(F33:F1015,"Pass")</f>
        <v>0</v>
      </c>
      <c r="B6" s="21">
        <f>COUNTIF(F33:F1015,"Fail")</f>
        <v>0</v>
      </c>
      <c r="C6" s="21">
        <f>E6-D6-B6-A6</f>
        <v>0</v>
      </c>
      <c r="D6" s="22">
        <f>COUNTIF(F$33:F$1015,"N/A")</f>
        <v>0</v>
      </c>
      <c r="E6" s="109">
        <f>COUNTA(A33:A1000)</f>
        <v>0</v>
      </c>
      <c r="F6" s="109"/>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96</v>
      </c>
      <c r="C9" s="28"/>
      <c r="D9" s="28"/>
      <c r="E9" s="28"/>
      <c r="F9" s="28"/>
      <c r="G9" s="28"/>
      <c r="H9" s="29"/>
      <c r="I9" s="30"/>
    </row>
    <row r="10" spans="1:10" s="90" customFormat="1" ht="86.25" customHeight="1">
      <c r="A10" s="31" t="s">
        <v>132</v>
      </c>
      <c r="B10" s="31" t="s">
        <v>97</v>
      </c>
      <c r="C10" s="35" t="s">
        <v>139</v>
      </c>
      <c r="D10" s="92" t="s">
        <v>74</v>
      </c>
      <c r="E10" s="34" t="s">
        <v>71</v>
      </c>
      <c r="F10" s="31"/>
      <c r="G10" s="31"/>
      <c r="H10" s="32"/>
      <c r="I10" s="30"/>
    </row>
    <row r="11" spans="1:10" s="90" customFormat="1" ht="45.75" customHeight="1">
      <c r="A11" s="31" t="s">
        <v>133</v>
      </c>
      <c r="B11" s="31" t="s">
        <v>98</v>
      </c>
      <c r="C11" s="35" t="s">
        <v>140</v>
      </c>
      <c r="D11" s="92" t="s">
        <v>74</v>
      </c>
      <c r="E11" s="34" t="s">
        <v>99</v>
      </c>
      <c r="F11" s="31"/>
      <c r="G11" s="31"/>
      <c r="H11" s="32"/>
      <c r="I11" s="30"/>
    </row>
    <row r="12" spans="1:10" s="90" customFormat="1" ht="38.25">
      <c r="A12" s="31" t="s">
        <v>134</v>
      </c>
      <c r="B12" s="31" t="s">
        <v>100</v>
      </c>
      <c r="C12" s="35" t="s">
        <v>141</v>
      </c>
      <c r="D12" s="92" t="s">
        <v>74</v>
      </c>
      <c r="E12" s="34" t="s">
        <v>99</v>
      </c>
      <c r="F12" s="31"/>
      <c r="G12" s="31"/>
      <c r="H12" s="32"/>
      <c r="I12" s="30"/>
    </row>
    <row r="13" spans="1:10" s="90" customFormat="1" ht="38.25">
      <c r="A13" s="31" t="s">
        <v>135</v>
      </c>
      <c r="B13" s="31" t="s">
        <v>101</v>
      </c>
      <c r="C13" s="35" t="s">
        <v>142</v>
      </c>
      <c r="D13" s="92" t="s">
        <v>74</v>
      </c>
      <c r="E13" s="34" t="s">
        <v>99</v>
      </c>
      <c r="F13" s="31"/>
      <c r="G13" s="31"/>
      <c r="H13" s="32"/>
      <c r="I13" s="30"/>
    </row>
    <row r="14" spans="1:10" s="90" customFormat="1" ht="38.25">
      <c r="A14" s="31" t="s">
        <v>136</v>
      </c>
      <c r="B14" s="31" t="s">
        <v>102</v>
      </c>
      <c r="C14" s="35" t="s">
        <v>143</v>
      </c>
      <c r="D14" s="92" t="s">
        <v>74</v>
      </c>
      <c r="E14" s="34" t="s">
        <v>99</v>
      </c>
      <c r="F14" s="31"/>
      <c r="G14" s="31"/>
      <c r="H14" s="32"/>
      <c r="I14" s="30"/>
    </row>
    <row r="15" spans="1:10" s="90" customFormat="1" ht="76.5">
      <c r="A15" s="31" t="s">
        <v>137</v>
      </c>
      <c r="B15" s="31" t="s">
        <v>144</v>
      </c>
      <c r="C15" s="35" t="s">
        <v>145</v>
      </c>
      <c r="D15" s="34" t="s">
        <v>138</v>
      </c>
      <c r="E15" s="34" t="s">
        <v>99</v>
      </c>
      <c r="F15" s="31"/>
      <c r="G15" s="31"/>
      <c r="H15" s="32"/>
    </row>
    <row r="16" spans="1:10" s="90" customFormat="1">
      <c r="A16" s="30"/>
    </row>
    <row r="17" spans="1:9" s="90" customFormat="1" ht="84" customHeight="1">
      <c r="A17" s="30"/>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7:F15 F1:F3">
      <formula1>$J$2:$J$6</formula1>
      <formula2>0</formula2>
    </dataValidation>
  </dataValidations>
  <hyperlinks>
    <hyperlink ref="D10" location="'AssetManagement form'!A1" display="The screen will look like this"/>
    <hyperlink ref="D11:D14" location="'AssetManagement form'!A1" display="The screen will look like this"/>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8" workbookViewId="0">
      <selection activeCell="C13" sqref="C13"/>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10" t="s">
        <v>77</v>
      </c>
      <c r="C2" s="110"/>
      <c r="D2" s="110"/>
      <c r="E2" s="110"/>
      <c r="F2" s="110"/>
      <c r="G2" s="12"/>
      <c r="H2" s="2"/>
      <c r="I2" s="9"/>
      <c r="J2" s="10" t="s">
        <v>1</v>
      </c>
    </row>
    <row r="3" spans="1:10" s="10" customFormat="1" ht="25.5" customHeight="1">
      <c r="A3" s="13" t="s">
        <v>2</v>
      </c>
      <c r="B3" s="110" t="s">
        <v>92</v>
      </c>
      <c r="C3" s="110"/>
      <c r="D3" s="110"/>
      <c r="E3" s="110"/>
      <c r="F3" s="110"/>
      <c r="G3" s="12"/>
      <c r="H3" s="2"/>
      <c r="I3" s="9"/>
      <c r="J3" s="10" t="s">
        <v>3</v>
      </c>
    </row>
    <row r="4" spans="1:10" s="10" customFormat="1" ht="18" customHeight="1">
      <c r="A4" s="11" t="s">
        <v>4</v>
      </c>
      <c r="B4" s="111" t="s">
        <v>131</v>
      </c>
      <c r="C4" s="111"/>
      <c r="D4" s="111"/>
      <c r="E4" s="111"/>
      <c r="F4" s="111"/>
      <c r="G4" s="12"/>
      <c r="H4" s="2"/>
      <c r="I4" s="9"/>
      <c r="J4" s="14"/>
    </row>
    <row r="5" spans="1:10" s="10" customFormat="1" ht="19.5" customHeight="1">
      <c r="A5" s="15" t="s">
        <v>1</v>
      </c>
      <c r="B5" s="16" t="s">
        <v>3</v>
      </c>
      <c r="C5" s="16" t="s">
        <v>5</v>
      </c>
      <c r="D5" s="17" t="s">
        <v>6</v>
      </c>
      <c r="E5" s="112" t="s">
        <v>7</v>
      </c>
      <c r="F5" s="112"/>
      <c r="G5" s="18"/>
      <c r="H5" s="18"/>
      <c r="I5" s="19"/>
      <c r="J5" s="10" t="s">
        <v>8</v>
      </c>
    </row>
    <row r="6" spans="1:10" s="10" customFormat="1" ht="15" customHeight="1" thickBot="1">
      <c r="A6" s="20">
        <f>COUNTIF(F32:F1014,"Pass")</f>
        <v>0</v>
      </c>
      <c r="B6" s="21">
        <f>COUNTIF(F32:F1014,"Fail")</f>
        <v>0</v>
      </c>
      <c r="C6" s="21">
        <f>E6-D6-B6-A6</f>
        <v>0</v>
      </c>
      <c r="D6" s="22">
        <f>COUNTIF(F$32:F$1014,"N/A")</f>
        <v>0</v>
      </c>
      <c r="E6" s="109">
        <f>COUNTA(A32:A999)</f>
        <v>0</v>
      </c>
      <c r="F6" s="109"/>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93</v>
      </c>
      <c r="C9" s="28"/>
      <c r="D9" s="28"/>
      <c r="E9" s="28"/>
      <c r="F9" s="28"/>
      <c r="G9" s="28"/>
      <c r="H9" s="29"/>
      <c r="I9" s="30"/>
    </row>
    <row r="10" spans="1:10" s="90" customFormat="1" ht="86.25" customHeight="1">
      <c r="A10" s="31" t="s">
        <v>151</v>
      </c>
      <c r="B10" s="31" t="s">
        <v>40</v>
      </c>
      <c r="C10" s="35" t="s">
        <v>94</v>
      </c>
      <c r="D10" s="92" t="s">
        <v>74</v>
      </c>
      <c r="E10" s="34" t="s">
        <v>48</v>
      </c>
      <c r="F10" s="31"/>
      <c r="G10" s="31"/>
      <c r="H10" s="32"/>
      <c r="I10" s="30"/>
    </row>
    <row r="11" spans="1:10" s="90" customFormat="1" ht="45.75" customHeight="1">
      <c r="A11" s="31" t="s">
        <v>152</v>
      </c>
      <c r="B11" s="31" t="s">
        <v>41</v>
      </c>
      <c r="C11" s="35" t="s">
        <v>42</v>
      </c>
      <c r="D11" s="34" t="s">
        <v>162</v>
      </c>
      <c r="E11" s="34" t="s">
        <v>171</v>
      </c>
      <c r="F11" s="31"/>
      <c r="G11" s="31"/>
      <c r="H11" s="32"/>
      <c r="I11" s="30"/>
    </row>
    <row r="12" spans="1:10" s="90" customFormat="1" ht="38.25">
      <c r="A12" s="31" t="s">
        <v>153</v>
      </c>
      <c r="B12" s="31" t="s">
        <v>44</v>
      </c>
      <c r="C12" s="35" t="s">
        <v>45</v>
      </c>
      <c r="D12" s="34" t="s">
        <v>163</v>
      </c>
      <c r="E12" s="34" t="s">
        <v>171</v>
      </c>
      <c r="F12" s="31"/>
      <c r="G12" s="31"/>
      <c r="H12" s="32"/>
      <c r="I12" s="30"/>
    </row>
    <row r="13" spans="1:10" s="90" customFormat="1" ht="38.25">
      <c r="A13" s="31" t="s">
        <v>154</v>
      </c>
      <c r="B13" s="31" t="s">
        <v>169</v>
      </c>
      <c r="C13" s="35" t="s">
        <v>215</v>
      </c>
      <c r="D13" s="34" t="s">
        <v>170</v>
      </c>
      <c r="E13" s="34" t="s">
        <v>171</v>
      </c>
      <c r="F13" s="31"/>
      <c r="G13" s="31"/>
      <c r="H13" s="32"/>
      <c r="I13" s="30"/>
    </row>
    <row r="14" spans="1:10" s="90" customFormat="1" ht="38.25">
      <c r="A14" s="31" t="s">
        <v>155</v>
      </c>
      <c r="B14" s="31" t="s">
        <v>43</v>
      </c>
      <c r="C14" s="35" t="s">
        <v>91</v>
      </c>
      <c r="D14" s="34" t="s">
        <v>164</v>
      </c>
      <c r="E14" s="34" t="s">
        <v>171</v>
      </c>
      <c r="F14" s="31"/>
      <c r="G14" s="31"/>
      <c r="H14" s="32"/>
      <c r="I14" s="30"/>
    </row>
    <row r="15" spans="1:10" s="90" customFormat="1" ht="89.25">
      <c r="A15" s="31" t="s">
        <v>156</v>
      </c>
      <c r="B15" s="31" t="s">
        <v>46</v>
      </c>
      <c r="C15" s="35" t="s">
        <v>47</v>
      </c>
      <c r="D15" s="34" t="s">
        <v>165</v>
      </c>
      <c r="E15" s="34" t="s">
        <v>172</v>
      </c>
      <c r="F15" s="31"/>
      <c r="G15" s="31"/>
      <c r="H15" s="32"/>
      <c r="I15" s="30"/>
    </row>
    <row r="16" spans="1:10" s="90" customFormat="1" ht="38.25">
      <c r="A16" s="31" t="s">
        <v>157</v>
      </c>
      <c r="B16" s="31" t="s">
        <v>49</v>
      </c>
      <c r="C16" s="35" t="s">
        <v>50</v>
      </c>
      <c r="D16" s="34" t="s">
        <v>51</v>
      </c>
      <c r="E16" s="34" t="s">
        <v>171</v>
      </c>
      <c r="F16" s="31"/>
      <c r="G16" s="31"/>
      <c r="H16" s="32"/>
      <c r="I16" s="30"/>
    </row>
    <row r="17" spans="1:9" s="90" customFormat="1" ht="84" customHeight="1">
      <c r="A17" s="31" t="s">
        <v>158</v>
      </c>
      <c r="B17" s="31" t="s">
        <v>52</v>
      </c>
      <c r="C17" s="35" t="s">
        <v>53</v>
      </c>
      <c r="D17" s="34" t="s">
        <v>54</v>
      </c>
      <c r="E17" s="34" t="s">
        <v>171</v>
      </c>
      <c r="F17" s="31"/>
      <c r="G17" s="31"/>
      <c r="H17" s="32"/>
      <c r="I17" s="30"/>
    </row>
    <row r="18" spans="1:9" s="90" customFormat="1" ht="38.25">
      <c r="A18" s="31" t="s">
        <v>159</v>
      </c>
      <c r="B18" s="31" t="s">
        <v>146</v>
      </c>
      <c r="C18" s="35" t="s">
        <v>147</v>
      </c>
      <c r="D18" s="34" t="s">
        <v>166</v>
      </c>
      <c r="E18" s="34" t="s">
        <v>171</v>
      </c>
      <c r="F18" s="31"/>
      <c r="G18" s="31"/>
      <c r="H18" s="32"/>
      <c r="I18" s="30"/>
    </row>
    <row r="19" spans="1:9" s="90" customFormat="1" ht="89.25">
      <c r="A19" s="31" t="s">
        <v>160</v>
      </c>
      <c r="B19" s="31" t="s">
        <v>148</v>
      </c>
      <c r="C19" s="35" t="s">
        <v>149</v>
      </c>
      <c r="D19" s="34" t="s">
        <v>167</v>
      </c>
      <c r="E19" s="34" t="s">
        <v>171</v>
      </c>
      <c r="F19" s="98"/>
      <c r="G19" s="98"/>
      <c r="H19" s="99"/>
    </row>
    <row r="20" spans="1:9" s="90" customFormat="1" ht="38.25">
      <c r="A20" s="31" t="s">
        <v>161</v>
      </c>
      <c r="B20" s="31" t="s">
        <v>150</v>
      </c>
      <c r="C20" s="35" t="s">
        <v>147</v>
      </c>
      <c r="D20" s="34" t="s">
        <v>168</v>
      </c>
      <c r="E20" s="97" t="s">
        <v>171</v>
      </c>
      <c r="F20" s="100"/>
      <c r="G20" s="100"/>
      <c r="H20" s="100"/>
    </row>
    <row r="21" spans="1:9">
      <c r="A21" s="33"/>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I32" s="1"/>
    </row>
  </sheetData>
  <mergeCells count="5">
    <mergeCell ref="B2:F2"/>
    <mergeCell ref="B3:F3"/>
    <mergeCell ref="B4:F4"/>
    <mergeCell ref="E5:F5"/>
    <mergeCell ref="E6:F6"/>
  </mergeCells>
  <dataValidations count="1">
    <dataValidation type="list" allowBlank="1" showErrorMessage="1" sqref="F35:F161 F7:F19 F1:F3">
      <formula1>$J$2:$J$6</formula1>
      <formula2>0</formula2>
    </dataValidation>
  </dataValidations>
  <hyperlinks>
    <hyperlink ref="D10" location="'AssetManagement_Import form'!A1" display="The screen will look like this"/>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workbookViewId="0">
      <selection activeCell="D10" sqref="D10"/>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10" t="s">
        <v>78</v>
      </c>
      <c r="C2" s="110"/>
      <c r="D2" s="110"/>
      <c r="E2" s="110"/>
      <c r="F2" s="110"/>
      <c r="G2" s="12"/>
      <c r="H2" s="2"/>
      <c r="I2" s="9"/>
      <c r="J2" s="10" t="s">
        <v>1</v>
      </c>
    </row>
    <row r="3" spans="1:10" s="10" customFormat="1" ht="25.5" customHeight="1">
      <c r="A3" s="13" t="s">
        <v>2</v>
      </c>
      <c r="B3" s="110" t="s">
        <v>103</v>
      </c>
      <c r="C3" s="110"/>
      <c r="D3" s="110"/>
      <c r="E3" s="110"/>
      <c r="F3" s="110"/>
      <c r="G3" s="12"/>
      <c r="H3" s="2"/>
      <c r="I3" s="9"/>
      <c r="J3" s="10" t="s">
        <v>3</v>
      </c>
    </row>
    <row r="4" spans="1:10" s="10" customFormat="1" ht="18" customHeight="1">
      <c r="A4" s="11" t="s">
        <v>4</v>
      </c>
      <c r="B4" s="111" t="s">
        <v>131</v>
      </c>
      <c r="C4" s="111"/>
      <c r="D4" s="111"/>
      <c r="E4" s="111"/>
      <c r="F4" s="111"/>
      <c r="G4" s="12"/>
      <c r="H4" s="2"/>
      <c r="I4" s="9"/>
      <c r="J4" s="14"/>
    </row>
    <row r="5" spans="1:10" s="10" customFormat="1" ht="19.5" customHeight="1">
      <c r="A5" s="15" t="s">
        <v>1</v>
      </c>
      <c r="B5" s="16" t="s">
        <v>3</v>
      </c>
      <c r="C5" s="16" t="s">
        <v>5</v>
      </c>
      <c r="D5" s="17" t="s">
        <v>6</v>
      </c>
      <c r="E5" s="112" t="s">
        <v>7</v>
      </c>
      <c r="F5" s="112"/>
      <c r="G5" s="18"/>
      <c r="H5" s="18"/>
      <c r="I5" s="19"/>
      <c r="J5" s="10" t="s">
        <v>8</v>
      </c>
    </row>
    <row r="6" spans="1:10" s="10" customFormat="1" ht="15" customHeight="1" thickBot="1">
      <c r="A6" s="20">
        <f>COUNTIF(F33:F1015,"Pass")</f>
        <v>0</v>
      </c>
      <c r="B6" s="21">
        <f>COUNTIF(F33:F1015,"Fail")</f>
        <v>0</v>
      </c>
      <c r="C6" s="21">
        <f>E6-D6-B6-A6</f>
        <v>0</v>
      </c>
      <c r="D6" s="22">
        <f>COUNTIF(F$33:F$1015,"N/A")</f>
        <v>0</v>
      </c>
      <c r="E6" s="109">
        <f>COUNTA(A33:A1000)</f>
        <v>0</v>
      </c>
      <c r="F6" s="109"/>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104</v>
      </c>
      <c r="C9" s="28"/>
      <c r="D9" s="28"/>
      <c r="E9" s="28"/>
      <c r="F9" s="28"/>
      <c r="G9" s="28"/>
      <c r="H9" s="29"/>
      <c r="I9" s="30"/>
    </row>
    <row r="10" spans="1:10" s="90" customFormat="1" ht="86.25" customHeight="1">
      <c r="A10" s="31" t="s">
        <v>179</v>
      </c>
      <c r="B10" s="31" t="s">
        <v>55</v>
      </c>
      <c r="C10" s="35" t="s">
        <v>105</v>
      </c>
      <c r="D10" s="92" t="s">
        <v>74</v>
      </c>
      <c r="E10" s="34" t="s">
        <v>106</v>
      </c>
      <c r="F10" s="31"/>
      <c r="G10" s="31"/>
      <c r="H10" s="32"/>
      <c r="I10" s="30"/>
    </row>
    <row r="11" spans="1:10" s="90" customFormat="1" ht="45.75" customHeight="1">
      <c r="A11" s="31" t="s">
        <v>180</v>
      </c>
      <c r="B11" s="31" t="s">
        <v>107</v>
      </c>
      <c r="C11" s="35" t="s">
        <v>108</v>
      </c>
      <c r="D11" s="34" t="s">
        <v>193</v>
      </c>
      <c r="E11" s="34" t="s">
        <v>181</v>
      </c>
      <c r="F11" s="31"/>
      <c r="G11" s="31"/>
      <c r="H11" s="32"/>
      <c r="I11" s="30"/>
    </row>
    <row r="12" spans="1:10" s="90" customFormat="1" ht="25.5">
      <c r="A12" s="31" t="s">
        <v>182</v>
      </c>
      <c r="B12" s="31" t="s">
        <v>44</v>
      </c>
      <c r="C12" s="35" t="s">
        <v>58</v>
      </c>
      <c r="D12" s="34" t="s">
        <v>173</v>
      </c>
      <c r="E12" s="34" t="s">
        <v>181</v>
      </c>
      <c r="F12" s="31"/>
      <c r="G12" s="31"/>
      <c r="H12" s="32"/>
      <c r="I12" s="30"/>
    </row>
    <row r="13" spans="1:10" s="90" customFormat="1" ht="38.25">
      <c r="A13" s="31" t="s">
        <v>183</v>
      </c>
      <c r="B13" s="31" t="s">
        <v>59</v>
      </c>
      <c r="C13" s="35" t="s">
        <v>109</v>
      </c>
      <c r="D13" s="34" t="s">
        <v>174</v>
      </c>
      <c r="E13" s="34" t="s">
        <v>181</v>
      </c>
      <c r="F13" s="31"/>
      <c r="G13" s="31"/>
      <c r="H13" s="32"/>
      <c r="I13" s="30"/>
    </row>
    <row r="14" spans="1:10" s="90" customFormat="1" ht="38.25">
      <c r="A14" s="31" t="s">
        <v>184</v>
      </c>
      <c r="B14" s="31" t="s">
        <v>110</v>
      </c>
      <c r="C14" s="35" t="s">
        <v>111</v>
      </c>
      <c r="D14" s="34" t="s">
        <v>112</v>
      </c>
      <c r="E14" s="34" t="s">
        <v>181</v>
      </c>
      <c r="F14" s="31"/>
      <c r="G14" s="31"/>
      <c r="H14" s="32"/>
      <c r="I14" s="30"/>
    </row>
    <row r="15" spans="1:10" s="90" customFormat="1" ht="38.25">
      <c r="A15" s="31" t="s">
        <v>185</v>
      </c>
      <c r="B15" s="31" t="s">
        <v>60</v>
      </c>
      <c r="C15" s="35" t="s">
        <v>113</v>
      </c>
      <c r="D15" s="34" t="s">
        <v>114</v>
      </c>
      <c r="E15" s="34" t="s">
        <v>181</v>
      </c>
      <c r="F15" s="31"/>
      <c r="G15" s="31"/>
      <c r="H15" s="32"/>
      <c r="I15" s="30"/>
    </row>
    <row r="16" spans="1:10" s="90" customFormat="1" ht="51">
      <c r="A16" s="31" t="s">
        <v>186</v>
      </c>
      <c r="B16" s="31" t="s">
        <v>56</v>
      </c>
      <c r="C16" s="35" t="s">
        <v>57</v>
      </c>
      <c r="D16" s="34" t="s">
        <v>175</v>
      </c>
      <c r="E16" s="34" t="s">
        <v>187</v>
      </c>
      <c r="F16" s="31"/>
      <c r="G16" s="31"/>
      <c r="H16" s="32"/>
      <c r="I16" s="30"/>
    </row>
    <row r="17" spans="1:9" s="90" customFormat="1" ht="25.5">
      <c r="A17" s="31" t="s">
        <v>188</v>
      </c>
      <c r="B17" s="31" t="s">
        <v>49</v>
      </c>
      <c r="C17" s="35" t="s">
        <v>50</v>
      </c>
      <c r="D17" s="34" t="s">
        <v>61</v>
      </c>
      <c r="E17" s="34" t="s">
        <v>181</v>
      </c>
      <c r="F17" s="31"/>
      <c r="G17" s="31"/>
      <c r="H17" s="32"/>
      <c r="I17" s="30"/>
    </row>
    <row r="18" spans="1:9" s="90" customFormat="1" ht="25.5">
      <c r="A18" s="31" t="s">
        <v>189</v>
      </c>
      <c r="B18" s="31" t="s">
        <v>52</v>
      </c>
      <c r="C18" s="35" t="s">
        <v>53</v>
      </c>
      <c r="D18" s="34" t="s">
        <v>62</v>
      </c>
      <c r="E18" s="34" t="s">
        <v>181</v>
      </c>
      <c r="F18" s="31"/>
      <c r="G18" s="31"/>
      <c r="H18" s="32"/>
      <c r="I18" s="30"/>
    </row>
    <row r="19" spans="1:9" s="90" customFormat="1" ht="84" customHeight="1">
      <c r="A19" s="31" t="s">
        <v>190</v>
      </c>
      <c r="B19" s="31" t="s">
        <v>146</v>
      </c>
      <c r="C19" s="35" t="s">
        <v>147</v>
      </c>
      <c r="D19" s="34" t="s">
        <v>176</v>
      </c>
      <c r="E19" s="34" t="s">
        <v>181</v>
      </c>
      <c r="F19" s="31"/>
      <c r="G19" s="31"/>
      <c r="H19" s="32"/>
      <c r="I19" s="30"/>
    </row>
    <row r="20" spans="1:9" s="90" customFormat="1" ht="89.25">
      <c r="A20" s="31" t="s">
        <v>191</v>
      </c>
      <c r="B20" s="31" t="s">
        <v>177</v>
      </c>
      <c r="C20" s="35" t="s">
        <v>149</v>
      </c>
      <c r="D20" s="34" t="s">
        <v>167</v>
      </c>
      <c r="E20" s="34" t="s">
        <v>181</v>
      </c>
      <c r="F20" s="31"/>
      <c r="G20" s="31"/>
      <c r="H20" s="32"/>
      <c r="I20" s="30"/>
    </row>
    <row r="21" spans="1:9" s="90" customFormat="1" ht="38.25">
      <c r="A21" s="31" t="s">
        <v>192</v>
      </c>
      <c r="B21" s="31" t="s">
        <v>150</v>
      </c>
      <c r="C21" s="35" t="s">
        <v>147</v>
      </c>
      <c r="D21" s="34" t="s">
        <v>178</v>
      </c>
      <c r="E21" s="34" t="s">
        <v>181</v>
      </c>
      <c r="F21" s="31"/>
      <c r="G21" s="31"/>
      <c r="H21" s="32"/>
    </row>
    <row r="22" spans="1:9" s="90" customFormat="1">
      <c r="A22" s="33"/>
      <c r="B22" s="1"/>
      <c r="C22" s="1"/>
      <c r="D22" s="1"/>
      <c r="E22" s="1"/>
      <c r="F22" s="1"/>
      <c r="G22" s="1"/>
      <c r="H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c r="A32" s="33"/>
      <c r="G32" s="1"/>
      <c r="I32" s="1"/>
    </row>
    <row r="33" spans="9:9">
      <c r="I33" s="1"/>
    </row>
    <row r="34" spans="9:9" ht="66.75" customHeight="1">
      <c r="I34" s="1"/>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AssetManagement_Export form'!A1" display="The screen will look like this"/>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selection activeCell="D13" sqref="D13"/>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10" t="s">
        <v>76</v>
      </c>
      <c r="C2" s="110"/>
      <c r="D2" s="110"/>
      <c r="E2" s="110"/>
      <c r="F2" s="110"/>
      <c r="G2" s="12"/>
      <c r="H2" s="2"/>
      <c r="I2" s="9"/>
      <c r="J2" s="10" t="s">
        <v>1</v>
      </c>
    </row>
    <row r="3" spans="1:10" s="10" customFormat="1" ht="25.5" customHeight="1">
      <c r="A3" s="13" t="s">
        <v>2</v>
      </c>
      <c r="B3" s="110" t="s">
        <v>115</v>
      </c>
      <c r="C3" s="110"/>
      <c r="D3" s="110"/>
      <c r="E3" s="110"/>
      <c r="F3" s="110"/>
      <c r="G3" s="12"/>
      <c r="H3" s="2"/>
      <c r="I3" s="9"/>
      <c r="J3" s="10" t="s">
        <v>3</v>
      </c>
    </row>
    <row r="4" spans="1:10" s="10" customFormat="1" ht="18" customHeight="1">
      <c r="A4" s="11" t="s">
        <v>4</v>
      </c>
      <c r="B4" s="111" t="s">
        <v>131</v>
      </c>
      <c r="C4" s="111"/>
      <c r="D4" s="111"/>
      <c r="E4" s="111"/>
      <c r="F4" s="111"/>
      <c r="G4" s="12"/>
      <c r="H4" s="2"/>
      <c r="I4" s="9"/>
      <c r="J4" s="14"/>
    </row>
    <row r="5" spans="1:10" s="10" customFormat="1" ht="19.5" customHeight="1">
      <c r="A5" s="15" t="s">
        <v>1</v>
      </c>
      <c r="B5" s="16" t="s">
        <v>3</v>
      </c>
      <c r="C5" s="16" t="s">
        <v>5</v>
      </c>
      <c r="D5" s="17" t="s">
        <v>6</v>
      </c>
      <c r="E5" s="112" t="s">
        <v>7</v>
      </c>
      <c r="F5" s="112"/>
      <c r="G5" s="18"/>
      <c r="H5" s="18"/>
      <c r="I5" s="19"/>
      <c r="J5" s="10" t="s">
        <v>8</v>
      </c>
    </row>
    <row r="6" spans="1:10" s="10" customFormat="1" ht="15" customHeight="1" thickBot="1">
      <c r="A6" s="20">
        <f>COUNTIF(F30:F1012,"Pass")</f>
        <v>0</v>
      </c>
      <c r="B6" s="21">
        <f>COUNTIF(F30:F1012,"Fail")</f>
        <v>0</v>
      </c>
      <c r="C6" s="21">
        <f>E6-D6-B6-A6</f>
        <v>0</v>
      </c>
      <c r="D6" s="22">
        <f>COUNTIF(F$30:F$1012,"N/A")</f>
        <v>0</v>
      </c>
      <c r="E6" s="109">
        <f>COUNTA(A30:A997)</f>
        <v>0</v>
      </c>
      <c r="F6" s="109"/>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116</v>
      </c>
      <c r="C9" s="28"/>
      <c r="D9" s="28"/>
      <c r="E9" s="28"/>
      <c r="F9" s="28"/>
      <c r="G9" s="28"/>
      <c r="H9" s="29"/>
      <c r="I9" s="30"/>
    </row>
    <row r="10" spans="1:10" s="90" customFormat="1" ht="86.25" customHeight="1">
      <c r="A10" s="31" t="s">
        <v>200</v>
      </c>
      <c r="B10" s="31" t="s">
        <v>63</v>
      </c>
      <c r="C10" s="35" t="s">
        <v>117</v>
      </c>
      <c r="D10" s="92" t="s">
        <v>74</v>
      </c>
      <c r="E10" s="34" t="s">
        <v>99</v>
      </c>
      <c r="F10" s="31"/>
      <c r="G10" s="31"/>
      <c r="H10" s="32"/>
      <c r="I10" s="30"/>
    </row>
    <row r="11" spans="1:10" s="90" customFormat="1" ht="45.75" customHeight="1">
      <c r="A11" s="31" t="s">
        <v>201</v>
      </c>
      <c r="B11" s="31" t="s">
        <v>41</v>
      </c>
      <c r="C11" s="35" t="s">
        <v>42</v>
      </c>
      <c r="D11" s="34" t="s">
        <v>194</v>
      </c>
      <c r="E11" s="34" t="s">
        <v>202</v>
      </c>
      <c r="F11" s="31"/>
      <c r="G11" s="31"/>
      <c r="H11" s="32"/>
      <c r="I11" s="30"/>
    </row>
    <row r="12" spans="1:10" s="90" customFormat="1" ht="76.5" customHeight="1">
      <c r="A12" s="31" t="s">
        <v>203</v>
      </c>
      <c r="B12" s="31" t="s">
        <v>44</v>
      </c>
      <c r="C12" s="35" t="s">
        <v>45</v>
      </c>
      <c r="D12" s="34" t="s">
        <v>195</v>
      </c>
      <c r="E12" s="34" t="s">
        <v>202</v>
      </c>
      <c r="F12" s="31"/>
      <c r="G12" s="31"/>
      <c r="H12" s="32"/>
      <c r="I12" s="30"/>
    </row>
    <row r="13" spans="1:10" s="90" customFormat="1" ht="102" customHeight="1">
      <c r="A13" s="31" t="s">
        <v>204</v>
      </c>
      <c r="B13" s="31" t="s">
        <v>212</v>
      </c>
      <c r="C13" s="35" t="s">
        <v>213</v>
      </c>
      <c r="D13" s="34" t="s">
        <v>214</v>
      </c>
      <c r="E13" s="34" t="s">
        <v>202</v>
      </c>
      <c r="F13" s="31"/>
      <c r="G13" s="31"/>
      <c r="H13" s="32"/>
      <c r="I13" s="30"/>
    </row>
    <row r="14" spans="1:10" s="90" customFormat="1" ht="127.5" customHeight="1">
      <c r="A14" s="31" t="s">
        <v>205</v>
      </c>
      <c r="B14" s="31" t="s">
        <v>64</v>
      </c>
      <c r="C14" s="35" t="s">
        <v>118</v>
      </c>
      <c r="D14" s="34" t="s">
        <v>196</v>
      </c>
      <c r="E14" s="34" t="s">
        <v>202</v>
      </c>
      <c r="F14" s="31"/>
      <c r="G14" s="31"/>
      <c r="H14" s="32"/>
      <c r="I14" s="30"/>
    </row>
    <row r="15" spans="1:10" s="90" customFormat="1" ht="114.75" customHeight="1">
      <c r="A15" s="31" t="s">
        <v>206</v>
      </c>
      <c r="B15" s="31" t="s">
        <v>65</v>
      </c>
      <c r="C15" s="35" t="s">
        <v>66</v>
      </c>
      <c r="D15" s="34" t="s">
        <v>197</v>
      </c>
      <c r="E15" s="34" t="s">
        <v>207</v>
      </c>
      <c r="F15" s="31"/>
      <c r="G15" s="31"/>
      <c r="H15" s="32"/>
      <c r="I15" s="30"/>
    </row>
    <row r="16" spans="1:10" s="90" customFormat="1" ht="51" customHeight="1">
      <c r="A16" s="31" t="s">
        <v>208</v>
      </c>
      <c r="B16" s="31" t="s">
        <v>52</v>
      </c>
      <c r="C16" s="35" t="s">
        <v>53</v>
      </c>
      <c r="D16" s="34" t="s">
        <v>54</v>
      </c>
      <c r="E16" s="34" t="s">
        <v>202</v>
      </c>
      <c r="F16" s="31"/>
      <c r="G16" s="31"/>
      <c r="H16" s="32"/>
      <c r="I16" s="30"/>
    </row>
    <row r="17" spans="1:11" s="90" customFormat="1" ht="51" customHeight="1">
      <c r="A17" s="31" t="s">
        <v>209</v>
      </c>
      <c r="B17" s="31" t="s">
        <v>146</v>
      </c>
      <c r="C17" s="35" t="s">
        <v>147</v>
      </c>
      <c r="D17" s="34" t="s">
        <v>198</v>
      </c>
      <c r="E17" s="34" t="s">
        <v>202</v>
      </c>
      <c r="F17" s="31"/>
      <c r="G17" s="31"/>
      <c r="H17" s="32"/>
      <c r="I17" s="30"/>
    </row>
    <row r="18" spans="1:11" s="90" customFormat="1" ht="89.25">
      <c r="A18" s="31" t="s">
        <v>210</v>
      </c>
      <c r="B18" s="31" t="s">
        <v>148</v>
      </c>
      <c r="C18" s="35" t="s">
        <v>149</v>
      </c>
      <c r="D18" s="34" t="s">
        <v>167</v>
      </c>
      <c r="E18" s="34" t="s">
        <v>202</v>
      </c>
      <c r="F18" s="31"/>
      <c r="G18" s="31"/>
      <c r="H18" s="32"/>
      <c r="I18" s="30"/>
    </row>
    <row r="19" spans="1:11" s="90" customFormat="1" ht="84" customHeight="1">
      <c r="A19" s="31" t="s">
        <v>211</v>
      </c>
      <c r="B19" s="31" t="s">
        <v>150</v>
      </c>
      <c r="C19" s="35" t="s">
        <v>147</v>
      </c>
      <c r="D19" s="34" t="s">
        <v>199</v>
      </c>
      <c r="E19" s="34" t="s">
        <v>202</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Asset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selection activeCell="D14" sqref="D14"/>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10" t="s">
        <v>79</v>
      </c>
      <c r="C2" s="110"/>
      <c r="D2" s="110"/>
      <c r="E2" s="110"/>
      <c r="F2" s="110"/>
      <c r="G2" s="12"/>
      <c r="H2" s="2"/>
      <c r="I2" s="9"/>
      <c r="J2" s="10" t="s">
        <v>1</v>
      </c>
    </row>
    <row r="3" spans="1:10" s="10" customFormat="1" ht="25.5" customHeight="1">
      <c r="A3" s="13" t="s">
        <v>2</v>
      </c>
      <c r="B3" s="110" t="s">
        <v>119</v>
      </c>
      <c r="C3" s="110"/>
      <c r="D3" s="110"/>
      <c r="E3" s="110"/>
      <c r="F3" s="110"/>
      <c r="G3" s="12"/>
      <c r="H3" s="2"/>
      <c r="I3" s="9"/>
      <c r="J3" s="10" t="s">
        <v>3</v>
      </c>
    </row>
    <row r="4" spans="1:10" s="10" customFormat="1" ht="18" customHeight="1">
      <c r="A4" s="11" t="s">
        <v>4</v>
      </c>
      <c r="B4" s="111" t="s">
        <v>131</v>
      </c>
      <c r="C4" s="111"/>
      <c r="D4" s="111"/>
      <c r="E4" s="111"/>
      <c r="F4" s="111"/>
      <c r="G4" s="12"/>
      <c r="H4" s="2"/>
      <c r="I4" s="9"/>
      <c r="J4" s="14"/>
    </row>
    <row r="5" spans="1:10" s="10" customFormat="1" ht="19.5" customHeight="1">
      <c r="A5" s="15" t="s">
        <v>1</v>
      </c>
      <c r="B5" s="16" t="s">
        <v>3</v>
      </c>
      <c r="C5" s="16" t="s">
        <v>5</v>
      </c>
      <c r="D5" s="17" t="s">
        <v>6</v>
      </c>
      <c r="E5" s="112" t="s">
        <v>7</v>
      </c>
      <c r="F5" s="112"/>
      <c r="G5" s="18"/>
      <c r="H5" s="18"/>
      <c r="I5" s="19"/>
      <c r="J5" s="10" t="s">
        <v>8</v>
      </c>
    </row>
    <row r="6" spans="1:10" s="10" customFormat="1" ht="15" customHeight="1" thickBot="1">
      <c r="A6" s="20">
        <f>COUNTIF(F32:F1014,"Pass")</f>
        <v>0</v>
      </c>
      <c r="B6" s="21">
        <f>COUNTIF(F32:F1014,"Fail")</f>
        <v>0</v>
      </c>
      <c r="C6" s="21">
        <f>E6-D6-B6-A6</f>
        <v>0</v>
      </c>
      <c r="D6" s="22">
        <f>COUNTIF(F$32:F$1014,"N/A")</f>
        <v>0</v>
      </c>
      <c r="E6" s="109">
        <f>COUNTA(A32:A999)</f>
        <v>0</v>
      </c>
      <c r="F6" s="109"/>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120</v>
      </c>
      <c r="C9" s="28"/>
      <c r="D9" s="28"/>
      <c r="E9" s="28"/>
      <c r="F9" s="28"/>
      <c r="G9" s="28"/>
      <c r="H9" s="29"/>
      <c r="I9" s="30"/>
    </row>
    <row r="10" spans="1:10" s="90" customFormat="1" ht="86.25" customHeight="1">
      <c r="A10" s="31" t="s">
        <v>227</v>
      </c>
      <c r="B10" s="31" t="s">
        <v>67</v>
      </c>
      <c r="C10" s="35" t="s">
        <v>121</v>
      </c>
      <c r="D10" s="92" t="s">
        <v>74</v>
      </c>
      <c r="E10" s="34" t="s">
        <v>122</v>
      </c>
      <c r="F10" s="31"/>
      <c r="G10" s="31"/>
      <c r="H10" s="32"/>
      <c r="I10" s="30"/>
    </row>
    <row r="11" spans="1:10" s="90" customFormat="1" ht="45.75" customHeight="1">
      <c r="A11" s="31" t="s">
        <v>228</v>
      </c>
      <c r="B11" s="31" t="s">
        <v>41</v>
      </c>
      <c r="C11" s="35" t="s">
        <v>42</v>
      </c>
      <c r="D11" s="34" t="s">
        <v>216</v>
      </c>
      <c r="E11" s="34" t="s">
        <v>229</v>
      </c>
      <c r="F11" s="31"/>
      <c r="G11" s="31"/>
      <c r="H11" s="32"/>
      <c r="I11" s="30"/>
    </row>
    <row r="12" spans="1:10" s="90" customFormat="1" ht="38.25">
      <c r="A12" s="31" t="s">
        <v>230</v>
      </c>
      <c r="B12" s="31" t="s">
        <v>44</v>
      </c>
      <c r="C12" s="35" t="s">
        <v>45</v>
      </c>
      <c r="D12" s="34" t="s">
        <v>217</v>
      </c>
      <c r="E12" s="34" t="s">
        <v>229</v>
      </c>
      <c r="F12" s="31"/>
      <c r="G12" s="31"/>
      <c r="H12" s="32"/>
      <c r="I12" s="30"/>
    </row>
    <row r="13" spans="1:10" s="90" customFormat="1" ht="25.5">
      <c r="A13" s="31" t="s">
        <v>231</v>
      </c>
      <c r="B13" s="31" t="s">
        <v>212</v>
      </c>
      <c r="C13" s="35" t="s">
        <v>213</v>
      </c>
      <c r="D13" s="34" t="s">
        <v>245</v>
      </c>
      <c r="E13" s="34" t="s">
        <v>229</v>
      </c>
      <c r="F13" s="31"/>
      <c r="G13" s="31"/>
      <c r="H13" s="32"/>
      <c r="I13" s="30"/>
    </row>
    <row r="14" spans="1:10" s="90" customFormat="1" ht="38.25">
      <c r="A14" s="31" t="s">
        <v>232</v>
      </c>
      <c r="B14" s="31" t="s">
        <v>68</v>
      </c>
      <c r="C14" s="35" t="s">
        <v>123</v>
      </c>
      <c r="D14" s="34" t="s">
        <v>218</v>
      </c>
      <c r="E14" s="34" t="s">
        <v>229</v>
      </c>
      <c r="F14" s="31"/>
      <c r="G14" s="31"/>
      <c r="H14" s="32"/>
      <c r="I14" s="30"/>
    </row>
    <row r="15" spans="1:10" s="90" customFormat="1" ht="114.75">
      <c r="A15" s="31" t="s">
        <v>233</v>
      </c>
      <c r="B15" s="31" t="s">
        <v>69</v>
      </c>
      <c r="C15" s="35" t="s">
        <v>70</v>
      </c>
      <c r="D15" s="34" t="s">
        <v>219</v>
      </c>
      <c r="E15" s="34" t="s">
        <v>234</v>
      </c>
      <c r="F15" s="31"/>
      <c r="G15" s="31"/>
      <c r="H15" s="32"/>
      <c r="I15" s="30"/>
    </row>
    <row r="16" spans="1:10" s="90" customFormat="1" ht="38.25">
      <c r="A16" s="31" t="s">
        <v>235</v>
      </c>
      <c r="B16" s="31" t="s">
        <v>49</v>
      </c>
      <c r="C16" s="35" t="s">
        <v>50</v>
      </c>
      <c r="D16" s="34" t="s">
        <v>51</v>
      </c>
      <c r="E16" s="34" t="s">
        <v>229</v>
      </c>
      <c r="F16" s="31"/>
      <c r="G16" s="31"/>
      <c r="H16" s="32"/>
      <c r="I16" s="30"/>
    </row>
    <row r="17" spans="1:9" s="90" customFormat="1" ht="84" customHeight="1">
      <c r="A17" s="31" t="s">
        <v>236</v>
      </c>
      <c r="B17" s="31" t="s">
        <v>52</v>
      </c>
      <c r="C17" s="35" t="s">
        <v>53</v>
      </c>
      <c r="D17" s="34" t="s">
        <v>54</v>
      </c>
      <c r="E17" s="34" t="s">
        <v>229</v>
      </c>
      <c r="F17" s="31"/>
      <c r="G17" s="31"/>
      <c r="H17" s="32"/>
      <c r="I17" s="30"/>
    </row>
    <row r="18" spans="1:9" s="90" customFormat="1" ht="38.25">
      <c r="A18" s="31" t="s">
        <v>237</v>
      </c>
      <c r="B18" s="31" t="s">
        <v>146</v>
      </c>
      <c r="C18" s="35" t="s">
        <v>147</v>
      </c>
      <c r="D18" s="34" t="s">
        <v>198</v>
      </c>
      <c r="E18" s="34" t="s">
        <v>229</v>
      </c>
      <c r="F18" s="31"/>
      <c r="G18" s="31"/>
      <c r="H18" s="32"/>
      <c r="I18" s="30"/>
    </row>
    <row r="19" spans="1:9" s="90" customFormat="1" ht="89.25">
      <c r="A19" s="31" t="s">
        <v>238</v>
      </c>
      <c r="B19" s="31" t="s">
        <v>220</v>
      </c>
      <c r="C19" s="35" t="s">
        <v>149</v>
      </c>
      <c r="D19" s="34" t="s">
        <v>167</v>
      </c>
      <c r="E19" s="34" t="s">
        <v>229</v>
      </c>
      <c r="F19" s="31"/>
      <c r="G19" s="31"/>
      <c r="H19" s="32"/>
    </row>
    <row r="20" spans="1:9" s="90" customFormat="1" ht="89.25">
      <c r="A20" s="31" t="s">
        <v>239</v>
      </c>
      <c r="B20" s="31" t="s">
        <v>221</v>
      </c>
      <c r="C20" s="35" t="s">
        <v>149</v>
      </c>
      <c r="D20" s="34" t="s">
        <v>167</v>
      </c>
      <c r="E20" s="34" t="s">
        <v>229</v>
      </c>
      <c r="F20" s="31"/>
      <c r="G20" s="31"/>
      <c r="H20" s="32"/>
    </row>
    <row r="21" spans="1:9" ht="38.25">
      <c r="A21" s="31" t="s">
        <v>240</v>
      </c>
      <c r="B21" s="31" t="s">
        <v>150</v>
      </c>
      <c r="C21" s="35" t="s">
        <v>147</v>
      </c>
      <c r="D21" s="34" t="s">
        <v>199</v>
      </c>
      <c r="E21" s="34" t="s">
        <v>229</v>
      </c>
      <c r="F21" s="31"/>
      <c r="G21" s="31"/>
      <c r="H21" s="32"/>
      <c r="I21" s="1"/>
    </row>
    <row r="22" spans="1:9" ht="38.25">
      <c r="A22" s="31" t="s">
        <v>241</v>
      </c>
      <c r="B22" s="31" t="s">
        <v>222</v>
      </c>
      <c r="C22" s="35" t="s">
        <v>147</v>
      </c>
      <c r="D22" s="34" t="s">
        <v>199</v>
      </c>
      <c r="E22" s="34" t="s">
        <v>229</v>
      </c>
      <c r="F22" s="31"/>
      <c r="G22" s="31"/>
      <c r="H22" s="32"/>
      <c r="I22" s="1"/>
    </row>
    <row r="23" spans="1:9" ht="25.5">
      <c r="A23" s="31" t="s">
        <v>242</v>
      </c>
      <c r="B23" s="31" t="s">
        <v>223</v>
      </c>
      <c r="C23" s="35" t="s">
        <v>224</v>
      </c>
      <c r="D23" s="34" t="s">
        <v>225</v>
      </c>
      <c r="E23" s="34" t="s">
        <v>243</v>
      </c>
      <c r="F23" s="31"/>
      <c r="G23" s="31"/>
      <c r="H23" s="32"/>
      <c r="I23" s="1"/>
    </row>
    <row r="24" spans="1:9" ht="38.25">
      <c r="A24" s="31" t="s">
        <v>244</v>
      </c>
      <c r="B24" s="31" t="s">
        <v>226</v>
      </c>
      <c r="C24" s="35" t="s">
        <v>147</v>
      </c>
      <c r="D24" s="34" t="s">
        <v>199</v>
      </c>
      <c r="E24" s="34" t="s">
        <v>229</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Asset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O26" sqref="O26"/>
    </sheetView>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AssetManagement</vt:lpstr>
      <vt:lpstr>AssetManagement_Import</vt:lpstr>
      <vt:lpstr>AssetManagement_Export</vt:lpstr>
      <vt:lpstr>AssetManagement_Edit</vt:lpstr>
      <vt:lpstr>AssetManagement_Order</vt:lpstr>
      <vt:lpstr>AssetManagement form</vt:lpstr>
      <vt:lpstr>AssetManagement_Import form</vt:lpstr>
      <vt:lpstr>AssetManagement_Export form</vt:lpstr>
      <vt:lpstr>AssetManagement_Edit form</vt:lpstr>
      <vt:lpstr>AssetManagement_Order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john lemon93</cp:lastModifiedBy>
  <cp:lastPrinted>2010-11-12T10:33:20Z</cp:lastPrinted>
  <dcterms:created xsi:type="dcterms:W3CDTF">2011-06-22T03:08:56Z</dcterms:created>
  <dcterms:modified xsi:type="dcterms:W3CDTF">2015-03-19T15:31:45Z</dcterms:modified>
</cp:coreProperties>
</file>