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8_{B2DEAED8-4331-4FA4-BB2F-387A7623FD23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longitudinal" sheetId="1" r:id="rId1"/>
    <sheet name="transverse" sheetId="2" r:id="rId2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9" i="1" l="1"/>
  <c r="V17" i="1" s="1"/>
  <c r="U17" i="1"/>
  <c r="T17" i="1"/>
  <c r="AC18" i="1"/>
  <c r="T18" i="1"/>
  <c r="U18" i="1"/>
  <c r="T19" i="1"/>
  <c r="U19" i="1" s="1"/>
  <c r="V19" i="1" s="1"/>
  <c r="T20" i="1"/>
  <c r="U20" i="1"/>
  <c r="T21" i="1"/>
  <c r="U21" i="1"/>
  <c r="T22" i="1"/>
  <c r="U22" i="1"/>
  <c r="V22" i="1"/>
  <c r="T23" i="1"/>
  <c r="U23" i="1" s="1"/>
  <c r="T24" i="1"/>
  <c r="U24" i="1"/>
  <c r="T25" i="1"/>
  <c r="U25" i="1"/>
  <c r="T26" i="1"/>
  <c r="U26" i="1"/>
  <c r="V26" i="1" s="1"/>
  <c r="T27" i="1"/>
  <c r="U27" i="1" s="1"/>
  <c r="T28" i="1"/>
  <c r="U28" i="1"/>
  <c r="T29" i="1"/>
  <c r="U29" i="1" s="1"/>
  <c r="V29" i="1" s="1"/>
  <c r="T30" i="1"/>
  <c r="U30" i="1"/>
  <c r="T31" i="1"/>
  <c r="U31" i="1" s="1"/>
  <c r="T32" i="1"/>
  <c r="U32" i="1"/>
  <c r="T33" i="1"/>
  <c r="U33" i="1" s="1"/>
  <c r="T34" i="1"/>
  <c r="U34" i="1"/>
  <c r="V34" i="1" s="1"/>
  <c r="T35" i="1"/>
  <c r="U35" i="1" s="1"/>
  <c r="T36" i="1"/>
  <c r="U36" i="1"/>
  <c r="T37" i="1"/>
  <c r="U37" i="1" s="1"/>
  <c r="V37" i="1" s="1"/>
  <c r="T38" i="1"/>
  <c r="U38" i="1"/>
  <c r="T39" i="1"/>
  <c r="U39" i="1" s="1"/>
  <c r="T40" i="1"/>
  <c r="U40" i="1"/>
  <c r="T41" i="1"/>
  <c r="U41" i="1" s="1"/>
  <c r="T42" i="1"/>
  <c r="U42" i="1"/>
  <c r="V42" i="1" s="1"/>
  <c r="T43" i="1"/>
  <c r="U43" i="1" s="1"/>
  <c r="T44" i="1"/>
  <c r="U44" i="1"/>
  <c r="T45" i="1"/>
  <c r="U45" i="1" s="1"/>
  <c r="V45" i="1" s="1"/>
  <c r="T46" i="1"/>
  <c r="U46" i="1"/>
  <c r="T47" i="1"/>
  <c r="U47" i="1" s="1"/>
  <c r="T48" i="1"/>
  <c r="U48" i="1"/>
  <c r="T49" i="1"/>
  <c r="U49" i="1" s="1"/>
  <c r="T50" i="1"/>
  <c r="U50" i="1"/>
  <c r="V50" i="1" s="1"/>
  <c r="T51" i="1"/>
  <c r="U51" i="1" s="1"/>
  <c r="T52" i="1"/>
  <c r="U52" i="1"/>
  <c r="T53" i="1"/>
  <c r="U53" i="1" s="1"/>
  <c r="V53" i="1" s="1"/>
  <c r="T54" i="1"/>
  <c r="U54" i="1" s="1"/>
  <c r="T55" i="1"/>
  <c r="U55" i="1" s="1"/>
  <c r="T56" i="1"/>
  <c r="U56" i="1"/>
  <c r="V56" i="1" s="1"/>
  <c r="T57" i="1"/>
  <c r="U57" i="1" s="1"/>
  <c r="T58" i="1"/>
  <c r="U58" i="1" s="1"/>
  <c r="V58" i="1" s="1"/>
  <c r="T59" i="1"/>
  <c r="U59" i="1" s="1"/>
  <c r="T60" i="1"/>
  <c r="U60" i="1"/>
  <c r="T61" i="1"/>
  <c r="U61" i="1" s="1"/>
  <c r="V61" i="1" s="1"/>
  <c r="T62" i="1"/>
  <c r="U62" i="1" s="1"/>
  <c r="T63" i="1"/>
  <c r="U63" i="1" s="1"/>
  <c r="V63" i="1" s="1"/>
  <c r="T64" i="1"/>
  <c r="U64" i="1"/>
  <c r="V64" i="1" s="1"/>
  <c r="T65" i="1"/>
  <c r="U65" i="1" s="1"/>
  <c r="T66" i="1"/>
  <c r="U66" i="1" s="1"/>
  <c r="V66" i="1" s="1"/>
  <c r="T67" i="1"/>
  <c r="U67" i="1" s="1"/>
  <c r="T68" i="1"/>
  <c r="U68" i="1"/>
  <c r="T69" i="1"/>
  <c r="U69" i="1" s="1"/>
  <c r="V69" i="1" s="1"/>
  <c r="T70" i="1"/>
  <c r="U70" i="1" s="1"/>
  <c r="T71" i="1"/>
  <c r="U71" i="1" s="1"/>
  <c r="V71" i="1" s="1"/>
  <c r="T72" i="1"/>
  <c r="U72" i="1"/>
  <c r="V72" i="1" s="1"/>
  <c r="T73" i="1"/>
  <c r="U73" i="1" s="1"/>
  <c r="T74" i="1"/>
  <c r="U74" i="1" s="1"/>
  <c r="V74" i="1" s="1"/>
  <c r="T75" i="1"/>
  <c r="U75" i="1" s="1"/>
  <c r="T76" i="1"/>
  <c r="U76" i="1"/>
  <c r="T77" i="1"/>
  <c r="U77" i="1" s="1"/>
  <c r="V77" i="1" s="1"/>
  <c r="T78" i="1"/>
  <c r="U78" i="1" s="1"/>
  <c r="T79" i="1"/>
  <c r="U79" i="1" s="1"/>
  <c r="V79" i="1" s="1"/>
  <c r="T80" i="1"/>
  <c r="U80" i="1"/>
  <c r="V80" i="1" s="1"/>
  <c r="T81" i="1"/>
  <c r="U81" i="1" s="1"/>
  <c r="T82" i="1"/>
  <c r="U82" i="1" s="1"/>
  <c r="V82" i="1" s="1"/>
  <c r="T83" i="1"/>
  <c r="U83" i="1" s="1"/>
  <c r="T84" i="1"/>
  <c r="U84" i="1"/>
  <c r="T85" i="1"/>
  <c r="U85" i="1" s="1"/>
  <c r="V85" i="1" s="1"/>
  <c r="T86" i="1"/>
  <c r="U86" i="1" s="1"/>
  <c r="T87" i="1"/>
  <c r="U87" i="1" s="1"/>
  <c r="V87" i="1" s="1"/>
  <c r="T88" i="1"/>
  <c r="U88" i="1"/>
  <c r="V88" i="1" s="1"/>
  <c r="T89" i="1"/>
  <c r="U89" i="1" s="1"/>
  <c r="T90" i="1"/>
  <c r="U90" i="1" s="1"/>
  <c r="V90" i="1" s="1"/>
  <c r="T91" i="1"/>
  <c r="U91" i="1" s="1"/>
  <c r="T92" i="1"/>
  <c r="U92" i="1"/>
  <c r="T93" i="1"/>
  <c r="U93" i="1" s="1"/>
  <c r="V93" i="1" s="1"/>
  <c r="T94" i="1"/>
  <c r="U94" i="1" s="1"/>
  <c r="T95" i="1"/>
  <c r="U95" i="1" s="1"/>
  <c r="V95" i="1" s="1"/>
  <c r="T96" i="1"/>
  <c r="U96" i="1"/>
  <c r="V96" i="1" s="1"/>
  <c r="T97" i="1"/>
  <c r="U97" i="1" s="1"/>
  <c r="T98" i="1"/>
  <c r="U98" i="1" s="1"/>
  <c r="V98" i="1" s="1"/>
  <c r="T99" i="1"/>
  <c r="U99" i="1" s="1"/>
  <c r="T100" i="1"/>
  <c r="U100" i="1"/>
  <c r="T101" i="1"/>
  <c r="U101" i="1" s="1"/>
  <c r="V101" i="1" s="1"/>
  <c r="T102" i="1"/>
  <c r="U102" i="1" s="1"/>
  <c r="T103" i="1"/>
  <c r="U103" i="1" s="1"/>
  <c r="V103" i="1" s="1"/>
  <c r="T104" i="1"/>
  <c r="U104" i="1"/>
  <c r="V104" i="1" s="1"/>
  <c r="T105" i="1"/>
  <c r="U105" i="1" s="1"/>
  <c r="T106" i="1"/>
  <c r="U106" i="1" s="1"/>
  <c r="V106" i="1" s="1"/>
  <c r="T107" i="1"/>
  <c r="U107" i="1" s="1"/>
  <c r="T108" i="1"/>
  <c r="U108" i="1"/>
  <c r="T109" i="1"/>
  <c r="U109" i="1" s="1"/>
  <c r="V109" i="1" s="1"/>
  <c r="T110" i="1"/>
  <c r="U110" i="1" s="1"/>
  <c r="T111" i="1"/>
  <c r="U111" i="1" s="1"/>
  <c r="V111" i="1" s="1"/>
  <c r="T112" i="1"/>
  <c r="U112" i="1"/>
  <c r="V112" i="1" s="1"/>
  <c r="T113" i="1"/>
  <c r="U113" i="1" s="1"/>
  <c r="T114" i="1"/>
  <c r="U114" i="1" s="1"/>
  <c r="V114" i="1" s="1"/>
  <c r="T115" i="1"/>
  <c r="U115" i="1" s="1"/>
  <c r="T116" i="1"/>
  <c r="U116" i="1"/>
  <c r="T117" i="1"/>
  <c r="U117" i="1" s="1"/>
  <c r="V117" i="1" s="1"/>
  <c r="T118" i="1"/>
  <c r="U118" i="1" s="1"/>
  <c r="T119" i="1"/>
  <c r="U119" i="1" s="1"/>
  <c r="V119" i="1" s="1"/>
  <c r="T120" i="1"/>
  <c r="U120" i="1"/>
  <c r="V120" i="1" s="1"/>
  <c r="T121" i="1"/>
  <c r="U121" i="1" s="1"/>
  <c r="T122" i="1"/>
  <c r="U122" i="1" s="1"/>
  <c r="V122" i="1" s="1"/>
  <c r="T123" i="1"/>
  <c r="U123" i="1" s="1"/>
  <c r="T124" i="1"/>
  <c r="U124" i="1"/>
  <c r="T125" i="1"/>
  <c r="U125" i="1" s="1"/>
  <c r="V125" i="1" s="1"/>
  <c r="T126" i="1"/>
  <c r="U126" i="1" s="1"/>
  <c r="U16" i="1"/>
  <c r="T16" i="1"/>
  <c r="AB18" i="1"/>
  <c r="Y19" i="1"/>
  <c r="N19" i="1"/>
  <c r="Y17" i="1"/>
  <c r="O19" i="1"/>
  <c r="J17" i="1"/>
  <c r="P24" i="1"/>
  <c r="Q24" i="1"/>
  <c r="F16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18" i="1"/>
  <c r="J20" i="1"/>
  <c r="J22" i="1"/>
  <c r="J24" i="1"/>
  <c r="J26" i="1"/>
  <c r="J28" i="1"/>
  <c r="J30" i="1"/>
  <c r="J32" i="1"/>
  <c r="J34" i="1"/>
  <c r="J36" i="1"/>
  <c r="E16" i="1"/>
  <c r="V126" i="1" l="1"/>
  <c r="V123" i="1"/>
  <c r="V116" i="1"/>
  <c r="V113" i="1"/>
  <c r="V110" i="1"/>
  <c r="V107" i="1"/>
  <c r="V100" i="1"/>
  <c r="V97" i="1"/>
  <c r="V94" i="1"/>
  <c r="V91" i="1"/>
  <c r="V84" i="1"/>
  <c r="V81" i="1"/>
  <c r="V78" i="1"/>
  <c r="V75" i="1"/>
  <c r="V68" i="1"/>
  <c r="V65" i="1"/>
  <c r="V62" i="1"/>
  <c r="V59" i="1"/>
  <c r="V52" i="1"/>
  <c r="V47" i="1"/>
  <c r="V44" i="1"/>
  <c r="V39" i="1"/>
  <c r="V36" i="1"/>
  <c r="V31" i="1"/>
  <c r="V28" i="1"/>
  <c r="V24" i="1"/>
  <c r="V18" i="1"/>
  <c r="V55" i="1"/>
  <c r="V49" i="1"/>
  <c r="V46" i="1"/>
  <c r="V41" i="1"/>
  <c r="V38" i="1"/>
  <c r="V33" i="1"/>
  <c r="V30" i="1"/>
  <c r="V25" i="1"/>
  <c r="V20" i="1"/>
  <c r="V124" i="1"/>
  <c r="V121" i="1"/>
  <c r="V118" i="1"/>
  <c r="V115" i="1"/>
  <c r="V108" i="1"/>
  <c r="V105" i="1"/>
  <c r="V102" i="1"/>
  <c r="V99" i="1"/>
  <c r="V92" i="1"/>
  <c r="V89" i="1"/>
  <c r="V86" i="1"/>
  <c r="V83" i="1"/>
  <c r="V76" i="1"/>
  <c r="V73" i="1"/>
  <c r="V70" i="1"/>
  <c r="V67" i="1"/>
  <c r="V60" i="1"/>
  <c r="V57" i="1"/>
  <c r="V54" i="1"/>
  <c r="V51" i="1"/>
  <c r="V48" i="1"/>
  <c r="V43" i="1"/>
  <c r="V40" i="1"/>
  <c r="V35" i="1"/>
  <c r="V32" i="1"/>
  <c r="V27" i="1"/>
  <c r="V23" i="1"/>
  <c r="V21" i="1"/>
  <c r="K34" i="1"/>
  <c r="K59" i="1"/>
  <c r="K43" i="1"/>
  <c r="K32" i="1"/>
  <c r="K65" i="1"/>
  <c r="K49" i="1"/>
  <c r="K26" i="1"/>
  <c r="K22" i="1"/>
  <c r="K55" i="1"/>
  <c r="K39" i="1"/>
  <c r="K28" i="1"/>
  <c r="K61" i="1"/>
  <c r="K45" i="1"/>
  <c r="J35" i="1"/>
  <c r="K35" i="1" s="1"/>
  <c r="J31" i="1"/>
  <c r="J27" i="1"/>
  <c r="K27" i="1" s="1"/>
  <c r="J23" i="1"/>
  <c r="J19" i="1"/>
  <c r="K19" i="1" s="1"/>
  <c r="J64" i="1"/>
  <c r="J60" i="1"/>
  <c r="K60" i="1" s="1"/>
  <c r="J56" i="1"/>
  <c r="J52" i="1"/>
  <c r="K52" i="1" s="1"/>
  <c r="J48" i="1"/>
  <c r="J44" i="1"/>
  <c r="K44" i="1" s="1"/>
  <c r="J40" i="1"/>
  <c r="Q17" i="1"/>
  <c r="Q20" i="1" s="1"/>
  <c r="K18" i="1" s="1"/>
  <c r="L18" i="1" s="1"/>
  <c r="J33" i="1"/>
  <c r="K33" i="1" s="1"/>
  <c r="J29" i="1"/>
  <c r="J25" i="1"/>
  <c r="K25" i="1" s="1"/>
  <c r="J21" i="1"/>
  <c r="K21" i="1" s="1"/>
  <c r="J66" i="1"/>
  <c r="K66" i="1" s="1"/>
  <c r="J62" i="1"/>
  <c r="K62" i="1" s="1"/>
  <c r="J58" i="1"/>
  <c r="K58" i="1" s="1"/>
  <c r="L58" i="1" s="1"/>
  <c r="J54" i="1"/>
  <c r="K54" i="1" s="1"/>
  <c r="J50" i="1"/>
  <c r="K50" i="1" s="1"/>
  <c r="L50" i="1" s="1"/>
  <c r="J46" i="1"/>
  <c r="K46" i="1" s="1"/>
  <c r="J42" i="1"/>
  <c r="K42" i="1" s="1"/>
  <c r="J38" i="1"/>
  <c r="K38" i="1" s="1"/>
  <c r="O17" i="1"/>
  <c r="N17" i="1"/>
  <c r="E249" i="1"/>
  <c r="F249" i="1" s="1"/>
  <c r="G249" i="1" s="1"/>
  <c r="E250" i="1"/>
  <c r="F250" i="1" s="1"/>
  <c r="G250" i="1" s="1"/>
  <c r="E251" i="1"/>
  <c r="F251" i="1"/>
  <c r="G251" i="1" s="1"/>
  <c r="E252" i="1"/>
  <c r="F252" i="1"/>
  <c r="G252" i="1"/>
  <c r="E253" i="1"/>
  <c r="F253" i="1" s="1"/>
  <c r="G253" i="1" s="1"/>
  <c r="E254" i="1"/>
  <c r="F254" i="1" s="1"/>
  <c r="G254" i="1" s="1"/>
  <c r="E255" i="1"/>
  <c r="F255" i="1"/>
  <c r="G255" i="1" s="1"/>
  <c r="E256" i="1"/>
  <c r="F256" i="1"/>
  <c r="G256" i="1"/>
  <c r="E257" i="1"/>
  <c r="F257" i="1" s="1"/>
  <c r="G257" i="1" s="1"/>
  <c r="E258" i="1"/>
  <c r="F258" i="1" s="1"/>
  <c r="G258" i="1" s="1"/>
  <c r="E259" i="1"/>
  <c r="F259" i="1"/>
  <c r="G259" i="1" s="1"/>
  <c r="E260" i="1"/>
  <c r="F260" i="1"/>
  <c r="G260" i="1"/>
  <c r="E261" i="1"/>
  <c r="F261" i="1" s="1"/>
  <c r="G261" i="1" s="1"/>
  <c r="E262" i="1"/>
  <c r="F262" i="1" s="1"/>
  <c r="G262" i="1" s="1"/>
  <c r="E263" i="1"/>
  <c r="F263" i="1"/>
  <c r="G263" i="1" s="1"/>
  <c r="E264" i="1"/>
  <c r="F264" i="1"/>
  <c r="G264" i="1"/>
  <c r="E265" i="1"/>
  <c r="F265" i="1" s="1"/>
  <c r="G265" i="1" s="1"/>
  <c r="E266" i="1"/>
  <c r="F266" i="1" s="1"/>
  <c r="G266" i="1" s="1"/>
  <c r="E267" i="1"/>
  <c r="F267" i="1"/>
  <c r="G267" i="1" s="1"/>
  <c r="E268" i="1"/>
  <c r="F268" i="1"/>
  <c r="G268" i="1"/>
  <c r="E269" i="1"/>
  <c r="F269" i="1" s="1"/>
  <c r="G269" i="1" s="1"/>
  <c r="E270" i="1"/>
  <c r="F270" i="1" s="1"/>
  <c r="G270" i="1" s="1"/>
  <c r="E271" i="1"/>
  <c r="F271" i="1"/>
  <c r="G271" i="1" s="1"/>
  <c r="E272" i="1"/>
  <c r="F272" i="1"/>
  <c r="G272" i="1"/>
  <c r="E273" i="1"/>
  <c r="F273" i="1" s="1"/>
  <c r="G273" i="1" s="1"/>
  <c r="E274" i="1"/>
  <c r="F274" i="1" s="1"/>
  <c r="G274" i="1" s="1"/>
  <c r="E275" i="1"/>
  <c r="F275" i="1"/>
  <c r="G275" i="1" s="1"/>
  <c r="E276" i="1"/>
  <c r="F276" i="1"/>
  <c r="G276" i="1"/>
  <c r="E277" i="1"/>
  <c r="F277" i="1"/>
  <c r="G277" i="1"/>
  <c r="E278" i="1"/>
  <c r="F278" i="1" s="1"/>
  <c r="G278" i="1" s="1"/>
  <c r="E279" i="1"/>
  <c r="F279" i="1"/>
  <c r="G279" i="1" s="1"/>
  <c r="E280" i="1"/>
  <c r="F280" i="1"/>
  <c r="G280" i="1"/>
  <c r="E281" i="1"/>
  <c r="F281" i="1"/>
  <c r="G281" i="1"/>
  <c r="E282" i="1"/>
  <c r="F282" i="1" s="1"/>
  <c r="G282" i="1" s="1"/>
  <c r="E283" i="1"/>
  <c r="F283" i="1"/>
  <c r="G283" i="1" s="1"/>
  <c r="E284" i="1"/>
  <c r="F284" i="1"/>
  <c r="G284" i="1"/>
  <c r="E285" i="1"/>
  <c r="F285" i="1"/>
  <c r="G285" i="1"/>
  <c r="E286" i="1"/>
  <c r="F286" i="1" s="1"/>
  <c r="G286" i="1" s="1"/>
  <c r="E287" i="1"/>
  <c r="F287" i="1"/>
  <c r="G287" i="1" s="1"/>
  <c r="E288" i="1"/>
  <c r="F288" i="1"/>
  <c r="G288" i="1"/>
  <c r="E289" i="1"/>
  <c r="F289" i="1"/>
  <c r="G289" i="1"/>
  <c r="E290" i="1"/>
  <c r="F290" i="1" s="1"/>
  <c r="G290" i="1" s="1"/>
  <c r="E291" i="1"/>
  <c r="F291" i="1"/>
  <c r="G291" i="1" s="1"/>
  <c r="E292" i="1"/>
  <c r="F292" i="1"/>
  <c r="G292" i="1"/>
  <c r="E293" i="1"/>
  <c r="F293" i="1"/>
  <c r="G293" i="1"/>
  <c r="E294" i="1"/>
  <c r="F294" i="1" s="1"/>
  <c r="G294" i="1" s="1"/>
  <c r="E295" i="1"/>
  <c r="F295" i="1"/>
  <c r="G295" i="1" s="1"/>
  <c r="E296" i="1"/>
  <c r="F296" i="1"/>
  <c r="G296" i="1"/>
  <c r="E297" i="1"/>
  <c r="F297" i="1"/>
  <c r="G297" i="1"/>
  <c r="E298" i="1"/>
  <c r="F298" i="1" s="1"/>
  <c r="G298" i="1" s="1"/>
  <c r="E299" i="1"/>
  <c r="F299" i="1"/>
  <c r="G299" i="1" s="1"/>
  <c r="E300" i="1"/>
  <c r="F300" i="1"/>
  <c r="G300" i="1"/>
  <c r="E301" i="1"/>
  <c r="F301" i="1"/>
  <c r="G301" i="1"/>
  <c r="E302" i="1"/>
  <c r="F302" i="1" s="1"/>
  <c r="G302" i="1" s="1"/>
  <c r="E303" i="1"/>
  <c r="F303" i="1"/>
  <c r="G303" i="1" s="1"/>
  <c r="E304" i="1"/>
  <c r="F304" i="1"/>
  <c r="G304" i="1"/>
  <c r="E305" i="1"/>
  <c r="F305" i="1"/>
  <c r="G305" i="1"/>
  <c r="E306" i="1"/>
  <c r="F306" i="1" s="1"/>
  <c r="G306" i="1" s="1"/>
  <c r="E307" i="1"/>
  <c r="F307" i="1"/>
  <c r="G307" i="1" s="1"/>
  <c r="E308" i="1"/>
  <c r="F308" i="1"/>
  <c r="G308" i="1"/>
  <c r="E309" i="1"/>
  <c r="F309" i="1"/>
  <c r="G309" i="1"/>
  <c r="E310" i="1"/>
  <c r="F310" i="1" s="1"/>
  <c r="G310" i="1" s="1"/>
  <c r="E311" i="1"/>
  <c r="F311" i="1"/>
  <c r="G311" i="1" s="1"/>
  <c r="E312" i="1"/>
  <c r="F312" i="1"/>
  <c r="G312" i="1"/>
  <c r="E313" i="1"/>
  <c r="F313" i="1"/>
  <c r="G313" i="1"/>
  <c r="E314" i="1"/>
  <c r="F314" i="1" s="1"/>
  <c r="G314" i="1" s="1"/>
  <c r="E315" i="1"/>
  <c r="F315" i="1"/>
  <c r="G315" i="1" s="1"/>
  <c r="E316" i="1"/>
  <c r="F316" i="1"/>
  <c r="G316" i="1"/>
  <c r="E317" i="1"/>
  <c r="F317" i="1"/>
  <c r="G317" i="1"/>
  <c r="E318" i="1"/>
  <c r="F318" i="1" s="1"/>
  <c r="G318" i="1" s="1"/>
  <c r="E319" i="1"/>
  <c r="F319" i="1"/>
  <c r="G319" i="1" s="1"/>
  <c r="E320" i="1"/>
  <c r="F320" i="1"/>
  <c r="G320" i="1"/>
  <c r="E321" i="1"/>
  <c r="F321" i="1"/>
  <c r="G321" i="1"/>
  <c r="E322" i="1"/>
  <c r="F322" i="1" s="1"/>
  <c r="G322" i="1" s="1"/>
  <c r="E323" i="1"/>
  <c r="F323" i="1"/>
  <c r="G323" i="1" s="1"/>
  <c r="E324" i="1"/>
  <c r="F324" i="1"/>
  <c r="G324" i="1"/>
  <c r="E325" i="1"/>
  <c r="F325" i="1"/>
  <c r="G325" i="1"/>
  <c r="E326" i="1"/>
  <c r="F326" i="1" s="1"/>
  <c r="G326" i="1" s="1"/>
  <c r="E327" i="1"/>
  <c r="F327" i="1"/>
  <c r="G327" i="1" s="1"/>
  <c r="E328" i="1"/>
  <c r="F328" i="1"/>
  <c r="G328" i="1"/>
  <c r="E329" i="1"/>
  <c r="F329" i="1"/>
  <c r="G329" i="1"/>
  <c r="E330" i="1"/>
  <c r="F330" i="1" s="1"/>
  <c r="G330" i="1" s="1"/>
  <c r="E331" i="1"/>
  <c r="F331" i="1"/>
  <c r="G331" i="1" s="1"/>
  <c r="E332" i="1"/>
  <c r="F332" i="1"/>
  <c r="G332" i="1"/>
  <c r="E333" i="1"/>
  <c r="F333" i="1"/>
  <c r="G333" i="1"/>
  <c r="E334" i="1"/>
  <c r="F334" i="1" s="1"/>
  <c r="G334" i="1" s="1"/>
  <c r="E335" i="1"/>
  <c r="F335" i="1"/>
  <c r="G335" i="1" s="1"/>
  <c r="E336" i="1"/>
  <c r="F336" i="1"/>
  <c r="G336" i="1"/>
  <c r="E337" i="1"/>
  <c r="F337" i="1"/>
  <c r="G337" i="1"/>
  <c r="E338" i="1"/>
  <c r="F338" i="1" s="1"/>
  <c r="G338" i="1" s="1"/>
  <c r="E339" i="1"/>
  <c r="F339" i="1"/>
  <c r="G339" i="1" s="1"/>
  <c r="E340" i="1"/>
  <c r="F340" i="1"/>
  <c r="G340" i="1"/>
  <c r="E341" i="1"/>
  <c r="F341" i="1"/>
  <c r="G341" i="1"/>
  <c r="E342" i="1"/>
  <c r="F342" i="1" s="1"/>
  <c r="G342" i="1" s="1"/>
  <c r="E343" i="1"/>
  <c r="F343" i="1"/>
  <c r="G343" i="1" s="1"/>
  <c r="E344" i="1"/>
  <c r="F344" i="1"/>
  <c r="G344" i="1"/>
  <c r="E345" i="1"/>
  <c r="F345" i="1"/>
  <c r="G345" i="1"/>
  <c r="E346" i="1"/>
  <c r="F346" i="1" s="1"/>
  <c r="G346" i="1" s="1"/>
  <c r="E347" i="1"/>
  <c r="F347" i="1"/>
  <c r="G347" i="1" s="1"/>
  <c r="E348" i="1"/>
  <c r="F348" i="1"/>
  <c r="G348" i="1" s="1"/>
  <c r="E349" i="1"/>
  <c r="F349" i="1"/>
  <c r="G349" i="1"/>
  <c r="E350" i="1"/>
  <c r="F350" i="1" s="1"/>
  <c r="G350" i="1" s="1"/>
  <c r="E351" i="1"/>
  <c r="F351" i="1" s="1"/>
  <c r="G351" i="1" s="1"/>
  <c r="E352" i="1"/>
  <c r="F352" i="1"/>
  <c r="G352" i="1"/>
  <c r="E353" i="1"/>
  <c r="F353" i="1"/>
  <c r="G353" i="1"/>
  <c r="E354" i="1"/>
  <c r="F354" i="1" s="1"/>
  <c r="G354" i="1" s="1"/>
  <c r="E355" i="1"/>
  <c r="F355" i="1"/>
  <c r="G355" i="1" s="1"/>
  <c r="E356" i="1"/>
  <c r="F356" i="1"/>
  <c r="G356" i="1" s="1"/>
  <c r="E357" i="1"/>
  <c r="F357" i="1"/>
  <c r="G357" i="1"/>
  <c r="E358" i="1"/>
  <c r="F358" i="1" s="1"/>
  <c r="G358" i="1" s="1"/>
  <c r="E359" i="1"/>
  <c r="F359" i="1" s="1"/>
  <c r="G359" i="1" s="1"/>
  <c r="E360" i="1"/>
  <c r="F360" i="1"/>
  <c r="G360" i="1" s="1"/>
  <c r="E361" i="1"/>
  <c r="F361" i="1"/>
  <c r="G361" i="1"/>
  <c r="E362" i="1"/>
  <c r="F362" i="1" s="1"/>
  <c r="G362" i="1" s="1"/>
  <c r="E363" i="1"/>
  <c r="F363" i="1"/>
  <c r="G363" i="1" s="1"/>
  <c r="E364" i="1"/>
  <c r="F364" i="1"/>
  <c r="G364" i="1" s="1"/>
  <c r="E365" i="1"/>
  <c r="F365" i="1"/>
  <c r="G365" i="1"/>
  <c r="E366" i="1"/>
  <c r="F366" i="1" s="1"/>
  <c r="G366" i="1"/>
  <c r="E367" i="1"/>
  <c r="F367" i="1"/>
  <c r="G367" i="1" s="1"/>
  <c r="E368" i="1"/>
  <c r="F368" i="1"/>
  <c r="G368" i="1" s="1"/>
  <c r="E369" i="1"/>
  <c r="F369" i="1"/>
  <c r="G369" i="1"/>
  <c r="E370" i="1"/>
  <c r="F370" i="1" s="1"/>
  <c r="G370" i="1"/>
  <c r="E371" i="1"/>
  <c r="F371" i="1"/>
  <c r="G371" i="1" s="1"/>
  <c r="E372" i="1"/>
  <c r="F372" i="1"/>
  <c r="G372" i="1" s="1"/>
  <c r="E373" i="1"/>
  <c r="F373" i="1"/>
  <c r="G373" i="1"/>
  <c r="E374" i="1"/>
  <c r="F374" i="1" s="1"/>
  <c r="G374" i="1"/>
  <c r="E375" i="1"/>
  <c r="F375" i="1"/>
  <c r="G375" i="1" s="1"/>
  <c r="E376" i="1"/>
  <c r="F376" i="1"/>
  <c r="G376" i="1" s="1"/>
  <c r="E377" i="1"/>
  <c r="F377" i="1"/>
  <c r="G377" i="1"/>
  <c r="E378" i="1"/>
  <c r="F378" i="1" s="1"/>
  <c r="G378" i="1"/>
  <c r="E379" i="1"/>
  <c r="F379" i="1"/>
  <c r="G379" i="1" s="1"/>
  <c r="E380" i="1"/>
  <c r="F380" i="1"/>
  <c r="G380" i="1" s="1"/>
  <c r="E381" i="1"/>
  <c r="F381" i="1"/>
  <c r="G381" i="1"/>
  <c r="E382" i="1"/>
  <c r="F382" i="1" s="1"/>
  <c r="G382" i="1"/>
  <c r="E383" i="1"/>
  <c r="F383" i="1"/>
  <c r="G383" i="1" s="1"/>
  <c r="E384" i="1"/>
  <c r="F384" i="1"/>
  <c r="G384" i="1" s="1"/>
  <c r="E385" i="1"/>
  <c r="F385" i="1"/>
  <c r="G385" i="1"/>
  <c r="E386" i="1"/>
  <c r="F386" i="1" s="1"/>
  <c r="G386" i="1"/>
  <c r="E387" i="1"/>
  <c r="F387" i="1"/>
  <c r="G387" i="1" s="1"/>
  <c r="E388" i="1"/>
  <c r="F388" i="1" s="1"/>
  <c r="G388" i="1" s="1"/>
  <c r="E389" i="1"/>
  <c r="F389" i="1"/>
  <c r="G389" i="1" s="1"/>
  <c r="E390" i="1"/>
  <c r="F390" i="1" s="1"/>
  <c r="G390" i="1"/>
  <c r="E391" i="1"/>
  <c r="F391" i="1" s="1"/>
  <c r="G391" i="1" s="1"/>
  <c r="E392" i="1"/>
  <c r="F392" i="1"/>
  <c r="G392" i="1" s="1"/>
  <c r="E393" i="1"/>
  <c r="F393" i="1"/>
  <c r="G393" i="1"/>
  <c r="E394" i="1"/>
  <c r="F394" i="1" s="1"/>
  <c r="G394" i="1" s="1"/>
  <c r="E395" i="1"/>
  <c r="F395" i="1"/>
  <c r="G395" i="1" s="1"/>
  <c r="E396" i="1"/>
  <c r="F396" i="1" s="1"/>
  <c r="G396" i="1" s="1"/>
  <c r="E397" i="1"/>
  <c r="F397" i="1"/>
  <c r="G397" i="1" s="1"/>
  <c r="E398" i="1"/>
  <c r="F398" i="1" s="1"/>
  <c r="G398" i="1"/>
  <c r="E399" i="1"/>
  <c r="F399" i="1" s="1"/>
  <c r="G399" i="1" s="1"/>
  <c r="E400" i="1"/>
  <c r="F400" i="1"/>
  <c r="G400" i="1" s="1"/>
  <c r="E401" i="1"/>
  <c r="F401" i="1"/>
  <c r="G401" i="1"/>
  <c r="E402" i="1"/>
  <c r="F402" i="1" s="1"/>
  <c r="G402" i="1" s="1"/>
  <c r="E403" i="1"/>
  <c r="F403" i="1"/>
  <c r="G403" i="1" s="1"/>
  <c r="E404" i="1"/>
  <c r="F404" i="1" s="1"/>
  <c r="G404" i="1" s="1"/>
  <c r="E405" i="1"/>
  <c r="F405" i="1"/>
  <c r="G405" i="1" s="1"/>
  <c r="E406" i="1"/>
  <c r="F406" i="1" s="1"/>
  <c r="G406" i="1"/>
  <c r="E407" i="1"/>
  <c r="F407" i="1" s="1"/>
  <c r="G407" i="1" s="1"/>
  <c r="E408" i="1"/>
  <c r="F408" i="1"/>
  <c r="G408" i="1" s="1"/>
  <c r="E409" i="1"/>
  <c r="F409" i="1"/>
  <c r="G409" i="1"/>
  <c r="E410" i="1"/>
  <c r="F410" i="1" s="1"/>
  <c r="G410" i="1" s="1"/>
  <c r="E411" i="1"/>
  <c r="F411" i="1"/>
  <c r="G411" i="1" s="1"/>
  <c r="E412" i="1"/>
  <c r="F412" i="1" s="1"/>
  <c r="G412" i="1" s="1"/>
  <c r="E413" i="1"/>
  <c r="F413" i="1"/>
  <c r="G413" i="1" s="1"/>
  <c r="E414" i="1"/>
  <c r="F414" i="1" s="1"/>
  <c r="G414" i="1"/>
  <c r="E415" i="1"/>
  <c r="F415" i="1" s="1"/>
  <c r="G415" i="1" s="1"/>
  <c r="E416" i="1"/>
  <c r="F416" i="1"/>
  <c r="G416" i="1" s="1"/>
  <c r="E417" i="1"/>
  <c r="F417" i="1"/>
  <c r="G417" i="1"/>
  <c r="E418" i="1"/>
  <c r="F418" i="1" s="1"/>
  <c r="G418" i="1" s="1"/>
  <c r="E419" i="1"/>
  <c r="F419" i="1"/>
  <c r="G419" i="1" s="1"/>
  <c r="E420" i="1"/>
  <c r="F420" i="1" s="1"/>
  <c r="G420" i="1" s="1"/>
  <c r="E421" i="1"/>
  <c r="F421" i="1" s="1"/>
  <c r="G421" i="1" s="1"/>
  <c r="E422" i="1"/>
  <c r="F422" i="1" s="1"/>
  <c r="G422" i="1" s="1"/>
  <c r="E423" i="1"/>
  <c r="F423" i="1"/>
  <c r="G423" i="1" s="1"/>
  <c r="E424" i="1"/>
  <c r="F424" i="1" s="1"/>
  <c r="G424" i="1" s="1"/>
  <c r="E425" i="1"/>
  <c r="F425" i="1" s="1"/>
  <c r="G425" i="1" s="1"/>
  <c r="E426" i="1"/>
  <c r="F426" i="1" s="1"/>
  <c r="G426" i="1" s="1"/>
  <c r="E427" i="1"/>
  <c r="F427" i="1"/>
  <c r="G427" i="1" s="1"/>
  <c r="E428" i="1"/>
  <c r="F428" i="1" s="1"/>
  <c r="G428" i="1" s="1"/>
  <c r="E429" i="1"/>
  <c r="F429" i="1" s="1"/>
  <c r="G429" i="1" s="1"/>
  <c r="E430" i="1"/>
  <c r="F430" i="1" s="1"/>
  <c r="G430" i="1" s="1"/>
  <c r="E431" i="1"/>
  <c r="F431" i="1"/>
  <c r="G431" i="1" s="1"/>
  <c r="E432" i="1"/>
  <c r="F432" i="1" s="1"/>
  <c r="G432" i="1" s="1"/>
  <c r="E433" i="1"/>
  <c r="F433" i="1" s="1"/>
  <c r="G433" i="1" s="1"/>
  <c r="E434" i="1"/>
  <c r="F434" i="1" s="1"/>
  <c r="G434" i="1" s="1"/>
  <c r="E435" i="1"/>
  <c r="F435" i="1"/>
  <c r="G435" i="1" s="1"/>
  <c r="E436" i="1"/>
  <c r="F436" i="1" s="1"/>
  <c r="G436" i="1" s="1"/>
  <c r="E437" i="1"/>
  <c r="F437" i="1" s="1"/>
  <c r="G437" i="1" s="1"/>
  <c r="E438" i="1"/>
  <c r="F438" i="1" s="1"/>
  <c r="G438" i="1" s="1"/>
  <c r="E439" i="1"/>
  <c r="F439" i="1"/>
  <c r="G439" i="1" s="1"/>
  <c r="E440" i="1"/>
  <c r="F440" i="1" s="1"/>
  <c r="G440" i="1" s="1"/>
  <c r="E441" i="1"/>
  <c r="F441" i="1" s="1"/>
  <c r="G441" i="1" s="1"/>
  <c r="E442" i="1"/>
  <c r="F442" i="1" s="1"/>
  <c r="G442" i="1" s="1"/>
  <c r="E443" i="1"/>
  <c r="F443" i="1"/>
  <c r="G443" i="1" s="1"/>
  <c r="E444" i="1"/>
  <c r="F444" i="1" s="1"/>
  <c r="G444" i="1" s="1"/>
  <c r="E445" i="1"/>
  <c r="F445" i="1" s="1"/>
  <c r="G445" i="1" s="1"/>
  <c r="E446" i="1"/>
  <c r="F446" i="1" s="1"/>
  <c r="G446" i="1" s="1"/>
  <c r="E447" i="1"/>
  <c r="F447" i="1"/>
  <c r="G447" i="1"/>
  <c r="E448" i="1"/>
  <c r="F448" i="1" s="1"/>
  <c r="G448" i="1" s="1"/>
  <c r="E449" i="1"/>
  <c r="F449" i="1" s="1"/>
  <c r="G449" i="1" s="1"/>
  <c r="E450" i="1"/>
  <c r="F450" i="1" s="1"/>
  <c r="G450" i="1" s="1"/>
  <c r="E451" i="1"/>
  <c r="F451" i="1"/>
  <c r="G451" i="1"/>
  <c r="E452" i="1"/>
  <c r="F452" i="1" s="1"/>
  <c r="G452" i="1" s="1"/>
  <c r="E453" i="1"/>
  <c r="F453" i="1" s="1"/>
  <c r="G453" i="1" s="1"/>
  <c r="E454" i="1"/>
  <c r="F454" i="1" s="1"/>
  <c r="G454" i="1" s="1"/>
  <c r="E455" i="1"/>
  <c r="F455" i="1"/>
  <c r="G455" i="1"/>
  <c r="E456" i="1"/>
  <c r="F456" i="1" s="1"/>
  <c r="G456" i="1" s="1"/>
  <c r="E457" i="1"/>
  <c r="F457" i="1" s="1"/>
  <c r="G457" i="1" s="1"/>
  <c r="E458" i="1"/>
  <c r="F458" i="1" s="1"/>
  <c r="G458" i="1" s="1"/>
  <c r="E459" i="1"/>
  <c r="F459" i="1"/>
  <c r="G459" i="1"/>
  <c r="E460" i="1"/>
  <c r="F460" i="1" s="1"/>
  <c r="G460" i="1" s="1"/>
  <c r="E461" i="1"/>
  <c r="F461" i="1" s="1"/>
  <c r="G461" i="1" s="1"/>
  <c r="E462" i="1"/>
  <c r="F462" i="1" s="1"/>
  <c r="G462" i="1" s="1"/>
  <c r="E463" i="1"/>
  <c r="F463" i="1"/>
  <c r="G463" i="1"/>
  <c r="E464" i="1"/>
  <c r="F464" i="1" s="1"/>
  <c r="G464" i="1" s="1"/>
  <c r="E465" i="1"/>
  <c r="F465" i="1" s="1"/>
  <c r="G465" i="1" s="1"/>
  <c r="E466" i="1"/>
  <c r="F466" i="1" s="1"/>
  <c r="G466" i="1" s="1"/>
  <c r="E467" i="1"/>
  <c r="F467" i="1"/>
  <c r="G467" i="1"/>
  <c r="E468" i="1"/>
  <c r="F468" i="1" s="1"/>
  <c r="G468" i="1" s="1"/>
  <c r="E469" i="1"/>
  <c r="F469" i="1" s="1"/>
  <c r="G469" i="1" s="1"/>
  <c r="E470" i="1"/>
  <c r="F470" i="1" s="1"/>
  <c r="G470" i="1" s="1"/>
  <c r="E471" i="1"/>
  <c r="F471" i="1"/>
  <c r="G471" i="1"/>
  <c r="E472" i="1"/>
  <c r="F472" i="1" s="1"/>
  <c r="G472" i="1" s="1"/>
  <c r="E473" i="1"/>
  <c r="F473" i="1" s="1"/>
  <c r="G473" i="1" s="1"/>
  <c r="E474" i="1"/>
  <c r="F474" i="1" s="1"/>
  <c r="G474" i="1" s="1"/>
  <c r="E475" i="1"/>
  <c r="F475" i="1"/>
  <c r="G475" i="1"/>
  <c r="E476" i="1"/>
  <c r="F476" i="1" s="1"/>
  <c r="G476" i="1" s="1"/>
  <c r="E477" i="1"/>
  <c r="F477" i="1" s="1"/>
  <c r="G477" i="1" s="1"/>
  <c r="E478" i="1"/>
  <c r="F478" i="1" s="1"/>
  <c r="G478" i="1" s="1"/>
  <c r="E479" i="1"/>
  <c r="F479" i="1"/>
  <c r="G479" i="1"/>
  <c r="E480" i="1"/>
  <c r="F480" i="1" s="1"/>
  <c r="G480" i="1" s="1"/>
  <c r="E481" i="1"/>
  <c r="F481" i="1" s="1"/>
  <c r="G481" i="1" s="1"/>
  <c r="E482" i="1"/>
  <c r="F482" i="1" s="1"/>
  <c r="G482" i="1" s="1"/>
  <c r="E483" i="1"/>
  <c r="F483" i="1"/>
  <c r="G483" i="1"/>
  <c r="E484" i="1"/>
  <c r="F484" i="1" s="1"/>
  <c r="G484" i="1" s="1"/>
  <c r="E485" i="1"/>
  <c r="F485" i="1" s="1"/>
  <c r="G485" i="1" s="1"/>
  <c r="E486" i="1"/>
  <c r="F486" i="1" s="1"/>
  <c r="G486" i="1" s="1"/>
  <c r="E487" i="1"/>
  <c r="F487" i="1"/>
  <c r="G487" i="1"/>
  <c r="E488" i="1"/>
  <c r="F488" i="1" s="1"/>
  <c r="G488" i="1" s="1"/>
  <c r="E489" i="1"/>
  <c r="F489" i="1"/>
  <c r="G489" i="1" s="1"/>
  <c r="E490" i="1"/>
  <c r="F490" i="1" s="1"/>
  <c r="G490" i="1" s="1"/>
  <c r="E491" i="1"/>
  <c r="F491" i="1"/>
  <c r="G491" i="1" s="1"/>
  <c r="E492" i="1"/>
  <c r="F492" i="1" s="1"/>
  <c r="G492" i="1"/>
  <c r="E493" i="1"/>
  <c r="F493" i="1" s="1"/>
  <c r="G493" i="1" s="1"/>
  <c r="E494" i="1"/>
  <c r="F494" i="1"/>
  <c r="G494" i="1" s="1"/>
  <c r="E495" i="1"/>
  <c r="F495" i="1"/>
  <c r="G495" i="1"/>
  <c r="E496" i="1"/>
  <c r="F496" i="1" s="1"/>
  <c r="G496" i="1" s="1"/>
  <c r="E497" i="1"/>
  <c r="F497" i="1"/>
  <c r="G497" i="1" s="1"/>
  <c r="E498" i="1"/>
  <c r="F498" i="1" s="1"/>
  <c r="G498" i="1" s="1"/>
  <c r="E499" i="1"/>
  <c r="F499" i="1"/>
  <c r="G499" i="1" s="1"/>
  <c r="E500" i="1"/>
  <c r="F500" i="1" s="1"/>
  <c r="G500" i="1"/>
  <c r="E501" i="1"/>
  <c r="F501" i="1" s="1"/>
  <c r="G501" i="1" s="1"/>
  <c r="E502" i="1"/>
  <c r="F502" i="1"/>
  <c r="G502" i="1" s="1"/>
  <c r="E503" i="1"/>
  <c r="F503" i="1"/>
  <c r="G503" i="1"/>
  <c r="E504" i="1"/>
  <c r="F504" i="1" s="1"/>
  <c r="G504" i="1" s="1"/>
  <c r="E505" i="1"/>
  <c r="F505" i="1"/>
  <c r="G505" i="1" s="1"/>
  <c r="E506" i="1"/>
  <c r="F506" i="1" s="1"/>
  <c r="G506" i="1" s="1"/>
  <c r="E507" i="1"/>
  <c r="F507" i="1"/>
  <c r="G507" i="1" s="1"/>
  <c r="E508" i="1"/>
  <c r="F508" i="1" s="1"/>
  <c r="G508" i="1"/>
  <c r="E509" i="1"/>
  <c r="F509" i="1" s="1"/>
  <c r="G509" i="1" s="1"/>
  <c r="E510" i="1"/>
  <c r="F510" i="1"/>
  <c r="G510" i="1" s="1"/>
  <c r="E511" i="1"/>
  <c r="F511" i="1"/>
  <c r="G511" i="1"/>
  <c r="E512" i="1"/>
  <c r="F512" i="1" s="1"/>
  <c r="G512" i="1" s="1"/>
  <c r="E513" i="1"/>
  <c r="F513" i="1"/>
  <c r="G513" i="1" s="1"/>
  <c r="E514" i="1"/>
  <c r="F514" i="1" s="1"/>
  <c r="G514" i="1" s="1"/>
  <c r="E515" i="1"/>
  <c r="F515" i="1"/>
  <c r="G515" i="1" s="1"/>
  <c r="E516" i="1"/>
  <c r="F516" i="1" s="1"/>
  <c r="G516" i="1"/>
  <c r="E517" i="1"/>
  <c r="F517" i="1" s="1"/>
  <c r="G517" i="1" s="1"/>
  <c r="E518" i="1"/>
  <c r="F518" i="1"/>
  <c r="G518" i="1" s="1"/>
  <c r="E519" i="1"/>
  <c r="F519" i="1"/>
  <c r="G519" i="1"/>
  <c r="E520" i="1"/>
  <c r="F520" i="1" s="1"/>
  <c r="G520" i="1" s="1"/>
  <c r="E521" i="1"/>
  <c r="F521" i="1"/>
  <c r="G521" i="1" s="1"/>
  <c r="E522" i="1"/>
  <c r="F522" i="1" s="1"/>
  <c r="G522" i="1" s="1"/>
  <c r="E523" i="1"/>
  <c r="F523" i="1"/>
  <c r="G523" i="1" s="1"/>
  <c r="E524" i="1"/>
  <c r="F524" i="1" s="1"/>
  <c r="G524" i="1"/>
  <c r="E525" i="1"/>
  <c r="F525" i="1" s="1"/>
  <c r="G525" i="1" s="1"/>
  <c r="E526" i="1"/>
  <c r="F526" i="1"/>
  <c r="G526" i="1"/>
  <c r="E527" i="1"/>
  <c r="F527" i="1"/>
  <c r="G527" i="1"/>
  <c r="E528" i="1"/>
  <c r="F528" i="1" s="1"/>
  <c r="G528" i="1" s="1"/>
  <c r="E529" i="1"/>
  <c r="F529" i="1"/>
  <c r="G529" i="1" s="1"/>
  <c r="E530" i="1"/>
  <c r="F530" i="1" s="1"/>
  <c r="G530" i="1" s="1"/>
  <c r="E531" i="1"/>
  <c r="F531" i="1"/>
  <c r="G531" i="1" s="1"/>
  <c r="E532" i="1"/>
  <c r="F532" i="1" s="1"/>
  <c r="G532" i="1"/>
  <c r="E533" i="1"/>
  <c r="F533" i="1" s="1"/>
  <c r="G533" i="1" s="1"/>
  <c r="E534" i="1"/>
  <c r="F534" i="1"/>
  <c r="G534" i="1" s="1"/>
  <c r="E535" i="1"/>
  <c r="F535" i="1"/>
  <c r="G535" i="1"/>
  <c r="E536" i="1"/>
  <c r="F536" i="1" s="1"/>
  <c r="G536" i="1" s="1"/>
  <c r="E537" i="1"/>
  <c r="F537" i="1"/>
  <c r="G537" i="1" s="1"/>
  <c r="E538" i="1"/>
  <c r="F538" i="1" s="1"/>
  <c r="G538" i="1" s="1"/>
  <c r="E539" i="1"/>
  <c r="F539" i="1"/>
  <c r="G539" i="1" s="1"/>
  <c r="E540" i="1"/>
  <c r="F540" i="1" s="1"/>
  <c r="G540" i="1"/>
  <c r="E541" i="1"/>
  <c r="F541" i="1" s="1"/>
  <c r="G541" i="1" s="1"/>
  <c r="E542" i="1"/>
  <c r="F542" i="1"/>
  <c r="G542" i="1"/>
  <c r="E543" i="1"/>
  <c r="F543" i="1"/>
  <c r="G543" i="1"/>
  <c r="E544" i="1"/>
  <c r="F544" i="1" s="1"/>
  <c r="G544" i="1" s="1"/>
  <c r="E545" i="1"/>
  <c r="F545" i="1"/>
  <c r="G545" i="1" s="1"/>
  <c r="E546" i="1"/>
  <c r="F546" i="1" s="1"/>
  <c r="G546" i="1" s="1"/>
  <c r="E547" i="1"/>
  <c r="F547" i="1"/>
  <c r="G547" i="1" s="1"/>
  <c r="E548" i="1"/>
  <c r="F548" i="1" s="1"/>
  <c r="G548" i="1"/>
  <c r="E549" i="1"/>
  <c r="F549" i="1" s="1"/>
  <c r="G549" i="1" s="1"/>
  <c r="E550" i="1"/>
  <c r="F550" i="1"/>
  <c r="G550" i="1" s="1"/>
  <c r="E551" i="1"/>
  <c r="F551" i="1"/>
  <c r="G551" i="1"/>
  <c r="E552" i="1"/>
  <c r="F552" i="1" s="1"/>
  <c r="G552" i="1" s="1"/>
  <c r="E553" i="1"/>
  <c r="F553" i="1"/>
  <c r="G553" i="1" s="1"/>
  <c r="E554" i="1"/>
  <c r="F554" i="1" s="1"/>
  <c r="G554" i="1" s="1"/>
  <c r="E555" i="1"/>
  <c r="F555" i="1"/>
  <c r="G555" i="1" s="1"/>
  <c r="E556" i="1"/>
  <c r="F556" i="1" s="1"/>
  <c r="G556" i="1"/>
  <c r="E557" i="1"/>
  <c r="F557" i="1" s="1"/>
  <c r="G557" i="1" s="1"/>
  <c r="E558" i="1"/>
  <c r="F558" i="1"/>
  <c r="G558" i="1"/>
  <c r="E559" i="1"/>
  <c r="F559" i="1"/>
  <c r="G559" i="1"/>
  <c r="E560" i="1"/>
  <c r="F560" i="1" s="1"/>
  <c r="G560" i="1" s="1"/>
  <c r="E561" i="1"/>
  <c r="F561" i="1"/>
  <c r="G561" i="1" s="1"/>
  <c r="E562" i="1"/>
  <c r="F562" i="1" s="1"/>
  <c r="G562" i="1" s="1"/>
  <c r="E563" i="1"/>
  <c r="F563" i="1"/>
  <c r="G563" i="1" s="1"/>
  <c r="E564" i="1"/>
  <c r="F564" i="1" s="1"/>
  <c r="G564" i="1"/>
  <c r="E565" i="1"/>
  <c r="F565" i="1" s="1"/>
  <c r="G565" i="1" s="1"/>
  <c r="E566" i="1"/>
  <c r="F566" i="1"/>
  <c r="G566" i="1" s="1"/>
  <c r="E567" i="1"/>
  <c r="F567" i="1"/>
  <c r="G567" i="1"/>
  <c r="E568" i="1"/>
  <c r="F568" i="1" s="1"/>
  <c r="G568" i="1" s="1"/>
  <c r="E569" i="1"/>
  <c r="F569" i="1"/>
  <c r="G569" i="1" s="1"/>
  <c r="E570" i="1"/>
  <c r="F570" i="1" s="1"/>
  <c r="G570" i="1" s="1"/>
  <c r="E571" i="1"/>
  <c r="F571" i="1"/>
  <c r="G571" i="1" s="1"/>
  <c r="E572" i="1"/>
  <c r="F572" i="1"/>
  <c r="G572" i="1" s="1"/>
  <c r="E573" i="1"/>
  <c r="F573" i="1"/>
  <c r="G573" i="1"/>
  <c r="E574" i="1"/>
  <c r="F574" i="1" s="1"/>
  <c r="G574" i="1" s="1"/>
  <c r="E575" i="1"/>
  <c r="F575" i="1" s="1"/>
  <c r="G575" i="1" s="1"/>
  <c r="E576" i="1"/>
  <c r="F576" i="1"/>
  <c r="G576" i="1"/>
  <c r="E577" i="1"/>
  <c r="F577" i="1"/>
  <c r="G577" i="1"/>
  <c r="E578" i="1"/>
  <c r="F578" i="1" s="1"/>
  <c r="G578" i="1" s="1"/>
  <c r="E579" i="1"/>
  <c r="F579" i="1"/>
  <c r="G579" i="1" s="1"/>
  <c r="E580" i="1"/>
  <c r="F580" i="1"/>
  <c r="G580" i="1" s="1"/>
  <c r="E581" i="1"/>
  <c r="F581" i="1"/>
  <c r="G581" i="1"/>
  <c r="E582" i="1"/>
  <c r="F582" i="1" s="1"/>
  <c r="G582" i="1" s="1"/>
  <c r="E583" i="1"/>
  <c r="F583" i="1" s="1"/>
  <c r="G583" i="1" s="1"/>
  <c r="E584" i="1"/>
  <c r="F584" i="1"/>
  <c r="G584" i="1"/>
  <c r="E585" i="1"/>
  <c r="F585" i="1"/>
  <c r="G585" i="1"/>
  <c r="E586" i="1"/>
  <c r="F586" i="1" s="1"/>
  <c r="G586" i="1" s="1"/>
  <c r="E587" i="1"/>
  <c r="F587" i="1"/>
  <c r="G587" i="1" s="1"/>
  <c r="E588" i="1"/>
  <c r="F588" i="1"/>
  <c r="G588" i="1" s="1"/>
  <c r="E589" i="1"/>
  <c r="F589" i="1"/>
  <c r="G589" i="1"/>
  <c r="E590" i="1"/>
  <c r="F590" i="1" s="1"/>
  <c r="G590" i="1" s="1"/>
  <c r="E591" i="1"/>
  <c r="F591" i="1" s="1"/>
  <c r="G591" i="1" s="1"/>
  <c r="E592" i="1"/>
  <c r="F592" i="1"/>
  <c r="G592" i="1"/>
  <c r="E593" i="1"/>
  <c r="F593" i="1"/>
  <c r="G593" i="1"/>
  <c r="E594" i="1"/>
  <c r="F594" i="1" s="1"/>
  <c r="G594" i="1" s="1"/>
  <c r="E595" i="1"/>
  <c r="F595" i="1"/>
  <c r="G595" i="1" s="1"/>
  <c r="E596" i="1"/>
  <c r="F596" i="1"/>
  <c r="G596" i="1" s="1"/>
  <c r="E597" i="1"/>
  <c r="F597" i="1"/>
  <c r="G597" i="1"/>
  <c r="E598" i="1"/>
  <c r="F598" i="1" s="1"/>
  <c r="G598" i="1" s="1"/>
  <c r="E599" i="1"/>
  <c r="F599" i="1" s="1"/>
  <c r="G599" i="1" s="1"/>
  <c r="E600" i="1"/>
  <c r="F600" i="1"/>
  <c r="G600" i="1"/>
  <c r="E601" i="1"/>
  <c r="F601" i="1"/>
  <c r="G601" i="1" s="1"/>
  <c r="E602" i="1"/>
  <c r="F602" i="1" s="1"/>
  <c r="G602" i="1" s="1"/>
  <c r="E603" i="1"/>
  <c r="F603" i="1" s="1"/>
  <c r="G603" i="1" s="1"/>
  <c r="E604" i="1"/>
  <c r="F604" i="1" s="1"/>
  <c r="G604" i="1" s="1"/>
  <c r="E605" i="1"/>
  <c r="F605" i="1"/>
  <c r="G605" i="1" s="1"/>
  <c r="E606" i="1"/>
  <c r="F606" i="1" s="1"/>
  <c r="G606" i="1" s="1"/>
  <c r="E607" i="1"/>
  <c r="F607" i="1" s="1"/>
  <c r="G607" i="1" s="1"/>
  <c r="E608" i="1"/>
  <c r="F608" i="1" s="1"/>
  <c r="G608" i="1" s="1"/>
  <c r="E609" i="1"/>
  <c r="F609" i="1"/>
  <c r="G609" i="1" s="1"/>
  <c r="E610" i="1"/>
  <c r="F610" i="1" s="1"/>
  <c r="G610" i="1" s="1"/>
  <c r="E611" i="1"/>
  <c r="F611" i="1" s="1"/>
  <c r="G611" i="1" s="1"/>
  <c r="E612" i="1"/>
  <c r="F612" i="1" s="1"/>
  <c r="G612" i="1" s="1"/>
  <c r="E613" i="1"/>
  <c r="F613" i="1"/>
  <c r="G613" i="1" s="1"/>
  <c r="E614" i="1"/>
  <c r="F614" i="1" s="1"/>
  <c r="G614" i="1" s="1"/>
  <c r="E615" i="1"/>
  <c r="F615" i="1" s="1"/>
  <c r="G615" i="1" s="1"/>
  <c r="E616" i="1"/>
  <c r="F616" i="1" s="1"/>
  <c r="G616" i="1" s="1"/>
  <c r="E617" i="1"/>
  <c r="F617" i="1"/>
  <c r="G617" i="1" s="1"/>
  <c r="E618" i="1"/>
  <c r="F618" i="1" s="1"/>
  <c r="G618" i="1" s="1"/>
  <c r="E619" i="1"/>
  <c r="F619" i="1" s="1"/>
  <c r="G619" i="1" s="1"/>
  <c r="E620" i="1"/>
  <c r="F620" i="1" s="1"/>
  <c r="G620" i="1" s="1"/>
  <c r="E621" i="1"/>
  <c r="F621" i="1"/>
  <c r="G621" i="1" s="1"/>
  <c r="E622" i="1"/>
  <c r="F622" i="1" s="1"/>
  <c r="G622" i="1" s="1"/>
  <c r="E623" i="1"/>
  <c r="F623" i="1" s="1"/>
  <c r="G623" i="1" s="1"/>
  <c r="E624" i="1"/>
  <c r="F624" i="1" s="1"/>
  <c r="G624" i="1" s="1"/>
  <c r="E625" i="1"/>
  <c r="F625" i="1"/>
  <c r="G625" i="1" s="1"/>
  <c r="E626" i="1"/>
  <c r="F626" i="1" s="1"/>
  <c r="G626" i="1" s="1"/>
  <c r="E627" i="1"/>
  <c r="F627" i="1" s="1"/>
  <c r="G627" i="1" s="1"/>
  <c r="E628" i="1"/>
  <c r="F628" i="1" s="1"/>
  <c r="G628" i="1" s="1"/>
  <c r="E629" i="1"/>
  <c r="F629" i="1"/>
  <c r="G629" i="1" s="1"/>
  <c r="E630" i="1"/>
  <c r="F630" i="1" s="1"/>
  <c r="G630" i="1" s="1"/>
  <c r="E631" i="1"/>
  <c r="F631" i="1" s="1"/>
  <c r="G631" i="1" s="1"/>
  <c r="E632" i="1"/>
  <c r="F632" i="1" s="1"/>
  <c r="G632" i="1"/>
  <c r="E633" i="1"/>
  <c r="F633" i="1"/>
  <c r="G633" i="1" s="1"/>
  <c r="E634" i="1"/>
  <c r="F634" i="1" s="1"/>
  <c r="G634" i="1" s="1"/>
  <c r="E635" i="1"/>
  <c r="F635" i="1" s="1"/>
  <c r="G635" i="1" s="1"/>
  <c r="E636" i="1"/>
  <c r="F636" i="1" s="1"/>
  <c r="G636" i="1" s="1"/>
  <c r="E637" i="1"/>
  <c r="F637" i="1"/>
  <c r="G637" i="1" s="1"/>
  <c r="E638" i="1"/>
  <c r="F638" i="1" s="1"/>
  <c r="G638" i="1" s="1"/>
  <c r="E639" i="1"/>
  <c r="F639" i="1"/>
  <c r="G639" i="1" s="1"/>
  <c r="E640" i="1"/>
  <c r="F640" i="1" s="1"/>
  <c r="G640" i="1" s="1"/>
  <c r="E641" i="1"/>
  <c r="F641" i="1"/>
  <c r="G641" i="1" s="1"/>
  <c r="E642" i="1"/>
  <c r="F642" i="1" s="1"/>
  <c r="G642" i="1"/>
  <c r="E643" i="1"/>
  <c r="F643" i="1"/>
  <c r="G643" i="1" s="1"/>
  <c r="E644" i="1"/>
  <c r="F644" i="1" s="1"/>
  <c r="G644" i="1" s="1"/>
  <c r="E645" i="1"/>
  <c r="F645" i="1"/>
  <c r="G645" i="1" s="1"/>
  <c r="E646" i="1"/>
  <c r="F646" i="1" s="1"/>
  <c r="G646" i="1" s="1"/>
  <c r="E647" i="1"/>
  <c r="F647" i="1"/>
  <c r="G647" i="1" s="1"/>
  <c r="E648" i="1"/>
  <c r="F648" i="1" s="1"/>
  <c r="G648" i="1" s="1"/>
  <c r="E649" i="1"/>
  <c r="F649" i="1"/>
  <c r="G649" i="1" s="1"/>
  <c r="E650" i="1"/>
  <c r="F650" i="1" s="1"/>
  <c r="G650" i="1"/>
  <c r="E651" i="1"/>
  <c r="F651" i="1"/>
  <c r="G651" i="1" s="1"/>
  <c r="E652" i="1"/>
  <c r="F652" i="1" s="1"/>
  <c r="G652" i="1" s="1"/>
  <c r="E653" i="1"/>
  <c r="F653" i="1"/>
  <c r="G653" i="1" s="1"/>
  <c r="E654" i="1"/>
  <c r="F654" i="1" s="1"/>
  <c r="G654" i="1" s="1"/>
  <c r="E655" i="1"/>
  <c r="F655" i="1"/>
  <c r="G655" i="1" s="1"/>
  <c r="E656" i="1"/>
  <c r="F656" i="1" s="1"/>
  <c r="G656" i="1" s="1"/>
  <c r="E657" i="1"/>
  <c r="F657" i="1"/>
  <c r="G657" i="1" s="1"/>
  <c r="E658" i="1"/>
  <c r="F658" i="1" s="1"/>
  <c r="G658" i="1"/>
  <c r="E659" i="1"/>
  <c r="F659" i="1"/>
  <c r="G659" i="1" s="1"/>
  <c r="E660" i="1"/>
  <c r="F660" i="1" s="1"/>
  <c r="G660" i="1" s="1"/>
  <c r="E661" i="1"/>
  <c r="F661" i="1"/>
  <c r="G661" i="1" s="1"/>
  <c r="E662" i="1"/>
  <c r="F662" i="1" s="1"/>
  <c r="G662" i="1" s="1"/>
  <c r="E663" i="1"/>
  <c r="F663" i="1"/>
  <c r="G663" i="1" s="1"/>
  <c r="E664" i="1"/>
  <c r="F664" i="1" s="1"/>
  <c r="G664" i="1" s="1"/>
  <c r="E665" i="1"/>
  <c r="F665" i="1"/>
  <c r="G665" i="1" s="1"/>
  <c r="E666" i="1"/>
  <c r="F666" i="1" s="1"/>
  <c r="G666" i="1"/>
  <c r="E667" i="1"/>
  <c r="F667" i="1"/>
  <c r="G667" i="1" s="1"/>
  <c r="E668" i="1"/>
  <c r="F668" i="1" s="1"/>
  <c r="G668" i="1" s="1"/>
  <c r="E669" i="1"/>
  <c r="F669" i="1"/>
  <c r="G669" i="1" s="1"/>
  <c r="E670" i="1"/>
  <c r="F670" i="1" s="1"/>
  <c r="G670" i="1" s="1"/>
  <c r="E671" i="1"/>
  <c r="F671" i="1"/>
  <c r="G671" i="1" s="1"/>
  <c r="E672" i="1"/>
  <c r="F672" i="1" s="1"/>
  <c r="G672" i="1" s="1"/>
  <c r="E673" i="1"/>
  <c r="F673" i="1"/>
  <c r="G673" i="1" s="1"/>
  <c r="E674" i="1"/>
  <c r="F674" i="1" s="1"/>
  <c r="G674" i="1"/>
  <c r="E675" i="1"/>
  <c r="F675" i="1"/>
  <c r="G675" i="1" s="1"/>
  <c r="E676" i="1"/>
  <c r="F676" i="1" s="1"/>
  <c r="G676" i="1" s="1"/>
  <c r="E677" i="1"/>
  <c r="F677" i="1"/>
  <c r="G677" i="1" s="1"/>
  <c r="E678" i="1"/>
  <c r="F678" i="1" s="1"/>
  <c r="G678" i="1" s="1"/>
  <c r="E679" i="1"/>
  <c r="F679" i="1"/>
  <c r="G679" i="1" s="1"/>
  <c r="E680" i="1"/>
  <c r="F680" i="1" s="1"/>
  <c r="G680" i="1" s="1"/>
  <c r="E681" i="1"/>
  <c r="F681" i="1"/>
  <c r="G681" i="1" s="1"/>
  <c r="E682" i="1"/>
  <c r="F682" i="1" s="1"/>
  <c r="G682" i="1"/>
  <c r="E683" i="1"/>
  <c r="F683" i="1"/>
  <c r="G683" i="1" s="1"/>
  <c r="E684" i="1"/>
  <c r="F684" i="1" s="1"/>
  <c r="G684" i="1" s="1"/>
  <c r="E685" i="1"/>
  <c r="F685" i="1"/>
  <c r="G685" i="1" s="1"/>
  <c r="E686" i="1"/>
  <c r="F686" i="1" s="1"/>
  <c r="G686" i="1" s="1"/>
  <c r="E687" i="1"/>
  <c r="F687" i="1"/>
  <c r="G687" i="1" s="1"/>
  <c r="E688" i="1"/>
  <c r="F688" i="1" s="1"/>
  <c r="G688" i="1" s="1"/>
  <c r="E689" i="1"/>
  <c r="F689" i="1"/>
  <c r="G689" i="1" s="1"/>
  <c r="E690" i="1"/>
  <c r="F690" i="1" s="1"/>
  <c r="G690" i="1"/>
  <c r="E691" i="1"/>
  <c r="F691" i="1"/>
  <c r="G691" i="1" s="1"/>
  <c r="E692" i="1"/>
  <c r="F692" i="1" s="1"/>
  <c r="G692" i="1" s="1"/>
  <c r="E693" i="1"/>
  <c r="F693" i="1"/>
  <c r="G693" i="1" s="1"/>
  <c r="E694" i="1"/>
  <c r="F694" i="1" s="1"/>
  <c r="G694" i="1" s="1"/>
  <c r="E695" i="1"/>
  <c r="F695" i="1"/>
  <c r="G695" i="1" s="1"/>
  <c r="E696" i="1"/>
  <c r="F696" i="1" s="1"/>
  <c r="G696" i="1" s="1"/>
  <c r="E697" i="1"/>
  <c r="F697" i="1"/>
  <c r="G697" i="1" s="1"/>
  <c r="E698" i="1"/>
  <c r="F698" i="1" s="1"/>
  <c r="G698" i="1"/>
  <c r="E699" i="1"/>
  <c r="F699" i="1"/>
  <c r="G699" i="1" s="1"/>
  <c r="E700" i="1"/>
  <c r="F700" i="1" s="1"/>
  <c r="G700" i="1" s="1"/>
  <c r="E701" i="1"/>
  <c r="F701" i="1"/>
  <c r="G701" i="1" s="1"/>
  <c r="E702" i="1"/>
  <c r="F702" i="1" s="1"/>
  <c r="G702" i="1" s="1"/>
  <c r="E703" i="1"/>
  <c r="F703" i="1"/>
  <c r="G703" i="1" s="1"/>
  <c r="E704" i="1"/>
  <c r="F704" i="1" s="1"/>
  <c r="G704" i="1" s="1"/>
  <c r="E705" i="1"/>
  <c r="F705" i="1"/>
  <c r="G705" i="1" s="1"/>
  <c r="E706" i="1"/>
  <c r="F706" i="1" s="1"/>
  <c r="G706" i="1"/>
  <c r="E707" i="1"/>
  <c r="F707" i="1"/>
  <c r="G707" i="1" s="1"/>
  <c r="E708" i="1"/>
  <c r="F708" i="1" s="1"/>
  <c r="G708" i="1" s="1"/>
  <c r="E709" i="1"/>
  <c r="F709" i="1"/>
  <c r="G709" i="1" s="1"/>
  <c r="E710" i="1"/>
  <c r="F710" i="1" s="1"/>
  <c r="G710" i="1" s="1"/>
  <c r="E711" i="1"/>
  <c r="F711" i="1"/>
  <c r="G711" i="1" s="1"/>
  <c r="E712" i="1"/>
  <c r="F712" i="1" s="1"/>
  <c r="G712" i="1" s="1"/>
  <c r="E713" i="1"/>
  <c r="F713" i="1"/>
  <c r="G713" i="1" s="1"/>
  <c r="E714" i="1"/>
  <c r="F714" i="1" s="1"/>
  <c r="G714" i="1"/>
  <c r="E715" i="1"/>
  <c r="F715" i="1"/>
  <c r="G715" i="1" s="1"/>
  <c r="E716" i="1"/>
  <c r="F716" i="1" s="1"/>
  <c r="G716" i="1" s="1"/>
  <c r="E717" i="1"/>
  <c r="F717" i="1"/>
  <c r="G717" i="1" s="1"/>
  <c r="E718" i="1"/>
  <c r="F718" i="1" s="1"/>
  <c r="G718" i="1" s="1"/>
  <c r="E719" i="1"/>
  <c r="F719" i="1"/>
  <c r="G719" i="1" s="1"/>
  <c r="E720" i="1"/>
  <c r="F720" i="1" s="1"/>
  <c r="G720" i="1" s="1"/>
  <c r="E721" i="1"/>
  <c r="F721" i="1"/>
  <c r="G721" i="1" s="1"/>
  <c r="E722" i="1"/>
  <c r="F722" i="1" s="1"/>
  <c r="G722" i="1"/>
  <c r="E723" i="1"/>
  <c r="F723" i="1"/>
  <c r="G723" i="1" s="1"/>
  <c r="E724" i="1"/>
  <c r="F724" i="1" s="1"/>
  <c r="G724" i="1" s="1"/>
  <c r="E725" i="1"/>
  <c r="F725" i="1"/>
  <c r="G725" i="1" s="1"/>
  <c r="E726" i="1"/>
  <c r="F726" i="1" s="1"/>
  <c r="G726" i="1" s="1"/>
  <c r="E727" i="1"/>
  <c r="F727" i="1"/>
  <c r="G727" i="1" s="1"/>
  <c r="E728" i="1"/>
  <c r="F728" i="1" s="1"/>
  <c r="G728" i="1" s="1"/>
  <c r="E729" i="1"/>
  <c r="F729" i="1"/>
  <c r="G729" i="1" s="1"/>
  <c r="E730" i="1"/>
  <c r="F730" i="1" s="1"/>
  <c r="G730" i="1"/>
  <c r="E731" i="1"/>
  <c r="F731" i="1"/>
  <c r="G731" i="1" s="1"/>
  <c r="E732" i="1"/>
  <c r="F732" i="1" s="1"/>
  <c r="G732" i="1" s="1"/>
  <c r="E733" i="1"/>
  <c r="F733" i="1"/>
  <c r="G733" i="1" s="1"/>
  <c r="E734" i="1"/>
  <c r="F734" i="1" s="1"/>
  <c r="G734" i="1" s="1"/>
  <c r="E735" i="1"/>
  <c r="F735" i="1"/>
  <c r="G735" i="1" s="1"/>
  <c r="E736" i="1"/>
  <c r="F736" i="1" s="1"/>
  <c r="G736" i="1" s="1"/>
  <c r="E737" i="1"/>
  <c r="F737" i="1"/>
  <c r="G737" i="1" s="1"/>
  <c r="E738" i="1"/>
  <c r="F738" i="1" s="1"/>
  <c r="G738" i="1"/>
  <c r="E739" i="1"/>
  <c r="F739" i="1"/>
  <c r="G739" i="1" s="1"/>
  <c r="E740" i="1"/>
  <c r="F740" i="1" s="1"/>
  <c r="G740" i="1" s="1"/>
  <c r="E741" i="1"/>
  <c r="F741" i="1"/>
  <c r="G741" i="1" s="1"/>
  <c r="E742" i="1"/>
  <c r="F742" i="1" s="1"/>
  <c r="G742" i="1" s="1"/>
  <c r="E743" i="1"/>
  <c r="F743" i="1"/>
  <c r="G743" i="1" s="1"/>
  <c r="E744" i="1"/>
  <c r="F744" i="1" s="1"/>
  <c r="G744" i="1" s="1"/>
  <c r="E745" i="1"/>
  <c r="F745" i="1"/>
  <c r="G745" i="1" s="1"/>
  <c r="E746" i="1"/>
  <c r="F746" i="1" s="1"/>
  <c r="G746" i="1"/>
  <c r="E747" i="1"/>
  <c r="F747" i="1"/>
  <c r="G747" i="1" s="1"/>
  <c r="E748" i="1"/>
  <c r="F748" i="1" s="1"/>
  <c r="G748" i="1" s="1"/>
  <c r="E749" i="1"/>
  <c r="F749" i="1"/>
  <c r="G749" i="1" s="1"/>
  <c r="E750" i="1"/>
  <c r="F750" i="1" s="1"/>
  <c r="G750" i="1" s="1"/>
  <c r="E751" i="1"/>
  <c r="F751" i="1"/>
  <c r="G751" i="1" s="1"/>
  <c r="E752" i="1"/>
  <c r="F752" i="1" s="1"/>
  <c r="G752" i="1" s="1"/>
  <c r="E753" i="1"/>
  <c r="F753" i="1"/>
  <c r="G753" i="1" s="1"/>
  <c r="E754" i="1"/>
  <c r="F754" i="1" s="1"/>
  <c r="G754" i="1"/>
  <c r="E755" i="1"/>
  <c r="F755" i="1"/>
  <c r="G755" i="1" s="1"/>
  <c r="E756" i="1"/>
  <c r="F756" i="1" s="1"/>
  <c r="G756" i="1" s="1"/>
  <c r="E757" i="1"/>
  <c r="F757" i="1"/>
  <c r="G757" i="1" s="1"/>
  <c r="E758" i="1"/>
  <c r="F758" i="1" s="1"/>
  <c r="G758" i="1" s="1"/>
  <c r="E759" i="1"/>
  <c r="F759" i="1"/>
  <c r="G759" i="1" s="1"/>
  <c r="E760" i="1"/>
  <c r="F760" i="1" s="1"/>
  <c r="G760" i="1" s="1"/>
  <c r="E761" i="1"/>
  <c r="F761" i="1"/>
  <c r="G761" i="1" s="1"/>
  <c r="E762" i="1"/>
  <c r="F762" i="1" s="1"/>
  <c r="G762" i="1"/>
  <c r="E763" i="1"/>
  <c r="F763" i="1"/>
  <c r="G763" i="1" s="1"/>
  <c r="E764" i="1"/>
  <c r="F764" i="1" s="1"/>
  <c r="G764" i="1" s="1"/>
  <c r="E765" i="1"/>
  <c r="F765" i="1"/>
  <c r="G765" i="1" s="1"/>
  <c r="E766" i="1"/>
  <c r="F766" i="1" s="1"/>
  <c r="G766" i="1" s="1"/>
  <c r="E767" i="1"/>
  <c r="F767" i="1"/>
  <c r="G767" i="1" s="1"/>
  <c r="E768" i="1"/>
  <c r="F768" i="1" s="1"/>
  <c r="G768" i="1" s="1"/>
  <c r="E769" i="1"/>
  <c r="F769" i="1"/>
  <c r="G769" i="1" s="1"/>
  <c r="E770" i="1"/>
  <c r="F770" i="1" s="1"/>
  <c r="G770" i="1"/>
  <c r="E771" i="1"/>
  <c r="F771" i="1"/>
  <c r="G771" i="1" s="1"/>
  <c r="E772" i="1"/>
  <c r="F772" i="1" s="1"/>
  <c r="G772" i="1" s="1"/>
  <c r="E773" i="1"/>
  <c r="F773" i="1"/>
  <c r="G773" i="1" s="1"/>
  <c r="E774" i="1"/>
  <c r="F774" i="1" s="1"/>
  <c r="G774" i="1" s="1"/>
  <c r="E775" i="1"/>
  <c r="F775" i="1"/>
  <c r="G775" i="1" s="1"/>
  <c r="E776" i="1"/>
  <c r="F776" i="1" s="1"/>
  <c r="G776" i="1" s="1"/>
  <c r="E777" i="1"/>
  <c r="F777" i="1"/>
  <c r="G777" i="1" s="1"/>
  <c r="E778" i="1"/>
  <c r="F778" i="1" s="1"/>
  <c r="G778" i="1"/>
  <c r="E779" i="1"/>
  <c r="F779" i="1"/>
  <c r="G779" i="1" s="1"/>
  <c r="E780" i="1"/>
  <c r="F780" i="1" s="1"/>
  <c r="G780" i="1" s="1"/>
  <c r="E781" i="1"/>
  <c r="F781" i="1"/>
  <c r="G781" i="1" s="1"/>
  <c r="E782" i="1"/>
  <c r="F782" i="1" s="1"/>
  <c r="G782" i="1" s="1"/>
  <c r="E783" i="1"/>
  <c r="F783" i="1"/>
  <c r="G783" i="1" s="1"/>
  <c r="E784" i="1"/>
  <c r="F784" i="1" s="1"/>
  <c r="G784" i="1" s="1"/>
  <c r="E785" i="1"/>
  <c r="F785" i="1"/>
  <c r="G785" i="1" s="1"/>
  <c r="E786" i="1"/>
  <c r="F786" i="1" s="1"/>
  <c r="G786" i="1"/>
  <c r="E787" i="1"/>
  <c r="F787" i="1"/>
  <c r="G787" i="1" s="1"/>
  <c r="E788" i="1"/>
  <c r="F788" i="1" s="1"/>
  <c r="G788" i="1"/>
  <c r="E789" i="1"/>
  <c r="F789" i="1"/>
  <c r="G789" i="1" s="1"/>
  <c r="E790" i="1"/>
  <c r="F790" i="1" s="1"/>
  <c r="G790" i="1"/>
  <c r="E791" i="1"/>
  <c r="F791" i="1"/>
  <c r="G791" i="1" s="1"/>
  <c r="E792" i="1"/>
  <c r="F792" i="1" s="1"/>
  <c r="G792" i="1"/>
  <c r="E793" i="1"/>
  <c r="F793" i="1"/>
  <c r="G793" i="1" s="1"/>
  <c r="E794" i="1"/>
  <c r="F794" i="1" s="1"/>
  <c r="G794" i="1"/>
  <c r="E795" i="1"/>
  <c r="F795" i="1"/>
  <c r="G795" i="1" s="1"/>
  <c r="E796" i="1"/>
  <c r="F796" i="1" s="1"/>
  <c r="G796" i="1"/>
  <c r="E797" i="1"/>
  <c r="F797" i="1"/>
  <c r="G797" i="1" s="1"/>
  <c r="E798" i="1"/>
  <c r="F798" i="1" s="1"/>
  <c r="G798" i="1"/>
  <c r="E799" i="1"/>
  <c r="F799" i="1"/>
  <c r="G799" i="1" s="1"/>
  <c r="E800" i="1"/>
  <c r="F800" i="1" s="1"/>
  <c r="G800" i="1"/>
  <c r="E801" i="1"/>
  <c r="F801" i="1"/>
  <c r="G801" i="1" s="1"/>
  <c r="E802" i="1"/>
  <c r="F802" i="1" s="1"/>
  <c r="G802" i="1"/>
  <c r="E803" i="1"/>
  <c r="F803" i="1"/>
  <c r="G803" i="1" s="1"/>
  <c r="E804" i="1"/>
  <c r="F804" i="1" s="1"/>
  <c r="G804" i="1"/>
  <c r="E805" i="1"/>
  <c r="F805" i="1"/>
  <c r="G805" i="1" s="1"/>
  <c r="E806" i="1"/>
  <c r="F806" i="1" s="1"/>
  <c r="G806" i="1"/>
  <c r="E807" i="1"/>
  <c r="F807" i="1"/>
  <c r="G807" i="1" s="1"/>
  <c r="E808" i="1"/>
  <c r="F808" i="1" s="1"/>
  <c r="G808" i="1"/>
  <c r="E809" i="1"/>
  <c r="F809" i="1"/>
  <c r="G809" i="1" s="1"/>
  <c r="E810" i="1"/>
  <c r="F810" i="1" s="1"/>
  <c r="G810" i="1"/>
  <c r="E811" i="1"/>
  <c r="F811" i="1"/>
  <c r="G811" i="1" s="1"/>
  <c r="E812" i="1"/>
  <c r="F812" i="1" s="1"/>
  <c r="G812" i="1"/>
  <c r="E813" i="1"/>
  <c r="F813" i="1"/>
  <c r="G813" i="1" s="1"/>
  <c r="E814" i="1"/>
  <c r="F814" i="1" s="1"/>
  <c r="G814" i="1"/>
  <c r="E815" i="1"/>
  <c r="F815" i="1"/>
  <c r="G815" i="1" s="1"/>
  <c r="E816" i="1"/>
  <c r="F816" i="1" s="1"/>
  <c r="G816" i="1"/>
  <c r="E817" i="1"/>
  <c r="F817" i="1"/>
  <c r="G817" i="1" s="1"/>
  <c r="E818" i="1"/>
  <c r="F818" i="1" s="1"/>
  <c r="G818" i="1"/>
  <c r="E819" i="1"/>
  <c r="F819" i="1"/>
  <c r="G819" i="1" s="1"/>
  <c r="E820" i="1"/>
  <c r="F820" i="1" s="1"/>
  <c r="G820" i="1"/>
  <c r="E821" i="1"/>
  <c r="F821" i="1"/>
  <c r="G821" i="1" s="1"/>
  <c r="E822" i="1"/>
  <c r="F822" i="1" s="1"/>
  <c r="G822" i="1"/>
  <c r="E823" i="1"/>
  <c r="F823" i="1"/>
  <c r="G823" i="1" s="1"/>
  <c r="E824" i="1"/>
  <c r="F824" i="1" s="1"/>
  <c r="G824" i="1"/>
  <c r="E825" i="1"/>
  <c r="F825" i="1"/>
  <c r="G825" i="1" s="1"/>
  <c r="E826" i="1"/>
  <c r="F826" i="1" s="1"/>
  <c r="G826" i="1"/>
  <c r="E827" i="1"/>
  <c r="F827" i="1"/>
  <c r="G827" i="1" s="1"/>
  <c r="E828" i="1"/>
  <c r="F828" i="1" s="1"/>
  <c r="G828" i="1"/>
  <c r="E829" i="1"/>
  <c r="F829" i="1"/>
  <c r="G829" i="1" s="1"/>
  <c r="E830" i="1"/>
  <c r="F830" i="1" s="1"/>
  <c r="G830" i="1"/>
  <c r="E831" i="1"/>
  <c r="F831" i="1"/>
  <c r="G831" i="1" s="1"/>
  <c r="E832" i="1"/>
  <c r="F832" i="1" s="1"/>
  <c r="G832" i="1"/>
  <c r="E833" i="1"/>
  <c r="F833" i="1"/>
  <c r="G833" i="1" s="1"/>
  <c r="E834" i="1"/>
  <c r="F834" i="1" s="1"/>
  <c r="G834" i="1"/>
  <c r="E835" i="1"/>
  <c r="F835" i="1"/>
  <c r="G835" i="1" s="1"/>
  <c r="E836" i="1"/>
  <c r="F836" i="1" s="1"/>
  <c r="G836" i="1"/>
  <c r="E837" i="1"/>
  <c r="F837" i="1"/>
  <c r="G837" i="1" s="1"/>
  <c r="E838" i="1"/>
  <c r="F838" i="1" s="1"/>
  <c r="G838" i="1"/>
  <c r="E839" i="1"/>
  <c r="F839" i="1"/>
  <c r="G839" i="1" s="1"/>
  <c r="E840" i="1"/>
  <c r="F840" i="1" s="1"/>
  <c r="G840" i="1"/>
  <c r="E841" i="1"/>
  <c r="F841" i="1"/>
  <c r="G841" i="1" s="1"/>
  <c r="E842" i="1"/>
  <c r="F842" i="1" s="1"/>
  <c r="G842" i="1"/>
  <c r="E843" i="1"/>
  <c r="F843" i="1"/>
  <c r="G843" i="1" s="1"/>
  <c r="E844" i="1"/>
  <c r="F844" i="1" s="1"/>
  <c r="G844" i="1"/>
  <c r="E845" i="1"/>
  <c r="F845" i="1"/>
  <c r="G845" i="1" s="1"/>
  <c r="E846" i="1"/>
  <c r="F846" i="1" s="1"/>
  <c r="G846" i="1"/>
  <c r="E847" i="1"/>
  <c r="F847" i="1"/>
  <c r="G847" i="1" s="1"/>
  <c r="E848" i="1"/>
  <c r="F848" i="1" s="1"/>
  <c r="G848" i="1"/>
  <c r="E849" i="1"/>
  <c r="F849" i="1"/>
  <c r="G849" i="1" s="1"/>
  <c r="E850" i="1"/>
  <c r="F850" i="1" s="1"/>
  <c r="G850" i="1"/>
  <c r="E851" i="1"/>
  <c r="F851" i="1"/>
  <c r="G851" i="1" s="1"/>
  <c r="E852" i="1"/>
  <c r="F852" i="1" s="1"/>
  <c r="G852" i="1"/>
  <c r="E853" i="1"/>
  <c r="F853" i="1"/>
  <c r="G853" i="1" s="1"/>
  <c r="E854" i="1"/>
  <c r="F854" i="1" s="1"/>
  <c r="G854" i="1"/>
  <c r="E855" i="1"/>
  <c r="F855" i="1"/>
  <c r="G855" i="1" s="1"/>
  <c r="E856" i="1"/>
  <c r="F856" i="1" s="1"/>
  <c r="G856" i="1"/>
  <c r="E857" i="1"/>
  <c r="F857" i="1"/>
  <c r="G857" i="1" s="1"/>
  <c r="E858" i="1"/>
  <c r="F858" i="1" s="1"/>
  <c r="G858" i="1"/>
  <c r="E859" i="1"/>
  <c r="F859" i="1"/>
  <c r="G859" i="1" s="1"/>
  <c r="E860" i="1"/>
  <c r="F860" i="1" s="1"/>
  <c r="G860" i="1"/>
  <c r="E861" i="1"/>
  <c r="F861" i="1"/>
  <c r="G861" i="1" s="1"/>
  <c r="E862" i="1"/>
  <c r="F862" i="1" s="1"/>
  <c r="G862" i="1"/>
  <c r="E863" i="1"/>
  <c r="F863" i="1"/>
  <c r="G863" i="1" s="1"/>
  <c r="E864" i="1"/>
  <c r="F864" i="1" s="1"/>
  <c r="G864" i="1"/>
  <c r="E865" i="1"/>
  <c r="F865" i="1"/>
  <c r="G865" i="1" s="1"/>
  <c r="E866" i="1"/>
  <c r="F866" i="1" s="1"/>
  <c r="G866" i="1"/>
  <c r="E867" i="1"/>
  <c r="F867" i="1"/>
  <c r="G867" i="1" s="1"/>
  <c r="E868" i="1"/>
  <c r="F868" i="1" s="1"/>
  <c r="G868" i="1"/>
  <c r="E869" i="1"/>
  <c r="F869" i="1"/>
  <c r="G869" i="1" s="1"/>
  <c r="E870" i="1"/>
  <c r="F870" i="1" s="1"/>
  <c r="G870" i="1"/>
  <c r="E871" i="1"/>
  <c r="F871" i="1"/>
  <c r="G871" i="1" s="1"/>
  <c r="E872" i="1"/>
  <c r="F872" i="1" s="1"/>
  <c r="G872" i="1"/>
  <c r="E873" i="1"/>
  <c r="F873" i="1"/>
  <c r="G873" i="1" s="1"/>
  <c r="E874" i="1"/>
  <c r="F874" i="1" s="1"/>
  <c r="G874" i="1"/>
  <c r="E875" i="1"/>
  <c r="F875" i="1"/>
  <c r="G875" i="1" s="1"/>
  <c r="E876" i="1"/>
  <c r="F876" i="1" s="1"/>
  <c r="G876" i="1"/>
  <c r="E877" i="1"/>
  <c r="F877" i="1"/>
  <c r="G877" i="1" s="1"/>
  <c r="E878" i="1"/>
  <c r="F878" i="1" s="1"/>
  <c r="G878" i="1"/>
  <c r="E879" i="1"/>
  <c r="F879" i="1"/>
  <c r="G879" i="1" s="1"/>
  <c r="E880" i="1"/>
  <c r="F880" i="1" s="1"/>
  <c r="G880" i="1"/>
  <c r="E881" i="1"/>
  <c r="F881" i="1"/>
  <c r="G881" i="1" s="1"/>
  <c r="E882" i="1"/>
  <c r="F882" i="1" s="1"/>
  <c r="G882" i="1"/>
  <c r="E883" i="1"/>
  <c r="F883" i="1"/>
  <c r="G883" i="1" s="1"/>
  <c r="E884" i="1"/>
  <c r="F884" i="1" s="1"/>
  <c r="G884" i="1"/>
  <c r="E885" i="1"/>
  <c r="F885" i="1"/>
  <c r="G885" i="1" s="1"/>
  <c r="E886" i="1"/>
  <c r="F886" i="1" s="1"/>
  <c r="G886" i="1"/>
  <c r="E887" i="1"/>
  <c r="F887" i="1"/>
  <c r="G887" i="1" s="1"/>
  <c r="E888" i="1"/>
  <c r="F888" i="1" s="1"/>
  <c r="G888" i="1"/>
  <c r="E889" i="1"/>
  <c r="F889" i="1"/>
  <c r="G889" i="1" s="1"/>
  <c r="E890" i="1"/>
  <c r="F890" i="1" s="1"/>
  <c r="G890" i="1"/>
  <c r="E891" i="1"/>
  <c r="F891" i="1"/>
  <c r="G891" i="1" s="1"/>
  <c r="E892" i="1"/>
  <c r="F892" i="1" s="1"/>
  <c r="G892" i="1"/>
  <c r="E893" i="1"/>
  <c r="F893" i="1"/>
  <c r="G893" i="1" s="1"/>
  <c r="E894" i="1"/>
  <c r="F894" i="1" s="1"/>
  <c r="G894" i="1"/>
  <c r="E895" i="1"/>
  <c r="F895" i="1"/>
  <c r="G895" i="1" s="1"/>
  <c r="E896" i="1"/>
  <c r="F896" i="1" s="1"/>
  <c r="G896" i="1"/>
  <c r="E897" i="1"/>
  <c r="F897" i="1"/>
  <c r="G897" i="1" s="1"/>
  <c r="E898" i="1"/>
  <c r="F898" i="1" s="1"/>
  <c r="G898" i="1"/>
  <c r="E899" i="1"/>
  <c r="F899" i="1"/>
  <c r="G899" i="1" s="1"/>
  <c r="E900" i="1"/>
  <c r="F900" i="1" s="1"/>
  <c r="G900" i="1"/>
  <c r="E901" i="1"/>
  <c r="F901" i="1"/>
  <c r="G901" i="1" s="1"/>
  <c r="E902" i="1"/>
  <c r="F902" i="1" s="1"/>
  <c r="G902" i="1"/>
  <c r="E903" i="1"/>
  <c r="F903" i="1"/>
  <c r="G903" i="1" s="1"/>
  <c r="E904" i="1"/>
  <c r="F904" i="1" s="1"/>
  <c r="G904" i="1"/>
  <c r="E905" i="1"/>
  <c r="F905" i="1"/>
  <c r="G905" i="1" s="1"/>
  <c r="E906" i="1"/>
  <c r="F906" i="1" s="1"/>
  <c r="G906" i="1"/>
  <c r="E907" i="1"/>
  <c r="F907" i="1"/>
  <c r="G907" i="1" s="1"/>
  <c r="E908" i="1"/>
  <c r="F908" i="1" s="1"/>
  <c r="G908" i="1"/>
  <c r="E909" i="1"/>
  <c r="F909" i="1"/>
  <c r="G909" i="1" s="1"/>
  <c r="E910" i="1"/>
  <c r="F910" i="1" s="1"/>
  <c r="G910" i="1"/>
  <c r="E911" i="1"/>
  <c r="F911" i="1"/>
  <c r="G911" i="1" s="1"/>
  <c r="E912" i="1"/>
  <c r="F912" i="1" s="1"/>
  <c r="G912" i="1"/>
  <c r="E913" i="1"/>
  <c r="F913" i="1"/>
  <c r="G913" i="1" s="1"/>
  <c r="E914" i="1"/>
  <c r="F914" i="1" s="1"/>
  <c r="G914" i="1"/>
  <c r="E915" i="1"/>
  <c r="F915" i="1"/>
  <c r="G915" i="1" s="1"/>
  <c r="E916" i="1"/>
  <c r="F916" i="1" s="1"/>
  <c r="G916" i="1"/>
  <c r="E917" i="1"/>
  <c r="F917" i="1"/>
  <c r="G917" i="1" s="1"/>
  <c r="E918" i="1"/>
  <c r="F918" i="1" s="1"/>
  <c r="G918" i="1"/>
  <c r="E919" i="1"/>
  <c r="F919" i="1"/>
  <c r="G919" i="1" s="1"/>
  <c r="E920" i="1"/>
  <c r="F920" i="1" s="1"/>
  <c r="G920" i="1"/>
  <c r="E921" i="1"/>
  <c r="F921" i="1"/>
  <c r="G921" i="1" s="1"/>
  <c r="E922" i="1"/>
  <c r="F922" i="1" s="1"/>
  <c r="G922" i="1"/>
  <c r="E923" i="1"/>
  <c r="F923" i="1"/>
  <c r="G923" i="1" s="1"/>
  <c r="E924" i="1"/>
  <c r="F924" i="1" s="1"/>
  <c r="G924" i="1"/>
  <c r="E925" i="1"/>
  <c r="F925" i="1"/>
  <c r="G925" i="1" s="1"/>
  <c r="E926" i="1"/>
  <c r="F926" i="1" s="1"/>
  <c r="G926" i="1"/>
  <c r="E927" i="1"/>
  <c r="F927" i="1"/>
  <c r="G927" i="1" s="1"/>
  <c r="E928" i="1"/>
  <c r="F928" i="1"/>
  <c r="G928" i="1" s="1"/>
  <c r="E929" i="1"/>
  <c r="F929" i="1" s="1"/>
  <c r="G929" i="1"/>
  <c r="E930" i="1"/>
  <c r="F930" i="1"/>
  <c r="G930" i="1" s="1"/>
  <c r="E931" i="1"/>
  <c r="F931" i="1" s="1"/>
  <c r="G931" i="1"/>
  <c r="E932" i="1"/>
  <c r="F932" i="1"/>
  <c r="G932" i="1" s="1"/>
  <c r="E933" i="1"/>
  <c r="F933" i="1" s="1"/>
  <c r="G933" i="1"/>
  <c r="E934" i="1"/>
  <c r="F934" i="1"/>
  <c r="G934" i="1" s="1"/>
  <c r="E935" i="1"/>
  <c r="F935" i="1" s="1"/>
  <c r="G935" i="1"/>
  <c r="E936" i="1"/>
  <c r="F936" i="1"/>
  <c r="G936" i="1" s="1"/>
  <c r="E937" i="1"/>
  <c r="F937" i="1" s="1"/>
  <c r="G937" i="1"/>
  <c r="E938" i="1"/>
  <c r="F938" i="1"/>
  <c r="G938" i="1" s="1"/>
  <c r="E939" i="1"/>
  <c r="F939" i="1" s="1"/>
  <c r="G939" i="1"/>
  <c r="E940" i="1"/>
  <c r="F940" i="1"/>
  <c r="G940" i="1" s="1"/>
  <c r="E941" i="1"/>
  <c r="F941" i="1" s="1"/>
  <c r="G941" i="1"/>
  <c r="E942" i="1"/>
  <c r="F942" i="1"/>
  <c r="G942" i="1" s="1"/>
  <c r="E943" i="1"/>
  <c r="F943" i="1" s="1"/>
  <c r="G943" i="1"/>
  <c r="E944" i="1"/>
  <c r="F944" i="1"/>
  <c r="G944" i="1" s="1"/>
  <c r="E945" i="1"/>
  <c r="F945" i="1" s="1"/>
  <c r="G945" i="1"/>
  <c r="E946" i="1"/>
  <c r="F946" i="1"/>
  <c r="G946" i="1" s="1"/>
  <c r="E947" i="1"/>
  <c r="F947" i="1" s="1"/>
  <c r="G947" i="1"/>
  <c r="E948" i="1"/>
  <c r="F948" i="1"/>
  <c r="G948" i="1" s="1"/>
  <c r="E949" i="1"/>
  <c r="F949" i="1" s="1"/>
  <c r="G949" i="1"/>
  <c r="E950" i="1"/>
  <c r="F950" i="1"/>
  <c r="G950" i="1" s="1"/>
  <c r="E951" i="1"/>
  <c r="F951" i="1" s="1"/>
  <c r="G951" i="1"/>
  <c r="E952" i="1"/>
  <c r="F952" i="1"/>
  <c r="G952" i="1" s="1"/>
  <c r="E953" i="1"/>
  <c r="F953" i="1" s="1"/>
  <c r="G953" i="1"/>
  <c r="E954" i="1"/>
  <c r="F954" i="1"/>
  <c r="G954" i="1" s="1"/>
  <c r="E955" i="1"/>
  <c r="F955" i="1" s="1"/>
  <c r="G955" i="1"/>
  <c r="E956" i="1"/>
  <c r="F956" i="1"/>
  <c r="G956" i="1" s="1"/>
  <c r="E957" i="1"/>
  <c r="F957" i="1" s="1"/>
  <c r="G957" i="1"/>
  <c r="E958" i="1"/>
  <c r="F958" i="1"/>
  <c r="G958" i="1" s="1"/>
  <c r="E959" i="1"/>
  <c r="F959" i="1" s="1"/>
  <c r="G959" i="1"/>
  <c r="E960" i="1"/>
  <c r="F960" i="1"/>
  <c r="G960" i="1" s="1"/>
  <c r="E961" i="1"/>
  <c r="F961" i="1" s="1"/>
  <c r="G961" i="1"/>
  <c r="E962" i="1"/>
  <c r="F962" i="1"/>
  <c r="G962" i="1" s="1"/>
  <c r="E963" i="1"/>
  <c r="F963" i="1" s="1"/>
  <c r="G963" i="1"/>
  <c r="E964" i="1"/>
  <c r="F964" i="1"/>
  <c r="G964" i="1" s="1"/>
  <c r="E965" i="1"/>
  <c r="F965" i="1" s="1"/>
  <c r="G965" i="1"/>
  <c r="E966" i="1"/>
  <c r="F966" i="1"/>
  <c r="G966" i="1" s="1"/>
  <c r="E967" i="1"/>
  <c r="F967" i="1" s="1"/>
  <c r="G967" i="1"/>
  <c r="E968" i="1"/>
  <c r="F968" i="1"/>
  <c r="G968" i="1" s="1"/>
  <c r="E969" i="1"/>
  <c r="F969" i="1" s="1"/>
  <c r="G969" i="1"/>
  <c r="E970" i="1"/>
  <c r="F970" i="1"/>
  <c r="G970" i="1" s="1"/>
  <c r="E971" i="1"/>
  <c r="F971" i="1" s="1"/>
  <c r="G971" i="1"/>
  <c r="E972" i="1"/>
  <c r="F972" i="1"/>
  <c r="G972" i="1" s="1"/>
  <c r="E973" i="1"/>
  <c r="F973" i="1" s="1"/>
  <c r="G973" i="1"/>
  <c r="E974" i="1"/>
  <c r="F974" i="1"/>
  <c r="G974" i="1" s="1"/>
  <c r="E975" i="1"/>
  <c r="F975" i="1" s="1"/>
  <c r="G975" i="1"/>
  <c r="E976" i="1"/>
  <c r="F976" i="1"/>
  <c r="G976" i="1" s="1"/>
  <c r="E977" i="1"/>
  <c r="F977" i="1" s="1"/>
  <c r="G977" i="1"/>
  <c r="E978" i="1"/>
  <c r="F978" i="1"/>
  <c r="G978" i="1" s="1"/>
  <c r="E979" i="1"/>
  <c r="F979" i="1" s="1"/>
  <c r="G979" i="1"/>
  <c r="E980" i="1"/>
  <c r="F980" i="1"/>
  <c r="G980" i="1" s="1"/>
  <c r="E981" i="1"/>
  <c r="F981" i="1" s="1"/>
  <c r="G981" i="1"/>
  <c r="E982" i="1"/>
  <c r="F982" i="1"/>
  <c r="G982" i="1" s="1"/>
  <c r="E983" i="1"/>
  <c r="F983" i="1" s="1"/>
  <c r="G983" i="1"/>
  <c r="E984" i="1"/>
  <c r="F984" i="1"/>
  <c r="G984" i="1" s="1"/>
  <c r="E985" i="1"/>
  <c r="F985" i="1" s="1"/>
  <c r="G985" i="1"/>
  <c r="E986" i="1"/>
  <c r="F986" i="1"/>
  <c r="G986" i="1" s="1"/>
  <c r="E987" i="1"/>
  <c r="F987" i="1" s="1"/>
  <c r="G987" i="1"/>
  <c r="E988" i="1"/>
  <c r="F988" i="1"/>
  <c r="G988" i="1" s="1"/>
  <c r="E989" i="1"/>
  <c r="F989" i="1" s="1"/>
  <c r="G989" i="1"/>
  <c r="E990" i="1"/>
  <c r="F990" i="1"/>
  <c r="G990" i="1" s="1"/>
  <c r="E991" i="1"/>
  <c r="F991" i="1" s="1"/>
  <c r="G991" i="1"/>
  <c r="E992" i="1"/>
  <c r="F992" i="1"/>
  <c r="G992" i="1" s="1"/>
  <c r="E993" i="1"/>
  <c r="F993" i="1" s="1"/>
  <c r="G993" i="1"/>
  <c r="E994" i="1"/>
  <c r="F994" i="1"/>
  <c r="G994" i="1" s="1"/>
  <c r="E995" i="1"/>
  <c r="F995" i="1" s="1"/>
  <c r="G995" i="1"/>
  <c r="E996" i="1"/>
  <c r="F996" i="1"/>
  <c r="G996" i="1" s="1"/>
  <c r="E997" i="1"/>
  <c r="F997" i="1" s="1"/>
  <c r="G997" i="1"/>
  <c r="E998" i="1"/>
  <c r="F998" i="1"/>
  <c r="G998" i="1" s="1"/>
  <c r="E999" i="1"/>
  <c r="F999" i="1" s="1"/>
  <c r="G999" i="1"/>
  <c r="E1000" i="1"/>
  <c r="F1000" i="1"/>
  <c r="G1000" i="1" s="1"/>
  <c r="E1001" i="1"/>
  <c r="F1001" i="1" s="1"/>
  <c r="G1001" i="1"/>
  <c r="E1002" i="1"/>
  <c r="F1002" i="1"/>
  <c r="G1002" i="1" s="1"/>
  <c r="E1003" i="1"/>
  <c r="F1003" i="1" s="1"/>
  <c r="G1003" i="1"/>
  <c r="E1004" i="1"/>
  <c r="F1004" i="1"/>
  <c r="G1004" i="1" s="1"/>
  <c r="E1005" i="1"/>
  <c r="F1005" i="1" s="1"/>
  <c r="G1005" i="1"/>
  <c r="E1006" i="1"/>
  <c r="F1006" i="1"/>
  <c r="G1006" i="1" s="1"/>
  <c r="E1007" i="1"/>
  <c r="F1007" i="1" s="1"/>
  <c r="G1007" i="1"/>
  <c r="E1008" i="1"/>
  <c r="F1008" i="1"/>
  <c r="G1008" i="1" s="1"/>
  <c r="E1009" i="1"/>
  <c r="F1009" i="1" s="1"/>
  <c r="G1009" i="1"/>
  <c r="E1010" i="1"/>
  <c r="F1010" i="1"/>
  <c r="G1010" i="1" s="1"/>
  <c r="E1011" i="1"/>
  <c r="F1011" i="1" s="1"/>
  <c r="G1011" i="1"/>
  <c r="E1012" i="1"/>
  <c r="F1012" i="1"/>
  <c r="G1012" i="1" s="1"/>
  <c r="E1013" i="1"/>
  <c r="F1013" i="1" s="1"/>
  <c r="G1013" i="1"/>
  <c r="E1014" i="1"/>
  <c r="F1014" i="1"/>
  <c r="G1014" i="1" s="1"/>
  <c r="E1015" i="1"/>
  <c r="F1015" i="1" s="1"/>
  <c r="G1015" i="1"/>
  <c r="E1016" i="1"/>
  <c r="F1016" i="1"/>
  <c r="G1016" i="1" s="1"/>
  <c r="E1017" i="1"/>
  <c r="F1017" i="1" s="1"/>
  <c r="G1017" i="1"/>
  <c r="E1018" i="1"/>
  <c r="F1018" i="1"/>
  <c r="G1018" i="1" s="1"/>
  <c r="E1019" i="1"/>
  <c r="F1019" i="1" s="1"/>
  <c r="G1019" i="1"/>
  <c r="E1020" i="1"/>
  <c r="F1020" i="1"/>
  <c r="G1020" i="1" s="1"/>
  <c r="E1021" i="1"/>
  <c r="F1021" i="1" s="1"/>
  <c r="G1021" i="1"/>
  <c r="E1022" i="1"/>
  <c r="F1022" i="1"/>
  <c r="G1022" i="1" s="1"/>
  <c r="E1023" i="1"/>
  <c r="F1023" i="1" s="1"/>
  <c r="G1023" i="1"/>
  <c r="E1024" i="1"/>
  <c r="F1024" i="1"/>
  <c r="G1024" i="1" s="1"/>
  <c r="E1025" i="1"/>
  <c r="F1025" i="1"/>
  <c r="G1025" i="1" s="1"/>
  <c r="E1026" i="1"/>
  <c r="F1026" i="1"/>
  <c r="G1026" i="1"/>
  <c r="E1027" i="1"/>
  <c r="F1027" i="1" s="1"/>
  <c r="G1027" i="1"/>
  <c r="E1028" i="1"/>
  <c r="F1028" i="1"/>
  <c r="G1028" i="1" s="1"/>
  <c r="E1029" i="1"/>
  <c r="F1029" i="1"/>
  <c r="G1029" i="1" s="1"/>
  <c r="E1030" i="1"/>
  <c r="F1030" i="1"/>
  <c r="G1030" i="1"/>
  <c r="E1031" i="1"/>
  <c r="F1031" i="1" s="1"/>
  <c r="G1031" i="1"/>
  <c r="E1032" i="1"/>
  <c r="F1032" i="1"/>
  <c r="G1032" i="1" s="1"/>
  <c r="E1033" i="1"/>
  <c r="F1033" i="1"/>
  <c r="G1033" i="1" s="1"/>
  <c r="E1034" i="1"/>
  <c r="F1034" i="1"/>
  <c r="G1034" i="1"/>
  <c r="E1035" i="1"/>
  <c r="F1035" i="1" s="1"/>
  <c r="G1035" i="1"/>
  <c r="E1036" i="1"/>
  <c r="F1036" i="1"/>
  <c r="G1036" i="1" s="1"/>
  <c r="E1037" i="1"/>
  <c r="F1037" i="1"/>
  <c r="G1037" i="1" s="1"/>
  <c r="E1038" i="1"/>
  <c r="F1038" i="1"/>
  <c r="G1038" i="1"/>
  <c r="E1039" i="1"/>
  <c r="F1039" i="1" s="1"/>
  <c r="G1039" i="1"/>
  <c r="E1040" i="1"/>
  <c r="F1040" i="1"/>
  <c r="G1040" i="1" s="1"/>
  <c r="E1041" i="1"/>
  <c r="F1041" i="1"/>
  <c r="G1041" i="1" s="1"/>
  <c r="E1042" i="1"/>
  <c r="F1042" i="1"/>
  <c r="G1042" i="1"/>
  <c r="E1043" i="1"/>
  <c r="F1043" i="1" s="1"/>
  <c r="G1043" i="1"/>
  <c r="E1044" i="1"/>
  <c r="F1044" i="1"/>
  <c r="G1044" i="1" s="1"/>
  <c r="E1045" i="1"/>
  <c r="F1045" i="1"/>
  <c r="G1045" i="1" s="1"/>
  <c r="E1046" i="1"/>
  <c r="F1046" i="1"/>
  <c r="G1046" i="1"/>
  <c r="E1047" i="1"/>
  <c r="F1047" i="1" s="1"/>
  <c r="G1047" i="1"/>
  <c r="E1048" i="1"/>
  <c r="F1048" i="1"/>
  <c r="G1048" i="1" s="1"/>
  <c r="E1049" i="1"/>
  <c r="F1049" i="1"/>
  <c r="G1049" i="1" s="1"/>
  <c r="E1050" i="1"/>
  <c r="F1050" i="1"/>
  <c r="G1050" i="1"/>
  <c r="E1051" i="1"/>
  <c r="F1051" i="1" s="1"/>
  <c r="G1051" i="1"/>
  <c r="E1052" i="1"/>
  <c r="F1052" i="1"/>
  <c r="G1052" i="1" s="1"/>
  <c r="E1053" i="1"/>
  <c r="F1053" i="1"/>
  <c r="G1053" i="1" s="1"/>
  <c r="E1054" i="1"/>
  <c r="F1054" i="1"/>
  <c r="G1054" i="1"/>
  <c r="E1055" i="1"/>
  <c r="F1055" i="1" s="1"/>
  <c r="G1055" i="1"/>
  <c r="E1056" i="1"/>
  <c r="F1056" i="1"/>
  <c r="G1056" i="1" s="1"/>
  <c r="E1057" i="1"/>
  <c r="F1057" i="1"/>
  <c r="G1057" i="1" s="1"/>
  <c r="E1058" i="1"/>
  <c r="F1058" i="1"/>
  <c r="G1058" i="1"/>
  <c r="E1059" i="1"/>
  <c r="F1059" i="1" s="1"/>
  <c r="G1059" i="1"/>
  <c r="E1060" i="1"/>
  <c r="F1060" i="1"/>
  <c r="G1060" i="1" s="1"/>
  <c r="E1061" i="1"/>
  <c r="F1061" i="1"/>
  <c r="G1061" i="1" s="1"/>
  <c r="E1062" i="1"/>
  <c r="F1062" i="1"/>
  <c r="G1062" i="1"/>
  <c r="E1063" i="1"/>
  <c r="F1063" i="1" s="1"/>
  <c r="G1063" i="1"/>
  <c r="E1064" i="1"/>
  <c r="F1064" i="1"/>
  <c r="G1064" i="1" s="1"/>
  <c r="E1065" i="1"/>
  <c r="F1065" i="1"/>
  <c r="G1065" i="1" s="1"/>
  <c r="E1066" i="1"/>
  <c r="F1066" i="1"/>
  <c r="G1066" i="1"/>
  <c r="E1067" i="1"/>
  <c r="F1067" i="1" s="1"/>
  <c r="G1067" i="1"/>
  <c r="E1068" i="1"/>
  <c r="F1068" i="1"/>
  <c r="G1068" i="1" s="1"/>
  <c r="E1069" i="1"/>
  <c r="F1069" i="1"/>
  <c r="G1069" i="1" s="1"/>
  <c r="E1070" i="1"/>
  <c r="F1070" i="1"/>
  <c r="G1070" i="1"/>
  <c r="E1071" i="1"/>
  <c r="F1071" i="1" s="1"/>
  <c r="G1071" i="1"/>
  <c r="E1072" i="1"/>
  <c r="F1072" i="1"/>
  <c r="G1072" i="1" s="1"/>
  <c r="E1073" i="1"/>
  <c r="F1073" i="1"/>
  <c r="G1073" i="1" s="1"/>
  <c r="E1074" i="1"/>
  <c r="F1074" i="1"/>
  <c r="G1074" i="1"/>
  <c r="E1075" i="1"/>
  <c r="F1075" i="1" s="1"/>
  <c r="G1075" i="1"/>
  <c r="E1076" i="1"/>
  <c r="F1076" i="1"/>
  <c r="G1076" i="1" s="1"/>
  <c r="E1077" i="1"/>
  <c r="F1077" i="1"/>
  <c r="G1077" i="1" s="1"/>
  <c r="E1078" i="1"/>
  <c r="F1078" i="1"/>
  <c r="G1078" i="1"/>
  <c r="E1079" i="1"/>
  <c r="F1079" i="1" s="1"/>
  <c r="G1079" i="1"/>
  <c r="E1080" i="1"/>
  <c r="F1080" i="1"/>
  <c r="G1080" i="1" s="1"/>
  <c r="E1081" i="1"/>
  <c r="F1081" i="1"/>
  <c r="G1081" i="1" s="1"/>
  <c r="E1082" i="1"/>
  <c r="F1082" i="1"/>
  <c r="G1082" i="1"/>
  <c r="E1083" i="1"/>
  <c r="F1083" i="1" s="1"/>
  <c r="G1083" i="1"/>
  <c r="E1084" i="1"/>
  <c r="F1084" i="1"/>
  <c r="G1084" i="1" s="1"/>
  <c r="E1085" i="1"/>
  <c r="F1085" i="1"/>
  <c r="G1085" i="1" s="1"/>
  <c r="E1086" i="1"/>
  <c r="F1086" i="1"/>
  <c r="G1086" i="1"/>
  <c r="E1087" i="1"/>
  <c r="F1087" i="1" s="1"/>
  <c r="G1087" i="1"/>
  <c r="E1088" i="1"/>
  <c r="F1088" i="1"/>
  <c r="G1088" i="1" s="1"/>
  <c r="E1089" i="1"/>
  <c r="F1089" i="1"/>
  <c r="G1089" i="1" s="1"/>
  <c r="E1090" i="1"/>
  <c r="F1090" i="1"/>
  <c r="G1090" i="1"/>
  <c r="E1091" i="1"/>
  <c r="F1091" i="1" s="1"/>
  <c r="G1091" i="1"/>
  <c r="E1092" i="1"/>
  <c r="F1092" i="1"/>
  <c r="G1092" i="1" s="1"/>
  <c r="E1093" i="1"/>
  <c r="F1093" i="1"/>
  <c r="G1093" i="1" s="1"/>
  <c r="E1094" i="1"/>
  <c r="F1094" i="1"/>
  <c r="G1094" i="1"/>
  <c r="E1095" i="1"/>
  <c r="F1095" i="1" s="1"/>
  <c r="G1095" i="1"/>
  <c r="E1096" i="1"/>
  <c r="F1096" i="1"/>
  <c r="G1096" i="1" s="1"/>
  <c r="E1097" i="1"/>
  <c r="F1097" i="1"/>
  <c r="G1097" i="1" s="1"/>
  <c r="E1098" i="1"/>
  <c r="F1098" i="1"/>
  <c r="G1098" i="1"/>
  <c r="E1099" i="1"/>
  <c r="F1099" i="1" s="1"/>
  <c r="G1099" i="1"/>
  <c r="E1100" i="1"/>
  <c r="F1100" i="1"/>
  <c r="G1100" i="1" s="1"/>
  <c r="E1101" i="1"/>
  <c r="F1101" i="1"/>
  <c r="G1101" i="1" s="1"/>
  <c r="E1102" i="1"/>
  <c r="F1102" i="1"/>
  <c r="G1102" i="1"/>
  <c r="E1103" i="1"/>
  <c r="F1103" i="1" s="1"/>
  <c r="G1103" i="1"/>
  <c r="E1104" i="1"/>
  <c r="F1104" i="1"/>
  <c r="G1104" i="1" s="1"/>
  <c r="E1105" i="1"/>
  <c r="F1105" i="1"/>
  <c r="G1105" i="1" s="1"/>
  <c r="E1106" i="1"/>
  <c r="F1106" i="1"/>
  <c r="G1106" i="1"/>
  <c r="E1107" i="1"/>
  <c r="F1107" i="1" s="1"/>
  <c r="G1107" i="1"/>
  <c r="E1108" i="1"/>
  <c r="F1108" i="1"/>
  <c r="G1108" i="1" s="1"/>
  <c r="E1109" i="1"/>
  <c r="F1109" i="1"/>
  <c r="G1109" i="1" s="1"/>
  <c r="E1110" i="1"/>
  <c r="F1110" i="1"/>
  <c r="G1110" i="1"/>
  <c r="E1111" i="1"/>
  <c r="F1111" i="1" s="1"/>
  <c r="G1111" i="1"/>
  <c r="E1112" i="1"/>
  <c r="F1112" i="1"/>
  <c r="G1112" i="1" s="1"/>
  <c r="E1113" i="1"/>
  <c r="F1113" i="1"/>
  <c r="G1113" i="1" s="1"/>
  <c r="E1114" i="1"/>
  <c r="F1114" i="1"/>
  <c r="G1114" i="1"/>
  <c r="E1115" i="1"/>
  <c r="F1115" i="1" s="1"/>
  <c r="G1115" i="1"/>
  <c r="E1116" i="1"/>
  <c r="F1116" i="1"/>
  <c r="G1116" i="1" s="1"/>
  <c r="E1117" i="1"/>
  <c r="F1117" i="1"/>
  <c r="G1117" i="1" s="1"/>
  <c r="E1118" i="1"/>
  <c r="F1118" i="1"/>
  <c r="G1118" i="1"/>
  <c r="E1119" i="1"/>
  <c r="F1119" i="1" s="1"/>
  <c r="G1119" i="1"/>
  <c r="E1120" i="1"/>
  <c r="F1120" i="1"/>
  <c r="G1120" i="1" s="1"/>
  <c r="E1121" i="1"/>
  <c r="F1121" i="1"/>
  <c r="G1121" i="1" s="1"/>
  <c r="E1122" i="1"/>
  <c r="F1122" i="1"/>
  <c r="G1122" i="1"/>
  <c r="E1123" i="1"/>
  <c r="F1123" i="1" s="1"/>
  <c r="G1123" i="1"/>
  <c r="E1124" i="1"/>
  <c r="F1124" i="1"/>
  <c r="G1124" i="1" s="1"/>
  <c r="E1125" i="1"/>
  <c r="F1125" i="1"/>
  <c r="G1125" i="1" s="1"/>
  <c r="E1126" i="1"/>
  <c r="F1126" i="1"/>
  <c r="G1126" i="1"/>
  <c r="E1127" i="1"/>
  <c r="F1127" i="1" s="1"/>
  <c r="G1127" i="1"/>
  <c r="E1128" i="1"/>
  <c r="F1128" i="1"/>
  <c r="G1128" i="1" s="1"/>
  <c r="E1129" i="1"/>
  <c r="F1129" i="1"/>
  <c r="G1129" i="1" s="1"/>
  <c r="E1130" i="1"/>
  <c r="F1130" i="1"/>
  <c r="G1130" i="1"/>
  <c r="E1131" i="1"/>
  <c r="F1131" i="1" s="1"/>
  <c r="G1131" i="1"/>
  <c r="E1132" i="1"/>
  <c r="F1132" i="1"/>
  <c r="G1132" i="1" s="1"/>
  <c r="E1133" i="1"/>
  <c r="F1133" i="1"/>
  <c r="G1133" i="1" s="1"/>
  <c r="E1134" i="1"/>
  <c r="F1134" i="1"/>
  <c r="G1134" i="1"/>
  <c r="E1135" i="1"/>
  <c r="F1135" i="1" s="1"/>
  <c r="G1135" i="1"/>
  <c r="E1136" i="1"/>
  <c r="F1136" i="1"/>
  <c r="G1136" i="1" s="1"/>
  <c r="E1137" i="1"/>
  <c r="F1137" i="1"/>
  <c r="G1137" i="1" s="1"/>
  <c r="E1138" i="1"/>
  <c r="F1138" i="1"/>
  <c r="G1138" i="1"/>
  <c r="E1139" i="1"/>
  <c r="F1139" i="1" s="1"/>
  <c r="G1139" i="1"/>
  <c r="E1140" i="1"/>
  <c r="F1140" i="1"/>
  <c r="G1140" i="1" s="1"/>
  <c r="E1141" i="1"/>
  <c r="F1141" i="1"/>
  <c r="G1141" i="1" s="1"/>
  <c r="E1142" i="1"/>
  <c r="F1142" i="1"/>
  <c r="G1142" i="1"/>
  <c r="E1143" i="1"/>
  <c r="F1143" i="1" s="1"/>
  <c r="G1143" i="1"/>
  <c r="E1144" i="1"/>
  <c r="F1144" i="1"/>
  <c r="G1144" i="1" s="1"/>
  <c r="E1145" i="1"/>
  <c r="F1145" i="1"/>
  <c r="G1145" i="1" s="1"/>
  <c r="E1146" i="1"/>
  <c r="F1146" i="1"/>
  <c r="G1146" i="1"/>
  <c r="E1147" i="1"/>
  <c r="F1147" i="1" s="1"/>
  <c r="G1147" i="1"/>
  <c r="E1148" i="1"/>
  <c r="F1148" i="1"/>
  <c r="G1148" i="1" s="1"/>
  <c r="E1149" i="1"/>
  <c r="F1149" i="1"/>
  <c r="G1149" i="1" s="1"/>
  <c r="E1150" i="1"/>
  <c r="F1150" i="1"/>
  <c r="G1150" i="1"/>
  <c r="E1151" i="1"/>
  <c r="F1151" i="1" s="1"/>
  <c r="G1151" i="1"/>
  <c r="E1152" i="1"/>
  <c r="F1152" i="1"/>
  <c r="G1152" i="1" s="1"/>
  <c r="E1153" i="1"/>
  <c r="F1153" i="1"/>
  <c r="G1153" i="1" s="1"/>
  <c r="E1154" i="1"/>
  <c r="F1154" i="1"/>
  <c r="G1154" i="1"/>
  <c r="E1155" i="1"/>
  <c r="F1155" i="1" s="1"/>
  <c r="G1155" i="1"/>
  <c r="E1156" i="1"/>
  <c r="F1156" i="1"/>
  <c r="G1156" i="1" s="1"/>
  <c r="E1157" i="1"/>
  <c r="F1157" i="1"/>
  <c r="G1157" i="1" s="1"/>
  <c r="E1158" i="1"/>
  <c r="F1158" i="1"/>
  <c r="G1158" i="1"/>
  <c r="E1159" i="1"/>
  <c r="F1159" i="1" s="1"/>
  <c r="G1159" i="1"/>
  <c r="E1160" i="1"/>
  <c r="F1160" i="1"/>
  <c r="G1160" i="1" s="1"/>
  <c r="E1161" i="1"/>
  <c r="F1161" i="1"/>
  <c r="G1161" i="1" s="1"/>
  <c r="E1162" i="1"/>
  <c r="F1162" i="1"/>
  <c r="G1162" i="1"/>
  <c r="E1163" i="1"/>
  <c r="F1163" i="1" s="1"/>
  <c r="G1163" i="1"/>
  <c r="E1164" i="1"/>
  <c r="F1164" i="1"/>
  <c r="G1164" i="1" s="1"/>
  <c r="E1165" i="1"/>
  <c r="F1165" i="1"/>
  <c r="G1165" i="1" s="1"/>
  <c r="E1166" i="1"/>
  <c r="F1166" i="1"/>
  <c r="G1166" i="1"/>
  <c r="E1167" i="1"/>
  <c r="F1167" i="1" s="1"/>
  <c r="G1167" i="1"/>
  <c r="E1168" i="1"/>
  <c r="F1168" i="1"/>
  <c r="G1168" i="1" s="1"/>
  <c r="E1169" i="1"/>
  <c r="F1169" i="1"/>
  <c r="G1169" i="1" s="1"/>
  <c r="E1170" i="1"/>
  <c r="F1170" i="1"/>
  <c r="G1170" i="1"/>
  <c r="E1171" i="1"/>
  <c r="F1171" i="1" s="1"/>
  <c r="G1171" i="1"/>
  <c r="E1172" i="1"/>
  <c r="F1172" i="1"/>
  <c r="G1172" i="1" s="1"/>
  <c r="E1173" i="1"/>
  <c r="F1173" i="1"/>
  <c r="G1173" i="1" s="1"/>
  <c r="E1174" i="1"/>
  <c r="F1174" i="1"/>
  <c r="G1174" i="1"/>
  <c r="E1175" i="1"/>
  <c r="F1175" i="1" s="1"/>
  <c r="G1175" i="1"/>
  <c r="E1176" i="1"/>
  <c r="F1176" i="1"/>
  <c r="G1176" i="1" s="1"/>
  <c r="E1177" i="1"/>
  <c r="F1177" i="1"/>
  <c r="G1177" i="1" s="1"/>
  <c r="E1178" i="1"/>
  <c r="F1178" i="1"/>
  <c r="G1178" i="1"/>
  <c r="E1179" i="1"/>
  <c r="F1179" i="1" s="1"/>
  <c r="G1179" i="1"/>
  <c r="E1180" i="1"/>
  <c r="F1180" i="1"/>
  <c r="G1180" i="1" s="1"/>
  <c r="E1181" i="1"/>
  <c r="F1181" i="1"/>
  <c r="G1181" i="1" s="1"/>
  <c r="E1182" i="1"/>
  <c r="F1182" i="1"/>
  <c r="G1182" i="1"/>
  <c r="E1183" i="1"/>
  <c r="F1183" i="1" s="1"/>
  <c r="G1183" i="1"/>
  <c r="E1184" i="1"/>
  <c r="F1184" i="1"/>
  <c r="G1184" i="1" s="1"/>
  <c r="E1185" i="1"/>
  <c r="F1185" i="1"/>
  <c r="G1185" i="1" s="1"/>
  <c r="E1186" i="1"/>
  <c r="F1186" i="1"/>
  <c r="G1186" i="1"/>
  <c r="E1187" i="1"/>
  <c r="F1187" i="1" s="1"/>
  <c r="G1187" i="1"/>
  <c r="E1188" i="1"/>
  <c r="F1188" i="1"/>
  <c r="G1188" i="1" s="1"/>
  <c r="E1189" i="1"/>
  <c r="F1189" i="1"/>
  <c r="G1189" i="1" s="1"/>
  <c r="E1190" i="1"/>
  <c r="F1190" i="1"/>
  <c r="G1190" i="1"/>
  <c r="E1191" i="1"/>
  <c r="F1191" i="1" s="1"/>
  <c r="G1191" i="1"/>
  <c r="E1192" i="1"/>
  <c r="F1192" i="1"/>
  <c r="G1192" i="1" s="1"/>
  <c r="E1193" i="1"/>
  <c r="F1193" i="1"/>
  <c r="G1193" i="1" s="1"/>
  <c r="E1194" i="1"/>
  <c r="F1194" i="1"/>
  <c r="G1194" i="1"/>
  <c r="E1195" i="1"/>
  <c r="F1195" i="1" s="1"/>
  <c r="G1195" i="1"/>
  <c r="E1196" i="1"/>
  <c r="F1196" i="1"/>
  <c r="G1196" i="1" s="1"/>
  <c r="E1197" i="1"/>
  <c r="F1197" i="1"/>
  <c r="G1197" i="1" s="1"/>
  <c r="E1198" i="1"/>
  <c r="F1198" i="1"/>
  <c r="G1198" i="1"/>
  <c r="E1199" i="1"/>
  <c r="F1199" i="1" s="1"/>
  <c r="G1199" i="1"/>
  <c r="E1200" i="1"/>
  <c r="F1200" i="1"/>
  <c r="G1200" i="1" s="1"/>
  <c r="E1201" i="1"/>
  <c r="F1201" i="1"/>
  <c r="G1201" i="1" s="1"/>
  <c r="E1202" i="1"/>
  <c r="F1202" i="1"/>
  <c r="G1202" i="1"/>
  <c r="E1203" i="1"/>
  <c r="F1203" i="1" s="1"/>
  <c r="G1203" i="1"/>
  <c r="E1204" i="1"/>
  <c r="F1204" i="1"/>
  <c r="G1204" i="1" s="1"/>
  <c r="E1205" i="1"/>
  <c r="F1205" i="1"/>
  <c r="G1205" i="1" s="1"/>
  <c r="E1206" i="1"/>
  <c r="F1206" i="1"/>
  <c r="G1206" i="1"/>
  <c r="E1207" i="1"/>
  <c r="F1207" i="1" s="1"/>
  <c r="G1207" i="1"/>
  <c r="E1208" i="1"/>
  <c r="F1208" i="1"/>
  <c r="G1208" i="1" s="1"/>
  <c r="E1209" i="1"/>
  <c r="F1209" i="1"/>
  <c r="G1209" i="1" s="1"/>
  <c r="E1210" i="1"/>
  <c r="F1210" i="1"/>
  <c r="G1210" i="1"/>
  <c r="E1211" i="1"/>
  <c r="F1211" i="1" s="1"/>
  <c r="G1211" i="1"/>
  <c r="E1212" i="1"/>
  <c r="F1212" i="1"/>
  <c r="G1212" i="1" s="1"/>
  <c r="E1213" i="1"/>
  <c r="F1213" i="1"/>
  <c r="G1213" i="1" s="1"/>
  <c r="E1214" i="1"/>
  <c r="F1214" i="1"/>
  <c r="G1214" i="1"/>
  <c r="E1215" i="1"/>
  <c r="F1215" i="1" s="1"/>
  <c r="G1215" i="1"/>
  <c r="E1216" i="1"/>
  <c r="F1216" i="1"/>
  <c r="G1216" i="1" s="1"/>
  <c r="E1217" i="1"/>
  <c r="F1217" i="1"/>
  <c r="G1217" i="1" s="1"/>
  <c r="E1218" i="1"/>
  <c r="F1218" i="1"/>
  <c r="G1218" i="1"/>
  <c r="E1219" i="1"/>
  <c r="F1219" i="1" s="1"/>
  <c r="G1219" i="1"/>
  <c r="E1220" i="1"/>
  <c r="F1220" i="1"/>
  <c r="G1220" i="1" s="1"/>
  <c r="E1221" i="1"/>
  <c r="F1221" i="1"/>
  <c r="G1221" i="1" s="1"/>
  <c r="E1222" i="1"/>
  <c r="F1222" i="1"/>
  <c r="G1222" i="1"/>
  <c r="E1223" i="1"/>
  <c r="F1223" i="1" s="1"/>
  <c r="G1223" i="1"/>
  <c r="E1224" i="1"/>
  <c r="F1224" i="1"/>
  <c r="G1224" i="1" s="1"/>
  <c r="E1225" i="1"/>
  <c r="F1225" i="1"/>
  <c r="G1225" i="1" s="1"/>
  <c r="E1226" i="1"/>
  <c r="F1226" i="1"/>
  <c r="G1226" i="1"/>
  <c r="E1227" i="1"/>
  <c r="F1227" i="1" s="1"/>
  <c r="G1227" i="1"/>
  <c r="E1228" i="1"/>
  <c r="F1228" i="1"/>
  <c r="G1228" i="1" s="1"/>
  <c r="E1229" i="1"/>
  <c r="F1229" i="1"/>
  <c r="G1229" i="1" s="1"/>
  <c r="E1230" i="1"/>
  <c r="F1230" i="1"/>
  <c r="G1230" i="1"/>
  <c r="E1231" i="1"/>
  <c r="F1231" i="1" s="1"/>
  <c r="G1231" i="1"/>
  <c r="E1232" i="1"/>
  <c r="F1232" i="1"/>
  <c r="G1232" i="1" s="1"/>
  <c r="E1233" i="1"/>
  <c r="F1233" i="1"/>
  <c r="G1233" i="1" s="1"/>
  <c r="E1234" i="1"/>
  <c r="F1234" i="1"/>
  <c r="G1234" i="1"/>
  <c r="E1235" i="1"/>
  <c r="F1235" i="1" s="1"/>
  <c r="G1235" i="1"/>
  <c r="E1236" i="1"/>
  <c r="F1236" i="1"/>
  <c r="G1236" i="1" s="1"/>
  <c r="E1237" i="1"/>
  <c r="F1237" i="1"/>
  <c r="G1237" i="1" s="1"/>
  <c r="E1238" i="1"/>
  <c r="F1238" i="1"/>
  <c r="G1238" i="1"/>
  <c r="E1239" i="1"/>
  <c r="F1239" i="1" s="1"/>
  <c r="G1239" i="1"/>
  <c r="E1240" i="1"/>
  <c r="F1240" i="1"/>
  <c r="G1240" i="1" s="1"/>
  <c r="E1241" i="1"/>
  <c r="F1241" i="1"/>
  <c r="G1241" i="1" s="1"/>
  <c r="E1242" i="1"/>
  <c r="F1242" i="1"/>
  <c r="G1242" i="1"/>
  <c r="E1243" i="1"/>
  <c r="F1243" i="1" s="1"/>
  <c r="G1243" i="1"/>
  <c r="E1244" i="1"/>
  <c r="F1244" i="1"/>
  <c r="G1244" i="1" s="1"/>
  <c r="E1245" i="1"/>
  <c r="F1245" i="1"/>
  <c r="G1245" i="1" s="1"/>
  <c r="E1246" i="1"/>
  <c r="F1246" i="1" s="1"/>
  <c r="G1246" i="1" s="1"/>
  <c r="E1247" i="1"/>
  <c r="F1247" i="1"/>
  <c r="G1247" i="1" s="1"/>
  <c r="E1248" i="1"/>
  <c r="F1248" i="1" s="1"/>
  <c r="G1248" i="1"/>
  <c r="E1249" i="1"/>
  <c r="F1249" i="1"/>
  <c r="G1249" i="1" s="1"/>
  <c r="E1250" i="1"/>
  <c r="F1250" i="1" s="1"/>
  <c r="G1250" i="1" s="1"/>
  <c r="E1251" i="1"/>
  <c r="F1251" i="1"/>
  <c r="G1251" i="1" s="1"/>
  <c r="E1252" i="1"/>
  <c r="F1252" i="1" s="1"/>
  <c r="G1252" i="1"/>
  <c r="E1253" i="1"/>
  <c r="F1253" i="1"/>
  <c r="G1253" i="1" s="1"/>
  <c r="E1254" i="1"/>
  <c r="F1254" i="1" s="1"/>
  <c r="G1254" i="1" s="1"/>
  <c r="E1255" i="1"/>
  <c r="F1255" i="1"/>
  <c r="G1255" i="1" s="1"/>
  <c r="E1256" i="1"/>
  <c r="F1256" i="1" s="1"/>
  <c r="G1256" i="1" s="1"/>
  <c r="E1257" i="1"/>
  <c r="F1257" i="1"/>
  <c r="G1257" i="1" s="1"/>
  <c r="E1258" i="1"/>
  <c r="F1258" i="1" s="1"/>
  <c r="G1258" i="1" s="1"/>
  <c r="E1259" i="1"/>
  <c r="F1259" i="1"/>
  <c r="G1259" i="1" s="1"/>
  <c r="E1260" i="1"/>
  <c r="F1260" i="1" s="1"/>
  <c r="G1260" i="1" s="1"/>
  <c r="E1261" i="1"/>
  <c r="F1261" i="1"/>
  <c r="G1261" i="1" s="1"/>
  <c r="E1262" i="1"/>
  <c r="F1262" i="1" s="1"/>
  <c r="G1262" i="1" s="1"/>
  <c r="E1263" i="1"/>
  <c r="F1263" i="1"/>
  <c r="G1263" i="1" s="1"/>
  <c r="E1264" i="1"/>
  <c r="F1264" i="1" s="1"/>
  <c r="G1264" i="1"/>
  <c r="E1265" i="1"/>
  <c r="F1265" i="1"/>
  <c r="G1265" i="1" s="1"/>
  <c r="E1266" i="1"/>
  <c r="F1266" i="1" s="1"/>
  <c r="G1266" i="1" s="1"/>
  <c r="E1267" i="1"/>
  <c r="F1267" i="1"/>
  <c r="G1267" i="1" s="1"/>
  <c r="E1268" i="1"/>
  <c r="F1268" i="1" s="1"/>
  <c r="G1268" i="1"/>
  <c r="E1269" i="1"/>
  <c r="F1269" i="1"/>
  <c r="G1269" i="1" s="1"/>
  <c r="E1270" i="1"/>
  <c r="F1270" i="1" s="1"/>
  <c r="G1270" i="1" s="1"/>
  <c r="E1271" i="1"/>
  <c r="F1271" i="1"/>
  <c r="G1271" i="1" s="1"/>
  <c r="E1272" i="1"/>
  <c r="F1272" i="1" s="1"/>
  <c r="G1272" i="1" s="1"/>
  <c r="E1273" i="1"/>
  <c r="F1273" i="1"/>
  <c r="G1273" i="1" s="1"/>
  <c r="E1274" i="1"/>
  <c r="F1274" i="1" s="1"/>
  <c r="G1274" i="1" s="1"/>
  <c r="E1275" i="1"/>
  <c r="F1275" i="1"/>
  <c r="G1275" i="1" s="1"/>
  <c r="E1276" i="1"/>
  <c r="F1276" i="1" s="1"/>
  <c r="G1276" i="1" s="1"/>
  <c r="E1277" i="1"/>
  <c r="F1277" i="1"/>
  <c r="G1277" i="1" s="1"/>
  <c r="E1278" i="1"/>
  <c r="F1278" i="1" s="1"/>
  <c r="G1278" i="1" s="1"/>
  <c r="E1279" i="1"/>
  <c r="F1279" i="1"/>
  <c r="G1279" i="1" s="1"/>
  <c r="E1280" i="1"/>
  <c r="F1280" i="1" s="1"/>
  <c r="G1280" i="1"/>
  <c r="E1281" i="1"/>
  <c r="F1281" i="1"/>
  <c r="G1281" i="1" s="1"/>
  <c r="E1282" i="1"/>
  <c r="F1282" i="1" s="1"/>
  <c r="G1282" i="1" s="1"/>
  <c r="E1283" i="1"/>
  <c r="F1283" i="1"/>
  <c r="G1283" i="1" s="1"/>
  <c r="E1284" i="1"/>
  <c r="F1284" i="1" s="1"/>
  <c r="G1284" i="1"/>
  <c r="E1285" i="1"/>
  <c r="F1285" i="1"/>
  <c r="G1285" i="1" s="1"/>
  <c r="E1286" i="1"/>
  <c r="F1286" i="1" s="1"/>
  <c r="G1286" i="1" s="1"/>
  <c r="E1287" i="1"/>
  <c r="F1287" i="1"/>
  <c r="G1287" i="1" s="1"/>
  <c r="E1288" i="1"/>
  <c r="F1288" i="1" s="1"/>
  <c r="G1288" i="1" s="1"/>
  <c r="E1289" i="1"/>
  <c r="F1289" i="1"/>
  <c r="G1289" i="1" s="1"/>
  <c r="E1290" i="1"/>
  <c r="F1290" i="1" s="1"/>
  <c r="G1290" i="1" s="1"/>
  <c r="E1291" i="1"/>
  <c r="F1291" i="1"/>
  <c r="G1291" i="1" s="1"/>
  <c r="E1292" i="1"/>
  <c r="F1292" i="1" s="1"/>
  <c r="G1292" i="1" s="1"/>
  <c r="E1293" i="1"/>
  <c r="F1293" i="1"/>
  <c r="G1293" i="1" s="1"/>
  <c r="E1294" i="1"/>
  <c r="F1294" i="1" s="1"/>
  <c r="G1294" i="1" s="1"/>
  <c r="E1295" i="1"/>
  <c r="F1295" i="1"/>
  <c r="G1295" i="1" s="1"/>
  <c r="E1296" i="1"/>
  <c r="F1296" i="1" s="1"/>
  <c r="G1296" i="1"/>
  <c r="E1297" i="1"/>
  <c r="F1297" i="1"/>
  <c r="G1297" i="1" s="1"/>
  <c r="E1298" i="1"/>
  <c r="F1298" i="1" s="1"/>
  <c r="G1298" i="1" s="1"/>
  <c r="E1299" i="1"/>
  <c r="F1299" i="1"/>
  <c r="G1299" i="1" s="1"/>
  <c r="E1300" i="1"/>
  <c r="F1300" i="1" s="1"/>
  <c r="G1300" i="1"/>
  <c r="E1301" i="1"/>
  <c r="F1301" i="1"/>
  <c r="G1301" i="1" s="1"/>
  <c r="E1302" i="1"/>
  <c r="F1302" i="1" s="1"/>
  <c r="G1302" i="1" s="1"/>
  <c r="E1303" i="1"/>
  <c r="F1303" i="1"/>
  <c r="G1303" i="1" s="1"/>
  <c r="E1304" i="1"/>
  <c r="F1304" i="1" s="1"/>
  <c r="G1304" i="1" s="1"/>
  <c r="E1305" i="1"/>
  <c r="F1305" i="1"/>
  <c r="G1305" i="1" s="1"/>
  <c r="E1306" i="1"/>
  <c r="F1306" i="1" s="1"/>
  <c r="G1306" i="1" s="1"/>
  <c r="E1307" i="1"/>
  <c r="F1307" i="1"/>
  <c r="G1307" i="1" s="1"/>
  <c r="E1308" i="1"/>
  <c r="F1308" i="1" s="1"/>
  <c r="G1308" i="1" s="1"/>
  <c r="E1309" i="1"/>
  <c r="F1309" i="1"/>
  <c r="G1309" i="1" s="1"/>
  <c r="E1310" i="1"/>
  <c r="F1310" i="1" s="1"/>
  <c r="G1310" i="1" s="1"/>
  <c r="E1311" i="1"/>
  <c r="F1311" i="1"/>
  <c r="G1311" i="1" s="1"/>
  <c r="E1312" i="1"/>
  <c r="F1312" i="1" s="1"/>
  <c r="G1312" i="1"/>
  <c r="E1313" i="1"/>
  <c r="F1313" i="1"/>
  <c r="G1313" i="1" s="1"/>
  <c r="E1314" i="1"/>
  <c r="F1314" i="1" s="1"/>
  <c r="G1314" i="1" s="1"/>
  <c r="E1315" i="1"/>
  <c r="F1315" i="1"/>
  <c r="G1315" i="1" s="1"/>
  <c r="E1316" i="1"/>
  <c r="F1316" i="1" s="1"/>
  <c r="G1316" i="1"/>
  <c r="E1317" i="1"/>
  <c r="F1317" i="1"/>
  <c r="G1317" i="1" s="1"/>
  <c r="E1318" i="1"/>
  <c r="F1318" i="1" s="1"/>
  <c r="G1318" i="1" s="1"/>
  <c r="E1319" i="1"/>
  <c r="F1319" i="1"/>
  <c r="G1319" i="1" s="1"/>
  <c r="E1320" i="1"/>
  <c r="F1320" i="1" s="1"/>
  <c r="G1320" i="1" s="1"/>
  <c r="E1321" i="1"/>
  <c r="F1321" i="1"/>
  <c r="G1321" i="1" s="1"/>
  <c r="E1322" i="1"/>
  <c r="F1322" i="1" s="1"/>
  <c r="G1322" i="1" s="1"/>
  <c r="E1323" i="1"/>
  <c r="F1323" i="1"/>
  <c r="G1323" i="1" s="1"/>
  <c r="E1324" i="1"/>
  <c r="F1324" i="1" s="1"/>
  <c r="G1324" i="1" s="1"/>
  <c r="E1325" i="1"/>
  <c r="F1325" i="1"/>
  <c r="G1325" i="1" s="1"/>
  <c r="E1326" i="1"/>
  <c r="F1326" i="1" s="1"/>
  <c r="G1326" i="1" s="1"/>
  <c r="E1327" i="1"/>
  <c r="F1327" i="1"/>
  <c r="G1327" i="1" s="1"/>
  <c r="E1328" i="1"/>
  <c r="F1328" i="1" s="1"/>
  <c r="G1328" i="1"/>
  <c r="E1329" i="1"/>
  <c r="F1329" i="1"/>
  <c r="G1329" i="1" s="1"/>
  <c r="E1330" i="1"/>
  <c r="F1330" i="1" s="1"/>
  <c r="G1330" i="1" s="1"/>
  <c r="E1331" i="1"/>
  <c r="F1331" i="1"/>
  <c r="G1331" i="1" s="1"/>
  <c r="E1332" i="1"/>
  <c r="F1332" i="1" s="1"/>
  <c r="G1332" i="1"/>
  <c r="E1333" i="1"/>
  <c r="F1333" i="1"/>
  <c r="G1333" i="1" s="1"/>
  <c r="E1334" i="1"/>
  <c r="F1334" i="1" s="1"/>
  <c r="G1334" i="1" s="1"/>
  <c r="E1335" i="1"/>
  <c r="F1335" i="1"/>
  <c r="G1335" i="1" s="1"/>
  <c r="E1336" i="1"/>
  <c r="F1336" i="1" s="1"/>
  <c r="G1336" i="1" s="1"/>
  <c r="E1337" i="1"/>
  <c r="F1337" i="1"/>
  <c r="G1337" i="1" s="1"/>
  <c r="E1338" i="1"/>
  <c r="F1338" i="1" s="1"/>
  <c r="G1338" i="1" s="1"/>
  <c r="E1339" i="1"/>
  <c r="F1339" i="1"/>
  <c r="G1339" i="1" s="1"/>
  <c r="E1340" i="1"/>
  <c r="F1340" i="1" s="1"/>
  <c r="G1340" i="1" s="1"/>
  <c r="E1341" i="1"/>
  <c r="F1341" i="1"/>
  <c r="G1341" i="1" s="1"/>
  <c r="E1342" i="1"/>
  <c r="F1342" i="1" s="1"/>
  <c r="G1342" i="1" s="1"/>
  <c r="E1343" i="1"/>
  <c r="F1343" i="1"/>
  <c r="G1343" i="1" s="1"/>
  <c r="E1344" i="1"/>
  <c r="F1344" i="1" s="1"/>
  <c r="G1344" i="1"/>
  <c r="E1345" i="1"/>
  <c r="F1345" i="1"/>
  <c r="G1345" i="1" s="1"/>
  <c r="E1346" i="1"/>
  <c r="F1346" i="1" s="1"/>
  <c r="G1346" i="1" s="1"/>
  <c r="E1347" i="1"/>
  <c r="F1347" i="1"/>
  <c r="G1347" i="1" s="1"/>
  <c r="E1348" i="1"/>
  <c r="F1348" i="1" s="1"/>
  <c r="G1348" i="1"/>
  <c r="E1349" i="1"/>
  <c r="F1349" i="1"/>
  <c r="G1349" i="1" s="1"/>
  <c r="E1350" i="1"/>
  <c r="F1350" i="1" s="1"/>
  <c r="G1350" i="1" s="1"/>
  <c r="E1351" i="1"/>
  <c r="F1351" i="1"/>
  <c r="G1351" i="1" s="1"/>
  <c r="E1352" i="1"/>
  <c r="F1352" i="1" s="1"/>
  <c r="G1352" i="1" s="1"/>
  <c r="E1353" i="1"/>
  <c r="F1353" i="1"/>
  <c r="G1353" i="1" s="1"/>
  <c r="E1354" i="1"/>
  <c r="F1354" i="1" s="1"/>
  <c r="G1354" i="1" s="1"/>
  <c r="E1355" i="1"/>
  <c r="F1355" i="1"/>
  <c r="G1355" i="1" s="1"/>
  <c r="E1356" i="1"/>
  <c r="F1356" i="1" s="1"/>
  <c r="G1356" i="1" s="1"/>
  <c r="E1357" i="1"/>
  <c r="F1357" i="1"/>
  <c r="G1357" i="1" s="1"/>
  <c r="E1358" i="1"/>
  <c r="F1358" i="1" s="1"/>
  <c r="G1358" i="1" s="1"/>
  <c r="E1359" i="1"/>
  <c r="F1359" i="1"/>
  <c r="G1359" i="1" s="1"/>
  <c r="E1360" i="1"/>
  <c r="F1360" i="1" s="1"/>
  <c r="G1360" i="1"/>
  <c r="E1361" i="1"/>
  <c r="F1361" i="1"/>
  <c r="G1361" i="1" s="1"/>
  <c r="E1362" i="1"/>
  <c r="F1362" i="1" s="1"/>
  <c r="G1362" i="1" s="1"/>
  <c r="E1363" i="1"/>
  <c r="F1363" i="1"/>
  <c r="G1363" i="1" s="1"/>
  <c r="E1364" i="1"/>
  <c r="F1364" i="1" s="1"/>
  <c r="G1364" i="1"/>
  <c r="E1365" i="1"/>
  <c r="F1365" i="1"/>
  <c r="G1365" i="1" s="1"/>
  <c r="E1366" i="1"/>
  <c r="F1366" i="1" s="1"/>
  <c r="G1366" i="1" s="1"/>
  <c r="E1367" i="1"/>
  <c r="F1367" i="1"/>
  <c r="G1367" i="1" s="1"/>
  <c r="E1368" i="1"/>
  <c r="F1368" i="1" s="1"/>
  <c r="G1368" i="1" s="1"/>
  <c r="E1369" i="1"/>
  <c r="F1369" i="1"/>
  <c r="G1369" i="1" s="1"/>
  <c r="E1370" i="1"/>
  <c r="F1370" i="1" s="1"/>
  <c r="G1370" i="1" s="1"/>
  <c r="E1371" i="1"/>
  <c r="F1371" i="1"/>
  <c r="G1371" i="1" s="1"/>
  <c r="E1372" i="1"/>
  <c r="F1372" i="1" s="1"/>
  <c r="G1372" i="1" s="1"/>
  <c r="E1373" i="1"/>
  <c r="F1373" i="1"/>
  <c r="G1373" i="1" s="1"/>
  <c r="E1374" i="1"/>
  <c r="F1374" i="1" s="1"/>
  <c r="G1374" i="1" s="1"/>
  <c r="E1375" i="1"/>
  <c r="F1375" i="1"/>
  <c r="G1375" i="1" s="1"/>
  <c r="E1376" i="1"/>
  <c r="F1376" i="1" s="1"/>
  <c r="G1376" i="1"/>
  <c r="E1377" i="1"/>
  <c r="F1377" i="1"/>
  <c r="G1377" i="1" s="1"/>
  <c r="E1378" i="1"/>
  <c r="F1378" i="1" s="1"/>
  <c r="G1378" i="1" s="1"/>
  <c r="E1379" i="1"/>
  <c r="F1379" i="1"/>
  <c r="G1379" i="1" s="1"/>
  <c r="E1380" i="1"/>
  <c r="F1380" i="1" s="1"/>
  <c r="G1380" i="1"/>
  <c r="E1381" i="1"/>
  <c r="F1381" i="1"/>
  <c r="G1381" i="1" s="1"/>
  <c r="E1382" i="1"/>
  <c r="F1382" i="1" s="1"/>
  <c r="G1382" i="1" s="1"/>
  <c r="E1383" i="1"/>
  <c r="F1383" i="1"/>
  <c r="G1383" i="1" s="1"/>
  <c r="E1384" i="1"/>
  <c r="F1384" i="1" s="1"/>
  <c r="G1384" i="1" s="1"/>
  <c r="E1385" i="1"/>
  <c r="F1385" i="1"/>
  <c r="G1385" i="1" s="1"/>
  <c r="E1386" i="1"/>
  <c r="F1386" i="1" s="1"/>
  <c r="G1386" i="1" s="1"/>
  <c r="E1387" i="1"/>
  <c r="F1387" i="1"/>
  <c r="G1387" i="1" s="1"/>
  <c r="E1388" i="1"/>
  <c r="F1388" i="1" s="1"/>
  <c r="G1388" i="1" s="1"/>
  <c r="E1389" i="1"/>
  <c r="F1389" i="1"/>
  <c r="G1389" i="1" s="1"/>
  <c r="E1390" i="1"/>
  <c r="F1390" i="1" s="1"/>
  <c r="G1390" i="1" s="1"/>
  <c r="E1391" i="1"/>
  <c r="F1391" i="1"/>
  <c r="G1391" i="1" s="1"/>
  <c r="E1392" i="1"/>
  <c r="F1392" i="1" s="1"/>
  <c r="G1392" i="1"/>
  <c r="E1393" i="1"/>
  <c r="F1393" i="1"/>
  <c r="G1393" i="1" s="1"/>
  <c r="E1394" i="1"/>
  <c r="F1394" i="1" s="1"/>
  <c r="G1394" i="1" s="1"/>
  <c r="E1395" i="1"/>
  <c r="F1395" i="1"/>
  <c r="G1395" i="1" s="1"/>
  <c r="E1396" i="1"/>
  <c r="F1396" i="1" s="1"/>
  <c r="G1396" i="1"/>
  <c r="E1397" i="1"/>
  <c r="F1397" i="1"/>
  <c r="G1397" i="1" s="1"/>
  <c r="E1398" i="1"/>
  <c r="F1398" i="1" s="1"/>
  <c r="G1398" i="1" s="1"/>
  <c r="E1399" i="1"/>
  <c r="F1399" i="1"/>
  <c r="G1399" i="1" s="1"/>
  <c r="E1400" i="1"/>
  <c r="F1400" i="1" s="1"/>
  <c r="G1400" i="1" s="1"/>
  <c r="E1401" i="1"/>
  <c r="F1401" i="1"/>
  <c r="G1401" i="1" s="1"/>
  <c r="E1402" i="1"/>
  <c r="F1402" i="1" s="1"/>
  <c r="G1402" i="1" s="1"/>
  <c r="E1403" i="1"/>
  <c r="F1403" i="1"/>
  <c r="G1403" i="1" s="1"/>
  <c r="E1404" i="1"/>
  <c r="F1404" i="1" s="1"/>
  <c r="G1404" i="1" s="1"/>
  <c r="E1405" i="1"/>
  <c r="F1405" i="1"/>
  <c r="G1405" i="1" s="1"/>
  <c r="E1406" i="1"/>
  <c r="F1406" i="1" s="1"/>
  <c r="G1406" i="1" s="1"/>
  <c r="E1407" i="1"/>
  <c r="F1407" i="1"/>
  <c r="G1407" i="1" s="1"/>
  <c r="E1408" i="1"/>
  <c r="F1408" i="1" s="1"/>
  <c r="G1408" i="1"/>
  <c r="E1409" i="1"/>
  <c r="F1409" i="1"/>
  <c r="G1409" i="1" s="1"/>
  <c r="E1410" i="1"/>
  <c r="F1410" i="1" s="1"/>
  <c r="G1410" i="1" s="1"/>
  <c r="E1411" i="1"/>
  <c r="F1411" i="1"/>
  <c r="G1411" i="1" s="1"/>
  <c r="E1412" i="1"/>
  <c r="F1412" i="1" s="1"/>
  <c r="G1412" i="1"/>
  <c r="E1413" i="1"/>
  <c r="F1413" i="1"/>
  <c r="G1413" i="1" s="1"/>
  <c r="E1414" i="1"/>
  <c r="F1414" i="1" s="1"/>
  <c r="G1414" i="1" s="1"/>
  <c r="E1415" i="1"/>
  <c r="F1415" i="1"/>
  <c r="G1415" i="1" s="1"/>
  <c r="E1416" i="1"/>
  <c r="F1416" i="1" s="1"/>
  <c r="G1416" i="1" s="1"/>
  <c r="E1417" i="1"/>
  <c r="F1417" i="1"/>
  <c r="G1417" i="1" s="1"/>
  <c r="E1418" i="1"/>
  <c r="F1418" i="1" s="1"/>
  <c r="G1418" i="1" s="1"/>
  <c r="E1419" i="1"/>
  <c r="F1419" i="1"/>
  <c r="G1419" i="1" s="1"/>
  <c r="E1420" i="1"/>
  <c r="F1420" i="1" s="1"/>
  <c r="G1420" i="1" s="1"/>
  <c r="E1421" i="1"/>
  <c r="F1421" i="1"/>
  <c r="G1421" i="1" s="1"/>
  <c r="E1422" i="1"/>
  <c r="F1422" i="1" s="1"/>
  <c r="G1422" i="1" s="1"/>
  <c r="E1423" i="1"/>
  <c r="F1423" i="1"/>
  <c r="G1423" i="1" s="1"/>
  <c r="E1424" i="1"/>
  <c r="F1424" i="1" s="1"/>
  <c r="G1424" i="1"/>
  <c r="E1425" i="1"/>
  <c r="F1425" i="1"/>
  <c r="G1425" i="1" s="1"/>
  <c r="E1426" i="1"/>
  <c r="F1426" i="1" s="1"/>
  <c r="G1426" i="1" s="1"/>
  <c r="E1427" i="1"/>
  <c r="F1427" i="1"/>
  <c r="G1427" i="1" s="1"/>
  <c r="E1428" i="1"/>
  <c r="F1428" i="1" s="1"/>
  <c r="G1428" i="1"/>
  <c r="E1429" i="1"/>
  <c r="F1429" i="1"/>
  <c r="G1429" i="1" s="1"/>
  <c r="E1430" i="1"/>
  <c r="F1430" i="1" s="1"/>
  <c r="G1430" i="1" s="1"/>
  <c r="E1431" i="1"/>
  <c r="F1431" i="1"/>
  <c r="G1431" i="1" s="1"/>
  <c r="E1432" i="1"/>
  <c r="F1432" i="1" s="1"/>
  <c r="G1432" i="1" s="1"/>
  <c r="E1433" i="1"/>
  <c r="F1433" i="1"/>
  <c r="G1433" i="1" s="1"/>
  <c r="E1434" i="1"/>
  <c r="F1434" i="1" s="1"/>
  <c r="G1434" i="1" s="1"/>
  <c r="E1435" i="1"/>
  <c r="F1435" i="1"/>
  <c r="G1435" i="1" s="1"/>
  <c r="E1436" i="1"/>
  <c r="F1436" i="1" s="1"/>
  <c r="G1436" i="1" s="1"/>
  <c r="E1437" i="1"/>
  <c r="F1437" i="1"/>
  <c r="G1437" i="1" s="1"/>
  <c r="E1438" i="1"/>
  <c r="F1438" i="1" s="1"/>
  <c r="G1438" i="1" s="1"/>
  <c r="E1439" i="1"/>
  <c r="F1439" i="1"/>
  <c r="G1439" i="1" s="1"/>
  <c r="E1440" i="1"/>
  <c r="F1440" i="1" s="1"/>
  <c r="G1440" i="1"/>
  <c r="E1441" i="1"/>
  <c r="F1441" i="1"/>
  <c r="G1441" i="1" s="1"/>
  <c r="E1442" i="1"/>
  <c r="F1442" i="1" s="1"/>
  <c r="G1442" i="1" s="1"/>
  <c r="E1443" i="1"/>
  <c r="F1443" i="1"/>
  <c r="G1443" i="1" s="1"/>
  <c r="E1444" i="1"/>
  <c r="F1444" i="1" s="1"/>
  <c r="G1444" i="1"/>
  <c r="E1445" i="1"/>
  <c r="F1445" i="1"/>
  <c r="G1445" i="1" s="1"/>
  <c r="E1446" i="1"/>
  <c r="F1446" i="1" s="1"/>
  <c r="G1446" i="1" s="1"/>
  <c r="E1447" i="1"/>
  <c r="F1447" i="1"/>
  <c r="G1447" i="1" s="1"/>
  <c r="E1448" i="1"/>
  <c r="F1448" i="1" s="1"/>
  <c r="G1448" i="1" s="1"/>
  <c r="E1449" i="1"/>
  <c r="F1449" i="1"/>
  <c r="G1449" i="1" s="1"/>
  <c r="E1450" i="1"/>
  <c r="F1450" i="1" s="1"/>
  <c r="G1450" i="1" s="1"/>
  <c r="E1451" i="1"/>
  <c r="F1451" i="1"/>
  <c r="G1451" i="1" s="1"/>
  <c r="E1452" i="1"/>
  <c r="F1452" i="1" s="1"/>
  <c r="G1452" i="1" s="1"/>
  <c r="E1453" i="1"/>
  <c r="F1453" i="1"/>
  <c r="G1453" i="1" s="1"/>
  <c r="E1454" i="1"/>
  <c r="F1454" i="1" s="1"/>
  <c r="G1454" i="1" s="1"/>
  <c r="E1455" i="1"/>
  <c r="F1455" i="1"/>
  <c r="G1455" i="1" s="1"/>
  <c r="E1456" i="1"/>
  <c r="F1456" i="1" s="1"/>
  <c r="G1456" i="1"/>
  <c r="E1457" i="1"/>
  <c r="F1457" i="1"/>
  <c r="G1457" i="1" s="1"/>
  <c r="E1458" i="1"/>
  <c r="F1458" i="1" s="1"/>
  <c r="G1458" i="1" s="1"/>
  <c r="E1459" i="1"/>
  <c r="F1459" i="1"/>
  <c r="G1459" i="1" s="1"/>
  <c r="E1460" i="1"/>
  <c r="F1460" i="1" s="1"/>
  <c r="G1460" i="1"/>
  <c r="E1461" i="1"/>
  <c r="F1461" i="1"/>
  <c r="G1461" i="1" s="1"/>
  <c r="E1462" i="1"/>
  <c r="F1462" i="1" s="1"/>
  <c r="G1462" i="1"/>
  <c r="E1463" i="1"/>
  <c r="F1463" i="1"/>
  <c r="G1463" i="1" s="1"/>
  <c r="E1464" i="1"/>
  <c r="F1464" i="1" s="1"/>
  <c r="G1464" i="1"/>
  <c r="E1465" i="1"/>
  <c r="F1465" i="1"/>
  <c r="G1465" i="1" s="1"/>
  <c r="E1466" i="1"/>
  <c r="F1466" i="1" s="1"/>
  <c r="G1466" i="1"/>
  <c r="E1467" i="1"/>
  <c r="F1467" i="1"/>
  <c r="G1467" i="1" s="1"/>
  <c r="E1468" i="1"/>
  <c r="F1468" i="1" s="1"/>
  <c r="G1468" i="1"/>
  <c r="E1469" i="1"/>
  <c r="F1469" i="1"/>
  <c r="G1469" i="1" s="1"/>
  <c r="E1470" i="1"/>
  <c r="F1470" i="1" s="1"/>
  <c r="G1470" i="1"/>
  <c r="E1471" i="1"/>
  <c r="F1471" i="1"/>
  <c r="G1471" i="1" s="1"/>
  <c r="E1472" i="1"/>
  <c r="F1472" i="1" s="1"/>
  <c r="G1472" i="1"/>
  <c r="E1473" i="1"/>
  <c r="F1473" i="1"/>
  <c r="G1473" i="1" s="1"/>
  <c r="E1474" i="1"/>
  <c r="F1474" i="1" s="1"/>
  <c r="G1474" i="1"/>
  <c r="E1475" i="1"/>
  <c r="F1475" i="1"/>
  <c r="G1475" i="1" s="1"/>
  <c r="E1476" i="1"/>
  <c r="F1476" i="1" s="1"/>
  <c r="G1476" i="1" s="1"/>
  <c r="E1477" i="1"/>
  <c r="F1477" i="1"/>
  <c r="G1477" i="1" s="1"/>
  <c r="E1478" i="1"/>
  <c r="F1478" i="1" s="1"/>
  <c r="G1478" i="1" s="1"/>
  <c r="E1479" i="1"/>
  <c r="F1479" i="1"/>
  <c r="G1479" i="1" s="1"/>
  <c r="E1480" i="1"/>
  <c r="F1480" i="1" s="1"/>
  <c r="G1480" i="1" s="1"/>
  <c r="E1481" i="1"/>
  <c r="F1481" i="1"/>
  <c r="G1481" i="1" s="1"/>
  <c r="E1482" i="1"/>
  <c r="F1482" i="1" s="1"/>
  <c r="G1482" i="1" s="1"/>
  <c r="E1483" i="1"/>
  <c r="F1483" i="1"/>
  <c r="G1483" i="1" s="1"/>
  <c r="E1484" i="1"/>
  <c r="F1484" i="1" s="1"/>
  <c r="G1484" i="1" s="1"/>
  <c r="E1485" i="1"/>
  <c r="F1485" i="1"/>
  <c r="G1485" i="1" s="1"/>
  <c r="E1486" i="1"/>
  <c r="F1486" i="1" s="1"/>
  <c r="G1486" i="1" s="1"/>
  <c r="E1487" i="1"/>
  <c r="F1487" i="1"/>
  <c r="G1487" i="1" s="1"/>
  <c r="E1488" i="1"/>
  <c r="F1488" i="1" s="1"/>
  <c r="G1488" i="1" s="1"/>
  <c r="E1489" i="1"/>
  <c r="F1489" i="1"/>
  <c r="G1489" i="1" s="1"/>
  <c r="E1490" i="1"/>
  <c r="F1490" i="1" s="1"/>
  <c r="G1490" i="1" s="1"/>
  <c r="E1491" i="1"/>
  <c r="F1491" i="1"/>
  <c r="G1491" i="1" s="1"/>
  <c r="E1492" i="1"/>
  <c r="F1492" i="1" s="1"/>
  <c r="G1492" i="1" s="1"/>
  <c r="E1493" i="1"/>
  <c r="F1493" i="1"/>
  <c r="G1493" i="1" s="1"/>
  <c r="E1494" i="1"/>
  <c r="F1494" i="1" s="1"/>
  <c r="G1494" i="1" s="1"/>
  <c r="E1495" i="1"/>
  <c r="F1495" i="1"/>
  <c r="G1495" i="1" s="1"/>
  <c r="E1496" i="1"/>
  <c r="F1496" i="1" s="1"/>
  <c r="G1496" i="1" s="1"/>
  <c r="E1497" i="1"/>
  <c r="F1497" i="1"/>
  <c r="G1497" i="1" s="1"/>
  <c r="E1498" i="1"/>
  <c r="F1498" i="1" s="1"/>
  <c r="G1498" i="1" s="1"/>
  <c r="E1499" i="1"/>
  <c r="F1499" i="1"/>
  <c r="G1499" i="1" s="1"/>
  <c r="E1500" i="1"/>
  <c r="F1500" i="1" s="1"/>
  <c r="G1500" i="1" s="1"/>
  <c r="E1501" i="1"/>
  <c r="F1501" i="1"/>
  <c r="G1501" i="1" s="1"/>
  <c r="E1502" i="1"/>
  <c r="F1502" i="1" s="1"/>
  <c r="G1502" i="1" s="1"/>
  <c r="E1503" i="1"/>
  <c r="F1503" i="1"/>
  <c r="G1503" i="1" s="1"/>
  <c r="E1504" i="1"/>
  <c r="F1504" i="1" s="1"/>
  <c r="G1504" i="1" s="1"/>
  <c r="E1505" i="1"/>
  <c r="F1505" i="1"/>
  <c r="G1505" i="1" s="1"/>
  <c r="E1506" i="1"/>
  <c r="F1506" i="1" s="1"/>
  <c r="G1506" i="1" s="1"/>
  <c r="E1507" i="1"/>
  <c r="F1507" i="1"/>
  <c r="G1507" i="1" s="1"/>
  <c r="E1508" i="1"/>
  <c r="F1508" i="1" s="1"/>
  <c r="G1508" i="1" s="1"/>
  <c r="E1509" i="1"/>
  <c r="F1509" i="1"/>
  <c r="G1509" i="1" s="1"/>
  <c r="E1510" i="1"/>
  <c r="F1510" i="1" s="1"/>
  <c r="G1510" i="1" s="1"/>
  <c r="E1511" i="1"/>
  <c r="F1511" i="1"/>
  <c r="G1511" i="1" s="1"/>
  <c r="E1512" i="1"/>
  <c r="F1512" i="1" s="1"/>
  <c r="G1512" i="1" s="1"/>
  <c r="E1513" i="1"/>
  <c r="F1513" i="1"/>
  <c r="G1513" i="1" s="1"/>
  <c r="E1514" i="1"/>
  <c r="F1514" i="1" s="1"/>
  <c r="G1514" i="1" s="1"/>
  <c r="E1515" i="1"/>
  <c r="F1515" i="1"/>
  <c r="G1515" i="1" s="1"/>
  <c r="E39" i="1"/>
  <c r="F39" i="1" s="1"/>
  <c r="G39" i="1" s="1"/>
  <c r="E40" i="1"/>
  <c r="F40" i="1" s="1"/>
  <c r="G40" i="1" s="1"/>
  <c r="E41" i="1"/>
  <c r="F41" i="1"/>
  <c r="G41" i="1" s="1"/>
  <c r="E42" i="1"/>
  <c r="F42" i="1"/>
  <c r="G42" i="1"/>
  <c r="E43" i="1"/>
  <c r="F43" i="1" s="1"/>
  <c r="G43" i="1" s="1"/>
  <c r="E44" i="1"/>
  <c r="F44" i="1" s="1"/>
  <c r="G44" i="1" s="1"/>
  <c r="E45" i="1"/>
  <c r="F45" i="1"/>
  <c r="G45" i="1" s="1"/>
  <c r="E46" i="1"/>
  <c r="F46" i="1"/>
  <c r="G46" i="1"/>
  <c r="E47" i="1"/>
  <c r="F47" i="1" s="1"/>
  <c r="G47" i="1" s="1"/>
  <c r="E48" i="1"/>
  <c r="F48" i="1" s="1"/>
  <c r="G48" i="1" s="1"/>
  <c r="E49" i="1"/>
  <c r="F49" i="1"/>
  <c r="G49" i="1" s="1"/>
  <c r="E50" i="1"/>
  <c r="F50" i="1"/>
  <c r="G50" i="1"/>
  <c r="E51" i="1"/>
  <c r="F51" i="1"/>
  <c r="G51" i="1"/>
  <c r="E52" i="1"/>
  <c r="F52" i="1" s="1"/>
  <c r="G52" i="1" s="1"/>
  <c r="E53" i="1"/>
  <c r="F53" i="1"/>
  <c r="G53" i="1" s="1"/>
  <c r="E54" i="1"/>
  <c r="F54" i="1"/>
  <c r="G54" i="1"/>
  <c r="E55" i="1"/>
  <c r="F55" i="1"/>
  <c r="G55" i="1"/>
  <c r="E56" i="1"/>
  <c r="F56" i="1" s="1"/>
  <c r="G56" i="1" s="1"/>
  <c r="E57" i="1"/>
  <c r="F57" i="1"/>
  <c r="G57" i="1" s="1"/>
  <c r="E58" i="1"/>
  <c r="F58" i="1"/>
  <c r="G58" i="1"/>
  <c r="E59" i="1"/>
  <c r="F59" i="1"/>
  <c r="G59" i="1"/>
  <c r="E60" i="1"/>
  <c r="F60" i="1" s="1"/>
  <c r="G60" i="1" s="1"/>
  <c r="E61" i="1"/>
  <c r="F61" i="1"/>
  <c r="G61" i="1" s="1"/>
  <c r="E62" i="1"/>
  <c r="F62" i="1"/>
  <c r="G62" i="1"/>
  <c r="E63" i="1"/>
  <c r="F63" i="1"/>
  <c r="G63" i="1"/>
  <c r="E64" i="1"/>
  <c r="F64" i="1" s="1"/>
  <c r="G64" i="1" s="1"/>
  <c r="E65" i="1"/>
  <c r="F65" i="1"/>
  <c r="G65" i="1" s="1"/>
  <c r="E66" i="1"/>
  <c r="F66" i="1"/>
  <c r="G66" i="1"/>
  <c r="E67" i="1"/>
  <c r="F67" i="1"/>
  <c r="G67" i="1"/>
  <c r="E68" i="1"/>
  <c r="F68" i="1" s="1"/>
  <c r="G68" i="1" s="1"/>
  <c r="E69" i="1"/>
  <c r="F69" i="1"/>
  <c r="G69" i="1" s="1"/>
  <c r="E70" i="1"/>
  <c r="F70" i="1"/>
  <c r="G70" i="1"/>
  <c r="E71" i="1"/>
  <c r="F71" i="1"/>
  <c r="G71" i="1"/>
  <c r="E72" i="1"/>
  <c r="F72" i="1" s="1"/>
  <c r="G72" i="1" s="1"/>
  <c r="E73" i="1"/>
  <c r="F73" i="1"/>
  <c r="G73" i="1" s="1"/>
  <c r="E74" i="1"/>
  <c r="F74" i="1"/>
  <c r="G74" i="1"/>
  <c r="E75" i="1"/>
  <c r="F75" i="1"/>
  <c r="G75" i="1"/>
  <c r="E76" i="1"/>
  <c r="F76" i="1" s="1"/>
  <c r="G76" i="1" s="1"/>
  <c r="E77" i="1"/>
  <c r="F77" i="1"/>
  <c r="G77" i="1" s="1"/>
  <c r="E78" i="1"/>
  <c r="F78" i="1"/>
  <c r="G78" i="1"/>
  <c r="E79" i="1"/>
  <c r="F79" i="1"/>
  <c r="G79" i="1"/>
  <c r="E80" i="1"/>
  <c r="F80" i="1" s="1"/>
  <c r="G80" i="1" s="1"/>
  <c r="E81" i="1"/>
  <c r="F81" i="1"/>
  <c r="G81" i="1" s="1"/>
  <c r="E82" i="1"/>
  <c r="F82" i="1"/>
  <c r="G82" i="1"/>
  <c r="E83" i="1"/>
  <c r="F83" i="1"/>
  <c r="G83" i="1"/>
  <c r="E84" i="1"/>
  <c r="F84" i="1" s="1"/>
  <c r="G84" i="1" s="1"/>
  <c r="E85" i="1"/>
  <c r="F85" i="1"/>
  <c r="G85" i="1" s="1"/>
  <c r="E86" i="1"/>
  <c r="F86" i="1"/>
  <c r="G86" i="1"/>
  <c r="E87" i="1"/>
  <c r="F87" i="1"/>
  <c r="G87" i="1"/>
  <c r="E88" i="1"/>
  <c r="F88" i="1" s="1"/>
  <c r="G88" i="1" s="1"/>
  <c r="E89" i="1"/>
  <c r="F89" i="1"/>
  <c r="G89" i="1" s="1"/>
  <c r="E90" i="1"/>
  <c r="F90" i="1"/>
  <c r="G90" i="1"/>
  <c r="E91" i="1"/>
  <c r="F91" i="1"/>
  <c r="G91" i="1"/>
  <c r="E92" i="1"/>
  <c r="F92" i="1" s="1"/>
  <c r="G92" i="1" s="1"/>
  <c r="E93" i="1"/>
  <c r="F93" i="1"/>
  <c r="G93" i="1" s="1"/>
  <c r="E94" i="1"/>
  <c r="F94" i="1"/>
  <c r="G94" i="1"/>
  <c r="E95" i="1"/>
  <c r="F95" i="1"/>
  <c r="G95" i="1"/>
  <c r="E96" i="1"/>
  <c r="F96" i="1" s="1"/>
  <c r="G96" i="1" s="1"/>
  <c r="E97" i="1"/>
  <c r="F97" i="1"/>
  <c r="G97" i="1" s="1"/>
  <c r="E98" i="1"/>
  <c r="F98" i="1"/>
  <c r="G98" i="1"/>
  <c r="E99" i="1"/>
  <c r="F99" i="1"/>
  <c r="G99" i="1"/>
  <c r="E100" i="1"/>
  <c r="F100" i="1" s="1"/>
  <c r="G100" i="1" s="1"/>
  <c r="E101" i="1"/>
  <c r="F101" i="1"/>
  <c r="G101" i="1" s="1"/>
  <c r="E102" i="1"/>
  <c r="F102" i="1"/>
  <c r="G102" i="1"/>
  <c r="E103" i="1"/>
  <c r="F103" i="1"/>
  <c r="G103" i="1"/>
  <c r="E104" i="1"/>
  <c r="F104" i="1" s="1"/>
  <c r="G104" i="1" s="1"/>
  <c r="E105" i="1"/>
  <c r="F105" i="1"/>
  <c r="G105" i="1" s="1"/>
  <c r="E106" i="1"/>
  <c r="F106" i="1"/>
  <c r="G106" i="1"/>
  <c r="E107" i="1"/>
  <c r="F107" i="1"/>
  <c r="G107" i="1"/>
  <c r="E108" i="1"/>
  <c r="F108" i="1" s="1"/>
  <c r="G108" i="1" s="1"/>
  <c r="E109" i="1"/>
  <c r="F109" i="1"/>
  <c r="G109" i="1" s="1"/>
  <c r="E110" i="1"/>
  <c r="F110" i="1"/>
  <c r="G110" i="1"/>
  <c r="E111" i="1"/>
  <c r="F111" i="1"/>
  <c r="G111" i="1"/>
  <c r="E112" i="1"/>
  <c r="F112" i="1" s="1"/>
  <c r="G112" i="1" s="1"/>
  <c r="E113" i="1"/>
  <c r="F113" i="1"/>
  <c r="G113" i="1" s="1"/>
  <c r="E114" i="1"/>
  <c r="F114" i="1"/>
  <c r="G114" i="1"/>
  <c r="E115" i="1"/>
  <c r="F115" i="1"/>
  <c r="G115" i="1"/>
  <c r="E116" i="1"/>
  <c r="F116" i="1" s="1"/>
  <c r="G116" i="1" s="1"/>
  <c r="E117" i="1"/>
  <c r="F117" i="1"/>
  <c r="G117" i="1" s="1"/>
  <c r="E118" i="1"/>
  <c r="F118" i="1"/>
  <c r="G118" i="1"/>
  <c r="E119" i="1"/>
  <c r="F119" i="1"/>
  <c r="G119" i="1" s="1"/>
  <c r="E120" i="1"/>
  <c r="F120" i="1" s="1"/>
  <c r="G120" i="1" s="1"/>
  <c r="E121" i="1"/>
  <c r="F121" i="1"/>
  <c r="G121" i="1" s="1"/>
  <c r="E122" i="1"/>
  <c r="F122" i="1" s="1"/>
  <c r="G122" i="1" s="1"/>
  <c r="E123" i="1"/>
  <c r="F123" i="1"/>
  <c r="G123" i="1" s="1"/>
  <c r="E124" i="1"/>
  <c r="F124" i="1" s="1"/>
  <c r="G124" i="1" s="1"/>
  <c r="E125" i="1"/>
  <c r="F125" i="1"/>
  <c r="G125" i="1" s="1"/>
  <c r="E126" i="1"/>
  <c r="F126" i="1" s="1"/>
  <c r="G126" i="1"/>
  <c r="E127" i="1"/>
  <c r="F127" i="1"/>
  <c r="G127" i="1" s="1"/>
  <c r="E128" i="1"/>
  <c r="F128" i="1" s="1"/>
  <c r="G128" i="1" s="1"/>
  <c r="E129" i="1"/>
  <c r="F129" i="1"/>
  <c r="G129" i="1" s="1"/>
  <c r="E130" i="1"/>
  <c r="F130" i="1" s="1"/>
  <c r="G130" i="1"/>
  <c r="E131" i="1"/>
  <c r="F131" i="1"/>
  <c r="G131" i="1" s="1"/>
  <c r="E132" i="1"/>
  <c r="F132" i="1" s="1"/>
  <c r="G132" i="1" s="1"/>
  <c r="E133" i="1"/>
  <c r="F133" i="1"/>
  <c r="G133" i="1" s="1"/>
  <c r="E134" i="1"/>
  <c r="F134" i="1" s="1"/>
  <c r="G134" i="1" s="1"/>
  <c r="E135" i="1"/>
  <c r="F135" i="1"/>
  <c r="G135" i="1" s="1"/>
  <c r="E136" i="1"/>
  <c r="F136" i="1" s="1"/>
  <c r="G136" i="1" s="1"/>
  <c r="E137" i="1"/>
  <c r="F137" i="1"/>
  <c r="G137" i="1" s="1"/>
  <c r="E138" i="1"/>
  <c r="F138" i="1" s="1"/>
  <c r="G138" i="1" s="1"/>
  <c r="E139" i="1"/>
  <c r="F139" i="1"/>
  <c r="G139" i="1" s="1"/>
  <c r="E140" i="1"/>
  <c r="F140" i="1" s="1"/>
  <c r="G140" i="1" s="1"/>
  <c r="E141" i="1"/>
  <c r="F141" i="1"/>
  <c r="G141" i="1" s="1"/>
  <c r="E142" i="1"/>
  <c r="F142" i="1" s="1"/>
  <c r="G142" i="1" s="1"/>
  <c r="E143" i="1"/>
  <c r="F143" i="1"/>
  <c r="G143" i="1" s="1"/>
  <c r="E144" i="1"/>
  <c r="F144" i="1" s="1"/>
  <c r="G144" i="1" s="1"/>
  <c r="E145" i="1"/>
  <c r="F145" i="1"/>
  <c r="G145" i="1" s="1"/>
  <c r="E146" i="1"/>
  <c r="F146" i="1" s="1"/>
  <c r="G146" i="1" s="1"/>
  <c r="E147" i="1"/>
  <c r="F147" i="1"/>
  <c r="G147" i="1" s="1"/>
  <c r="E148" i="1"/>
  <c r="F148" i="1" s="1"/>
  <c r="G148" i="1" s="1"/>
  <c r="E149" i="1"/>
  <c r="F149" i="1"/>
  <c r="G149" i="1" s="1"/>
  <c r="E150" i="1"/>
  <c r="F150" i="1" s="1"/>
  <c r="G150" i="1" s="1"/>
  <c r="E151" i="1"/>
  <c r="F151" i="1"/>
  <c r="G151" i="1" s="1"/>
  <c r="E152" i="1"/>
  <c r="F152" i="1" s="1"/>
  <c r="G152" i="1" s="1"/>
  <c r="E153" i="1"/>
  <c r="F153" i="1"/>
  <c r="G153" i="1" s="1"/>
  <c r="E154" i="1"/>
  <c r="F154" i="1" s="1"/>
  <c r="G154" i="1"/>
  <c r="E155" i="1"/>
  <c r="F155" i="1"/>
  <c r="G155" i="1" s="1"/>
  <c r="E156" i="1"/>
  <c r="F156" i="1" s="1"/>
  <c r="G156" i="1"/>
  <c r="E157" i="1"/>
  <c r="F157" i="1" s="1"/>
  <c r="G157" i="1" s="1"/>
  <c r="E158" i="1"/>
  <c r="F158" i="1"/>
  <c r="G158" i="1" s="1"/>
  <c r="E159" i="1"/>
  <c r="F159" i="1"/>
  <c r="G159" i="1" s="1"/>
  <c r="E160" i="1"/>
  <c r="F160" i="1" s="1"/>
  <c r="G160" i="1" s="1"/>
  <c r="E161" i="1"/>
  <c r="F161" i="1"/>
  <c r="G161" i="1" s="1"/>
  <c r="E162" i="1"/>
  <c r="F162" i="1" s="1"/>
  <c r="G162" i="1"/>
  <c r="E163" i="1"/>
  <c r="F163" i="1"/>
  <c r="G163" i="1" s="1"/>
  <c r="E164" i="1"/>
  <c r="F164" i="1" s="1"/>
  <c r="G164" i="1"/>
  <c r="E165" i="1"/>
  <c r="F165" i="1" s="1"/>
  <c r="G165" i="1" s="1"/>
  <c r="E166" i="1"/>
  <c r="F166" i="1" s="1"/>
  <c r="G166" i="1" s="1"/>
  <c r="E167" i="1"/>
  <c r="F167" i="1"/>
  <c r="G167" i="1"/>
  <c r="E168" i="1"/>
  <c r="F168" i="1" s="1"/>
  <c r="G168" i="1" s="1"/>
  <c r="E169" i="1"/>
  <c r="F169" i="1"/>
  <c r="G169" i="1" s="1"/>
  <c r="E170" i="1"/>
  <c r="F170" i="1" s="1"/>
  <c r="G170" i="1" s="1"/>
  <c r="E171" i="1"/>
  <c r="F171" i="1"/>
  <c r="G171" i="1" s="1"/>
  <c r="E172" i="1"/>
  <c r="F172" i="1" s="1"/>
  <c r="G172" i="1" s="1"/>
  <c r="E173" i="1"/>
  <c r="F173" i="1" s="1"/>
  <c r="G173" i="1" s="1"/>
  <c r="E174" i="1"/>
  <c r="F174" i="1"/>
  <c r="G174" i="1" s="1"/>
  <c r="E175" i="1"/>
  <c r="F175" i="1"/>
  <c r="G175" i="1"/>
  <c r="E176" i="1"/>
  <c r="F176" i="1" s="1"/>
  <c r="G176" i="1" s="1"/>
  <c r="E177" i="1"/>
  <c r="F177" i="1"/>
  <c r="G177" i="1" s="1"/>
  <c r="E178" i="1"/>
  <c r="F178" i="1" s="1"/>
  <c r="G178" i="1" s="1"/>
  <c r="E179" i="1"/>
  <c r="F179" i="1"/>
  <c r="G179" i="1" s="1"/>
  <c r="E180" i="1"/>
  <c r="F180" i="1" s="1"/>
  <c r="G180" i="1" s="1"/>
  <c r="E181" i="1"/>
  <c r="F181" i="1" s="1"/>
  <c r="G181" i="1" s="1"/>
  <c r="E182" i="1"/>
  <c r="F182" i="1"/>
  <c r="G182" i="1" s="1"/>
  <c r="E183" i="1"/>
  <c r="F183" i="1"/>
  <c r="G183" i="1"/>
  <c r="E184" i="1"/>
  <c r="F184" i="1" s="1"/>
  <c r="G184" i="1" s="1"/>
  <c r="E185" i="1"/>
  <c r="F185" i="1"/>
  <c r="G185" i="1" s="1"/>
  <c r="E186" i="1"/>
  <c r="F186" i="1" s="1"/>
  <c r="G186" i="1" s="1"/>
  <c r="E187" i="1"/>
  <c r="F187" i="1"/>
  <c r="G187" i="1" s="1"/>
  <c r="E188" i="1"/>
  <c r="F188" i="1" s="1"/>
  <c r="G188" i="1" s="1"/>
  <c r="E189" i="1"/>
  <c r="F189" i="1" s="1"/>
  <c r="G189" i="1" s="1"/>
  <c r="E190" i="1"/>
  <c r="F190" i="1"/>
  <c r="G190" i="1" s="1"/>
  <c r="E191" i="1"/>
  <c r="F191" i="1"/>
  <c r="G191" i="1"/>
  <c r="E192" i="1"/>
  <c r="F192" i="1" s="1"/>
  <c r="G192" i="1" s="1"/>
  <c r="E193" i="1"/>
  <c r="F193" i="1"/>
  <c r="G193" i="1" s="1"/>
  <c r="E194" i="1"/>
  <c r="F194" i="1" s="1"/>
  <c r="G194" i="1" s="1"/>
  <c r="E195" i="1"/>
  <c r="F195" i="1"/>
  <c r="G195" i="1" s="1"/>
  <c r="E196" i="1"/>
  <c r="F196" i="1" s="1"/>
  <c r="G196" i="1" s="1"/>
  <c r="E197" i="1"/>
  <c r="F197" i="1" s="1"/>
  <c r="G197" i="1" s="1"/>
  <c r="E198" i="1"/>
  <c r="F198" i="1"/>
  <c r="G198" i="1" s="1"/>
  <c r="E199" i="1"/>
  <c r="F199" i="1"/>
  <c r="G199" i="1"/>
  <c r="E200" i="1"/>
  <c r="F200" i="1" s="1"/>
  <c r="G200" i="1" s="1"/>
  <c r="E201" i="1"/>
  <c r="F201" i="1"/>
  <c r="G201" i="1" s="1"/>
  <c r="E202" i="1"/>
  <c r="F202" i="1" s="1"/>
  <c r="G202" i="1" s="1"/>
  <c r="E203" i="1"/>
  <c r="F203" i="1"/>
  <c r="G203" i="1" s="1"/>
  <c r="E204" i="1"/>
  <c r="F204" i="1" s="1"/>
  <c r="G204" i="1" s="1"/>
  <c r="E205" i="1"/>
  <c r="F205" i="1" s="1"/>
  <c r="G205" i="1" s="1"/>
  <c r="E206" i="1"/>
  <c r="F206" i="1"/>
  <c r="G206" i="1" s="1"/>
  <c r="E207" i="1"/>
  <c r="F207" i="1"/>
  <c r="G207" i="1"/>
  <c r="E208" i="1"/>
  <c r="F208" i="1" s="1"/>
  <c r="G208" i="1" s="1"/>
  <c r="E209" i="1"/>
  <c r="F209" i="1"/>
  <c r="G209" i="1"/>
  <c r="E210" i="1"/>
  <c r="F210" i="1"/>
  <c r="G210" i="1"/>
  <c r="E211" i="1"/>
  <c r="F211" i="1" s="1"/>
  <c r="G211" i="1" s="1"/>
  <c r="E212" i="1"/>
  <c r="F212" i="1"/>
  <c r="G212" i="1" s="1"/>
  <c r="E213" i="1"/>
  <c r="F213" i="1" s="1"/>
  <c r="G213" i="1" s="1"/>
  <c r="E214" i="1"/>
  <c r="F214" i="1"/>
  <c r="G214" i="1" s="1"/>
  <c r="E215" i="1"/>
  <c r="F215" i="1" s="1"/>
  <c r="G215" i="1"/>
  <c r="E216" i="1"/>
  <c r="F216" i="1" s="1"/>
  <c r="G216" i="1" s="1"/>
  <c r="E217" i="1"/>
  <c r="F217" i="1"/>
  <c r="G217" i="1"/>
  <c r="E218" i="1"/>
  <c r="F218" i="1"/>
  <c r="G218" i="1"/>
  <c r="E219" i="1"/>
  <c r="F219" i="1" s="1"/>
  <c r="G219" i="1" s="1"/>
  <c r="E220" i="1"/>
  <c r="F220" i="1"/>
  <c r="G220" i="1" s="1"/>
  <c r="E221" i="1"/>
  <c r="F221" i="1" s="1"/>
  <c r="G221" i="1" s="1"/>
  <c r="E222" i="1"/>
  <c r="F222" i="1"/>
  <c r="G222" i="1" s="1"/>
  <c r="E223" i="1"/>
  <c r="F223" i="1" s="1"/>
  <c r="G223" i="1"/>
  <c r="E224" i="1"/>
  <c r="F224" i="1" s="1"/>
  <c r="G224" i="1" s="1"/>
  <c r="E225" i="1"/>
  <c r="F225" i="1"/>
  <c r="G225" i="1"/>
  <c r="E226" i="1"/>
  <c r="F226" i="1"/>
  <c r="G226" i="1"/>
  <c r="E227" i="1"/>
  <c r="F227" i="1" s="1"/>
  <c r="G227" i="1" s="1"/>
  <c r="E228" i="1"/>
  <c r="F228" i="1"/>
  <c r="G228" i="1" s="1"/>
  <c r="E229" i="1"/>
  <c r="F229" i="1" s="1"/>
  <c r="G229" i="1" s="1"/>
  <c r="E230" i="1"/>
  <c r="F230" i="1"/>
  <c r="G230" i="1" s="1"/>
  <c r="E231" i="1"/>
  <c r="F231" i="1" s="1"/>
  <c r="G231" i="1"/>
  <c r="E232" i="1"/>
  <c r="F232" i="1" s="1"/>
  <c r="G232" i="1" s="1"/>
  <c r="E233" i="1"/>
  <c r="F233" i="1"/>
  <c r="G233" i="1"/>
  <c r="E234" i="1"/>
  <c r="F234" i="1"/>
  <c r="G234" i="1"/>
  <c r="E235" i="1"/>
  <c r="F235" i="1" s="1"/>
  <c r="G235" i="1" s="1"/>
  <c r="E236" i="1"/>
  <c r="F236" i="1"/>
  <c r="G236" i="1" s="1"/>
  <c r="E237" i="1"/>
  <c r="F237" i="1" s="1"/>
  <c r="G237" i="1" s="1"/>
  <c r="E238" i="1"/>
  <c r="F238" i="1"/>
  <c r="G238" i="1" s="1"/>
  <c r="E239" i="1"/>
  <c r="F239" i="1" s="1"/>
  <c r="G239" i="1"/>
  <c r="E240" i="1"/>
  <c r="F240" i="1" s="1"/>
  <c r="G240" i="1" s="1"/>
  <c r="E241" i="1"/>
  <c r="F241" i="1"/>
  <c r="G241" i="1"/>
  <c r="E242" i="1"/>
  <c r="F242" i="1"/>
  <c r="G242" i="1"/>
  <c r="E243" i="1"/>
  <c r="F243" i="1" s="1"/>
  <c r="G243" i="1" s="1"/>
  <c r="E244" i="1"/>
  <c r="F244" i="1"/>
  <c r="G244" i="1" s="1"/>
  <c r="E245" i="1"/>
  <c r="F245" i="1" s="1"/>
  <c r="G245" i="1" s="1"/>
  <c r="E246" i="1"/>
  <c r="F246" i="1"/>
  <c r="G246" i="1" s="1"/>
  <c r="E247" i="1"/>
  <c r="F247" i="1" s="1"/>
  <c r="G247" i="1"/>
  <c r="E248" i="1"/>
  <c r="F248" i="1" s="1"/>
  <c r="G248" i="1" s="1"/>
  <c r="L38" i="1" l="1"/>
  <c r="L54" i="1"/>
  <c r="L21" i="1"/>
  <c r="K48" i="1"/>
  <c r="L48" i="1" s="1"/>
  <c r="K64" i="1"/>
  <c r="L64" i="1" s="1"/>
  <c r="K31" i="1"/>
  <c r="L31" i="1" s="1"/>
  <c r="K53" i="1"/>
  <c r="L53" i="1" s="1"/>
  <c r="K36" i="1"/>
  <c r="L36" i="1" s="1"/>
  <c r="K63" i="1"/>
  <c r="L63" i="1" s="1"/>
  <c r="K41" i="1"/>
  <c r="L41" i="1" s="1"/>
  <c r="K24" i="1"/>
  <c r="L24" i="1" s="1"/>
  <c r="K51" i="1"/>
  <c r="L51" i="1" s="1"/>
  <c r="L42" i="1"/>
  <c r="L25" i="1"/>
  <c r="V16" i="1"/>
  <c r="Z17" i="1" s="1"/>
  <c r="L52" i="1"/>
  <c r="L19" i="1"/>
  <c r="L35" i="1"/>
  <c r="L61" i="1"/>
  <c r="L39" i="1"/>
  <c r="L22" i="1"/>
  <c r="L49" i="1"/>
  <c r="L32" i="1"/>
  <c r="L59" i="1"/>
  <c r="L46" i="1"/>
  <c r="L62" i="1"/>
  <c r="K29" i="1"/>
  <c r="L29" i="1" s="1"/>
  <c r="K40" i="1"/>
  <c r="L40" i="1" s="1"/>
  <c r="K56" i="1"/>
  <c r="L56" i="1" s="1"/>
  <c r="K23" i="1"/>
  <c r="L23" i="1" s="1"/>
  <c r="K37" i="1"/>
  <c r="L37" i="1" s="1"/>
  <c r="K20" i="1"/>
  <c r="L20" i="1" s="1"/>
  <c r="K47" i="1"/>
  <c r="L47" i="1" s="1"/>
  <c r="K30" i="1"/>
  <c r="L30" i="1" s="1"/>
  <c r="K57" i="1"/>
  <c r="L57" i="1" s="1"/>
  <c r="K17" i="1"/>
  <c r="L17" i="1" s="1"/>
  <c r="L66" i="1"/>
  <c r="L33" i="1"/>
  <c r="L44" i="1"/>
  <c r="L60" i="1"/>
  <c r="L27" i="1"/>
  <c r="L45" i="1"/>
  <c r="L28" i="1"/>
  <c r="L55" i="1"/>
  <c r="L26" i="1"/>
  <c r="L65" i="1"/>
  <c r="L43" i="1"/>
  <c r="L34" i="1"/>
  <c r="J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6" i="1"/>
  <c r="F30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8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17" i="1"/>
  <c r="E18" i="1"/>
  <c r="E19" i="1"/>
  <c r="E20" i="1"/>
  <c r="E21" i="1"/>
  <c r="E22" i="1"/>
  <c r="E23" i="1"/>
  <c r="E24" i="1"/>
  <c r="E26" i="1"/>
  <c r="I10" i="1"/>
  <c r="H10" i="1"/>
  <c r="I12" i="1"/>
  <c r="H12" i="1"/>
  <c r="D10" i="1"/>
  <c r="E10" i="1"/>
  <c r="I5" i="1"/>
</calcChain>
</file>

<file path=xl/sharedStrings.xml><?xml version="1.0" encoding="utf-8"?>
<sst xmlns="http://schemas.openxmlformats.org/spreadsheetml/2006/main" count="39" uniqueCount="25">
  <si>
    <t>Es(ksi)</t>
  </si>
  <si>
    <t>fy(ksi)</t>
  </si>
  <si>
    <t>fu(ksi)</t>
  </si>
  <si>
    <t>strain_u</t>
  </si>
  <si>
    <t>Use Menegotto and Pinto model</t>
  </si>
  <si>
    <t>E1</t>
  </si>
  <si>
    <t>strain_y</t>
  </si>
  <si>
    <t>b</t>
  </si>
  <si>
    <t>strain_r_0</t>
  </si>
  <si>
    <t>stress_r_0</t>
  </si>
  <si>
    <t>R0</t>
  </si>
  <si>
    <t>strain</t>
  </si>
  <si>
    <t>strain*</t>
  </si>
  <si>
    <t>stress*</t>
  </si>
  <si>
    <t>stress</t>
  </si>
  <si>
    <t>strain_0_0</t>
  </si>
  <si>
    <t>stress_0_0</t>
  </si>
  <si>
    <t>strain_r</t>
  </si>
  <si>
    <t>stress_r</t>
  </si>
  <si>
    <t>strain_0</t>
  </si>
  <si>
    <t>stress_0</t>
  </si>
  <si>
    <t>eta</t>
  </si>
  <si>
    <t>a1</t>
  </si>
  <si>
    <t>a2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</si>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</sst>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AC1515"/>
  <sheetViews>
    <sheetView tabSelected="1" topLeftCell="A67" workbookViewId="0">
      <selection activeCell="V23" sqref="V23"/>
    </sheetView>
  </sheetViews>
  <sheetFormatPr defaultRowHeight="14.5" x14ac:dyDescent="0.35"/>
  <sheetData>
    <row r="4" spans="4:26" x14ac:dyDescent="0.35">
      <c r="D4" t="s">
        <v>0</v>
      </c>
      <c r="E4" t="s">
        <v>1</v>
      </c>
      <c r="F4" t="s">
        <v>2</v>
      </c>
      <c r="G4" t="s">
        <v>3</v>
      </c>
      <c r="I4" t="s">
        <v>6</v>
      </c>
    </row>
    <row r="5" spans="4:26" x14ac:dyDescent="0.35">
      <c r="D5">
        <v>29000</v>
      </c>
      <c r="E5">
        <v>69</v>
      </c>
      <c r="F5">
        <v>94</v>
      </c>
      <c r="G5">
        <v>0.21</v>
      </c>
      <c r="I5">
        <f>E5/D5</f>
        <v>2.3793103448275861E-3</v>
      </c>
      <c r="J5">
        <f>G5-I5</f>
        <v>0.20762068965517241</v>
      </c>
    </row>
    <row r="7" spans="4:26" x14ac:dyDescent="0.35">
      <c r="D7" t="s">
        <v>4</v>
      </c>
    </row>
    <row r="9" spans="4:26" x14ac:dyDescent="0.35">
      <c r="D9" t="s">
        <v>5</v>
      </c>
      <c r="E9" t="s">
        <v>7</v>
      </c>
      <c r="H9" t="s">
        <v>8</v>
      </c>
      <c r="I9" t="s">
        <v>9</v>
      </c>
    </row>
    <row r="10" spans="4:26" x14ac:dyDescent="0.35">
      <c r="D10">
        <f>(F5-E5)/(G5-I5)</f>
        <v>120.41189171234014</v>
      </c>
      <c r="E10">
        <f>D10/D5</f>
        <v>4.1521341969772462E-3</v>
      </c>
      <c r="H10">
        <f>-I5</f>
        <v>-2.3793103448275861E-3</v>
      </c>
      <c r="I10">
        <f>-E5</f>
        <v>-69</v>
      </c>
    </row>
    <row r="11" spans="4:26" x14ac:dyDescent="0.35">
      <c r="H11" t="s">
        <v>15</v>
      </c>
      <c r="I11" t="s">
        <v>16</v>
      </c>
      <c r="N11" t="s">
        <v>22</v>
      </c>
      <c r="O11" t="s">
        <v>23</v>
      </c>
    </row>
    <row r="12" spans="4:26" x14ac:dyDescent="0.35">
      <c r="D12" t="s">
        <v>10</v>
      </c>
      <c r="H12">
        <f>I5</f>
        <v>2.3793103448275861E-3</v>
      </c>
      <c r="I12">
        <f>E5</f>
        <v>69</v>
      </c>
      <c r="N12">
        <v>18.5</v>
      </c>
      <c r="O12">
        <v>0.15</v>
      </c>
    </row>
    <row r="13" spans="4:26" x14ac:dyDescent="0.35">
      <c r="D13">
        <v>20</v>
      </c>
    </row>
    <row r="15" spans="4:26" x14ac:dyDescent="0.35">
      <c r="D15" t="s">
        <v>11</v>
      </c>
      <c r="E15" t="s">
        <v>12</v>
      </c>
      <c r="F15" t="s">
        <v>13</v>
      </c>
      <c r="G15" t="s">
        <v>14</v>
      </c>
      <c r="I15" t="s">
        <v>11</v>
      </c>
      <c r="J15" t="s">
        <v>12</v>
      </c>
      <c r="K15" t="s">
        <v>13</v>
      </c>
      <c r="L15" t="s">
        <v>14</v>
      </c>
      <c r="S15" t="s">
        <v>11</v>
      </c>
      <c r="T15" t="s">
        <v>12</v>
      </c>
      <c r="U15" t="s">
        <v>13</v>
      </c>
      <c r="V15" t="s">
        <v>14</v>
      </c>
    </row>
    <row r="16" spans="4:26" x14ac:dyDescent="0.35">
      <c r="D16">
        <v>1E-4</v>
      </c>
      <c r="E16">
        <f>(D16-$H$10)/($H$12-$H$10)</f>
        <v>0.5210144927536231</v>
      </c>
      <c r="F16">
        <f>$E$10*E16+(1-$E$10)*E16/(1+E16^$D$13)^(1/$D$13)</f>
        <v>0.52101443638876865</v>
      </c>
      <c r="G16">
        <f>F16*($I$12-$I$10)+$I$10</f>
        <v>2.8999922216500806</v>
      </c>
      <c r="I16">
        <v>0.15</v>
      </c>
      <c r="J16">
        <v>32.021739130434803</v>
      </c>
      <c r="K16">
        <v>1.1288064238931854</v>
      </c>
      <c r="L16">
        <v>86.7752864972596</v>
      </c>
      <c r="N16" t="s">
        <v>17</v>
      </c>
      <c r="O16" t="s">
        <v>18</v>
      </c>
      <c r="Q16" t="s">
        <v>21</v>
      </c>
      <c r="S16">
        <v>0.1</v>
      </c>
      <c r="T16">
        <f>(S16-$N$17)/($N$19-$N$17)</f>
        <v>10.507246376811624</v>
      </c>
      <c r="U16">
        <f>$E$10*T16+(1-$E$10)*T16/(1+T16^$Q$20)^(1/$Q$20)</f>
        <v>1.0227944606851811</v>
      </c>
      <c r="V16">
        <f>U16*($O$19-$O$17)+$O$17</f>
        <v>-54.370349077295401</v>
      </c>
      <c r="Y16" t="s">
        <v>17</v>
      </c>
      <c r="Z16" t="s">
        <v>18</v>
      </c>
    </row>
    <row r="17" spans="4:29" x14ac:dyDescent="0.35">
      <c r="D17">
        <v>2.0000000000000001E-4</v>
      </c>
      <c r="E17">
        <f t="shared" ref="E17:E38" si="0">(D17-$H$10)/($H$12-$H$10)</f>
        <v>0.54202898550724643</v>
      </c>
      <c r="F17">
        <f t="shared" ref="F17:F38" si="1">$E$10*E17+(1-$E$10)*E17/(1+E17^$D$13)^(1/$D$13)</f>
        <v>0.54202885619649077</v>
      </c>
      <c r="G17">
        <f t="shared" ref="G17:G38" si="2">F17*($I$12-$I$10)+$I$10</f>
        <v>5.7999821551157282</v>
      </c>
      <c r="I17">
        <v>0.14899999999999999</v>
      </c>
      <c r="J17">
        <f>(I17-$N$17)/($N$19-$N$17)</f>
        <v>0.21014492753623273</v>
      </c>
      <c r="K17">
        <f>$E$10*J17+(1-$E$10)*J17/(1+J17^$Q$20)^(1/$Q$20)</f>
        <v>0.19880575354884927</v>
      </c>
      <c r="L17">
        <f>K17*($O$19-$O$17)+$O$17</f>
        <v>59.340092507518399</v>
      </c>
      <c r="N17">
        <f>I16</f>
        <v>0.15</v>
      </c>
      <c r="O17">
        <f>L16</f>
        <v>86.7752864972596</v>
      </c>
      <c r="Q17">
        <f>(N19-H10)/I5</f>
        <v>62.04347826086957</v>
      </c>
      <c r="S17">
        <v>0.10100000000000001</v>
      </c>
      <c r="T17">
        <f>(S17-$Y$17)/($Y$19-$Y$17)</f>
        <v>0.21372491654342504</v>
      </c>
      <c r="U17">
        <f>$E$10*T17+(1-$E$10)*T17/(1+T17^$AC$18)^(1/$AC$18)</f>
        <v>0.20410249546332657</v>
      </c>
      <c r="V17">
        <f>U17*($Z$19-$Z$17)+$Z$17</f>
        <v>-26.67600035949468</v>
      </c>
      <c r="Y17">
        <f>S16</f>
        <v>0.1</v>
      </c>
      <c r="Z17">
        <f>V16</f>
        <v>-54.370349077295401</v>
      </c>
      <c r="AB17" t="s">
        <v>21</v>
      </c>
      <c r="AC17" t="s">
        <v>24</v>
      </c>
    </row>
    <row r="18" spans="4:29" x14ac:dyDescent="0.35">
      <c r="D18">
        <v>2.9999999999999997E-4</v>
      </c>
      <c r="E18">
        <f t="shared" si="0"/>
        <v>0.56304347826086953</v>
      </c>
      <c r="F18">
        <f t="shared" si="1"/>
        <v>0.56304319082481424</v>
      </c>
      <c r="G18">
        <f t="shared" si="2"/>
        <v>8.6999603338243645</v>
      </c>
      <c r="I18">
        <v>0.14799999999999999</v>
      </c>
      <c r="J18">
        <f t="shared" ref="J18:J66" si="3">(I18-$N$17)/($N$19-$N$17)</f>
        <v>0.42028985507246547</v>
      </c>
      <c r="K18">
        <f t="shared" ref="K18:K66" si="4">$E$10*J18+(1-$E$10)*J18/(1+J18^$Q$20)^(1/$Q$20)</f>
        <v>0.36173050504350046</v>
      </c>
      <c r="L18">
        <f t="shared" ref="L18:L66" si="5">K18*($O$19-$O$17)+$O$17</f>
        <v>36.856476801256534</v>
      </c>
      <c r="N18" t="s">
        <v>19</v>
      </c>
      <c r="O18" t="s">
        <v>20</v>
      </c>
      <c r="S18">
        <v>0.10199999999999999</v>
      </c>
      <c r="T18">
        <f t="shared" ref="T18:T81" si="6">(S18-$Y$17)/($Y$19-$Y$17)</f>
        <v>0.42744983308684709</v>
      </c>
      <c r="U18">
        <f t="shared" ref="U18:U81" si="7">$E$10*T18+(1-$E$10)*T18/(1+T18^$AC$18)^(1/$AC$18)</f>
        <v>0.3739533231067676</v>
      </c>
      <c r="V18">
        <f t="shared" ref="V18:V81" si="8">U18*($Z$19-$Z$17)+$Z$17</f>
        <v>-3.6292069330530765</v>
      </c>
      <c r="Y18" t="s">
        <v>19</v>
      </c>
      <c r="Z18" t="s">
        <v>20</v>
      </c>
      <c r="AB18">
        <f>ABS(Y19-N17)/I5</f>
        <v>19.047993658104442</v>
      </c>
      <c r="AC18">
        <f>20-N12*AB18/(O12+AB18)</f>
        <v>1.6445463546566224</v>
      </c>
    </row>
    <row r="19" spans="4:29" x14ac:dyDescent="0.35">
      <c r="D19">
        <v>4.0000000000000002E-4</v>
      </c>
      <c r="E19">
        <f t="shared" si="0"/>
        <v>0.58405797101449275</v>
      </c>
      <c r="F19">
        <f t="shared" si="1"/>
        <v>0.58405735052675956</v>
      </c>
      <c r="G19">
        <f t="shared" si="2"/>
        <v>11.599914372692822</v>
      </c>
      <c r="I19">
        <v>0.14699999999999999</v>
      </c>
      <c r="J19">
        <f t="shared" si="3"/>
        <v>0.63043478260869823</v>
      </c>
      <c r="K19">
        <f t="shared" si="4"/>
        <v>0.48750600638486424</v>
      </c>
      <c r="L19">
        <f t="shared" si="5"/>
        <v>19.499457616148334</v>
      </c>
      <c r="N19">
        <f>(-$E$5+$D$10*$I$5+$D$5*N17-O17)/($D$5-$D$10)</f>
        <v>0.14524137931034484</v>
      </c>
      <c r="O19">
        <f>$D$10*N19-$E$5+$D$10*$I$5</f>
        <v>-51.224713502740414</v>
      </c>
      <c r="Q19" t="s">
        <v>24</v>
      </c>
      <c r="S19">
        <v>0.10299999999999999</v>
      </c>
      <c r="T19">
        <f t="shared" si="6"/>
        <v>0.6411747496302721</v>
      </c>
      <c r="U19">
        <f t="shared" si="7"/>
        <v>0.50544133463266216</v>
      </c>
      <c r="V19">
        <f t="shared" si="8"/>
        <v>14.212195912815758</v>
      </c>
      <c r="Y19">
        <f>($E$5-$D$10*$I$5+$D$5*Y17-Z17)/($D$5-$D$10)</f>
        <v>0.10467891164106184</v>
      </c>
      <c r="Z19">
        <f>$D$10*Y19+$E$5-$D$10*$I$5</f>
        <v>81.318088513497727</v>
      </c>
    </row>
    <row r="20" spans="4:29" x14ac:dyDescent="0.35">
      <c r="D20">
        <v>5.0000000000000001E-4</v>
      </c>
      <c r="E20">
        <f t="shared" si="0"/>
        <v>0.60507246376811596</v>
      </c>
      <c r="F20">
        <f t="shared" si="1"/>
        <v>0.60507116027630437</v>
      </c>
      <c r="G20">
        <f t="shared" si="2"/>
        <v>14.499820118130003</v>
      </c>
      <c r="I20">
        <v>0.14599999999999999</v>
      </c>
      <c r="J20">
        <f t="shared" si="3"/>
        <v>0.84057971014493094</v>
      </c>
      <c r="K20">
        <f t="shared" si="4"/>
        <v>0.58301441133901433</v>
      </c>
      <c r="L20">
        <f t="shared" si="5"/>
        <v>6.3192977324756185</v>
      </c>
      <c r="Q20">
        <f>D13-N12*Q17/(O12+Q17)</f>
        <v>1.5446188262434895</v>
      </c>
      <c r="S20">
        <v>0.104</v>
      </c>
      <c r="T20">
        <f t="shared" si="6"/>
        <v>0.85489966617369717</v>
      </c>
      <c r="U20">
        <f t="shared" si="7"/>
        <v>0.60460574660053967</v>
      </c>
      <c r="V20">
        <f t="shared" si="8"/>
        <v>27.667660037346806</v>
      </c>
    </row>
    <row r="21" spans="4:29" x14ac:dyDescent="0.35">
      <c r="D21">
        <v>5.9999999999999995E-4</v>
      </c>
      <c r="E21">
        <f t="shared" si="0"/>
        <v>0.62608695652173907</v>
      </c>
      <c r="F21">
        <f t="shared" si="1"/>
        <v>0.62608428676769778</v>
      </c>
      <c r="G21">
        <f t="shared" si="2"/>
        <v>17.399631573942301</v>
      </c>
      <c r="I21">
        <v>0.14499999999999999</v>
      </c>
      <c r="J21">
        <f t="shared" si="3"/>
        <v>1.0507246376811636</v>
      </c>
      <c r="K21">
        <f t="shared" si="4"/>
        <v>0.6557551805053623</v>
      </c>
      <c r="L21">
        <f t="shared" si="5"/>
        <v>-3.7189284124803947</v>
      </c>
      <c r="S21">
        <v>0.105</v>
      </c>
      <c r="T21">
        <f t="shared" si="6"/>
        <v>1.0686245827171221</v>
      </c>
      <c r="U21">
        <f t="shared" si="7"/>
        <v>0.67922148680529559</v>
      </c>
      <c r="V21">
        <f t="shared" si="8"/>
        <v>37.79215324541066</v>
      </c>
    </row>
    <row r="22" spans="4:29" x14ac:dyDescent="0.35">
      <c r="D22">
        <v>6.9999999999999999E-4</v>
      </c>
      <c r="E22">
        <f t="shared" si="0"/>
        <v>0.64710144927536239</v>
      </c>
      <c r="F22">
        <f t="shared" si="1"/>
        <v>0.6470961092289097</v>
      </c>
      <c r="G22">
        <f t="shared" si="2"/>
        <v>20.299263073589543</v>
      </c>
      <c r="I22">
        <v>0.14399999999999999</v>
      </c>
      <c r="J22">
        <f t="shared" si="3"/>
        <v>1.2608695652173965</v>
      </c>
      <c r="K22">
        <f t="shared" si="4"/>
        <v>0.71180804239953432</v>
      </c>
      <c r="L22">
        <f t="shared" si="5"/>
        <v>-11.454223353876131</v>
      </c>
      <c r="S22">
        <v>0.106</v>
      </c>
      <c r="T22">
        <f t="shared" si="6"/>
        <v>1.2823494992605473</v>
      </c>
      <c r="U22">
        <f t="shared" si="7"/>
        <v>0.7359000616432726</v>
      </c>
      <c r="V22">
        <f t="shared" si="8"/>
        <v>45.482780510048599</v>
      </c>
    </row>
    <row r="23" spans="4:29" x14ac:dyDescent="0.35">
      <c r="D23">
        <v>8.0000000000000004E-4</v>
      </c>
      <c r="E23">
        <f t="shared" si="0"/>
        <v>0.6681159420289855</v>
      </c>
      <c r="F23">
        <f t="shared" si="1"/>
        <v>0.66810549530964058</v>
      </c>
      <c r="G23">
        <f t="shared" si="2"/>
        <v>23.198558352730402</v>
      </c>
      <c r="I23">
        <v>0.14299999999999999</v>
      </c>
      <c r="J23">
        <f t="shared" si="3"/>
        <v>1.4710144927536291</v>
      </c>
      <c r="K23">
        <f t="shared" si="4"/>
        <v>0.75566038102773225</v>
      </c>
      <c r="L23">
        <f t="shared" si="5"/>
        <v>-17.505846084567452</v>
      </c>
      <c r="P23">
        <v>19.0061</v>
      </c>
      <c r="S23">
        <v>0.107</v>
      </c>
      <c r="T23">
        <f t="shared" si="6"/>
        <v>1.4960744158039723</v>
      </c>
      <c r="U23">
        <f t="shared" si="7"/>
        <v>0.77958911331739889</v>
      </c>
      <c r="V23">
        <f t="shared" si="8"/>
        <v>51.410879671534218</v>
      </c>
    </row>
    <row r="24" spans="4:29" x14ac:dyDescent="0.35">
      <c r="D24">
        <v>8.9999999999999998E-4</v>
      </c>
      <c r="E24">
        <f t="shared" si="0"/>
        <v>0.68913043478260871</v>
      </c>
      <c r="F24">
        <f t="shared" si="1"/>
        <v>0.68911041957780761</v>
      </c>
      <c r="G24">
        <f t="shared" si="2"/>
        <v>26.097237901737444</v>
      </c>
      <c r="I24">
        <v>0.14199999999999999</v>
      </c>
      <c r="J24">
        <f t="shared" si="3"/>
        <v>1.6811594202898619</v>
      </c>
      <c r="K24">
        <f t="shared" si="4"/>
        <v>0.79052093123803124</v>
      </c>
      <c r="L24">
        <f t="shared" si="5"/>
        <v>-22.316602013588707</v>
      </c>
      <c r="P24">
        <f>(0.1499-0.1)/I5</f>
        <v>20.972463768115944</v>
      </c>
      <c r="Q24">
        <f>20-N12*P24/(O12+P24)</f>
        <v>1.6313767196130193</v>
      </c>
      <c r="S24">
        <v>0.108</v>
      </c>
      <c r="T24">
        <f t="shared" si="6"/>
        <v>1.7097993323473974</v>
      </c>
      <c r="U24">
        <f t="shared" si="7"/>
        <v>0.81382350815616422</v>
      </c>
      <c r="V24">
        <f t="shared" si="8"/>
        <v>56.056091219072599</v>
      </c>
    </row>
    <row r="25" spans="4:29" x14ac:dyDescent="0.35">
      <c r="D25">
        <v>1E-3</v>
      </c>
      <c r="E25">
        <f>(D25-$H$10)/($H$12-$H$10)</f>
        <v>0.71014492753623193</v>
      </c>
      <c r="F25">
        <f t="shared" si="1"/>
        <v>0.71010732585277148</v>
      </c>
      <c r="G25">
        <f t="shared" si="2"/>
        <v>28.994810967682469</v>
      </c>
      <c r="I25">
        <v>0.14099999999999999</v>
      </c>
      <c r="J25">
        <f t="shared" si="3"/>
        <v>1.8913043478260945</v>
      </c>
      <c r="K25">
        <f t="shared" si="4"/>
        <v>0.81867027118024349</v>
      </c>
      <c r="L25">
        <f t="shared" si="5"/>
        <v>-26.201210925614006</v>
      </c>
      <c r="S25">
        <v>0.109</v>
      </c>
      <c r="T25">
        <f t="shared" si="6"/>
        <v>1.9235242488908224</v>
      </c>
      <c r="U25">
        <f t="shared" si="7"/>
        <v>0.84109624304822506</v>
      </c>
      <c r="V25">
        <f t="shared" si="8"/>
        <v>59.756686005404248</v>
      </c>
    </row>
    <row r="26" spans="4:29" x14ac:dyDescent="0.35">
      <c r="D26">
        <v>1.1000000000000001E-3</v>
      </c>
      <c r="E26">
        <f t="shared" si="0"/>
        <v>0.73115942028985503</v>
      </c>
      <c r="F26">
        <f t="shared" si="1"/>
        <v>0.7310900805304108</v>
      </c>
      <c r="G26">
        <f t="shared" si="2"/>
        <v>31.890431113196684</v>
      </c>
      <c r="I26">
        <v>0.14000000000000001</v>
      </c>
      <c r="J26">
        <f t="shared" si="3"/>
        <v>2.1014492753623215</v>
      </c>
      <c r="K26">
        <f t="shared" si="4"/>
        <v>0.84173839519752947</v>
      </c>
      <c r="L26">
        <f t="shared" si="5"/>
        <v>-29.384612039999467</v>
      </c>
      <c r="S26">
        <v>0.11</v>
      </c>
      <c r="T26">
        <f t="shared" si="6"/>
        <v>2.1372491654342474</v>
      </c>
      <c r="U26">
        <f t="shared" si="7"/>
        <v>0.86316971483866856</v>
      </c>
      <c r="V26">
        <f t="shared" si="8"/>
        <v>62.751800904853965</v>
      </c>
    </row>
    <row r="27" spans="4:29" x14ac:dyDescent="0.35">
      <c r="D27">
        <v>1.1999999999999999E-3</v>
      </c>
      <c r="E27">
        <f t="shared" si="0"/>
        <v>0.75217391304347825</v>
      </c>
      <c r="F27">
        <f t="shared" si="1"/>
        <v>0.75204828645957655</v>
      </c>
      <c r="G27">
        <f t="shared" si="2"/>
        <v>34.782663531421562</v>
      </c>
      <c r="I27">
        <v>0.13900000000000001</v>
      </c>
      <c r="J27">
        <f t="shared" si="3"/>
        <v>2.3115942028985543</v>
      </c>
      <c r="K27">
        <f t="shared" si="4"/>
        <v>0.86090311253873952</v>
      </c>
      <c r="L27">
        <f t="shared" si="5"/>
        <v>-32.029343033086448</v>
      </c>
      <c r="S27">
        <v>0.111</v>
      </c>
      <c r="T27">
        <f t="shared" si="6"/>
        <v>2.3509740819776725</v>
      </c>
      <c r="U27">
        <f t="shared" si="7"/>
        <v>0.88130184260910538</v>
      </c>
      <c r="V27">
        <f t="shared" si="8"/>
        <v>65.212120992221173</v>
      </c>
    </row>
    <row r="28" spans="4:29" x14ac:dyDescent="0.35">
      <c r="D28">
        <v>1.2999999999999999E-3</v>
      </c>
      <c r="E28">
        <f t="shared" si="0"/>
        <v>0.77318840579710146</v>
      </c>
      <c r="F28">
        <f t="shared" si="1"/>
        <v>0.77296462188499404</v>
      </c>
      <c r="G28">
        <f t="shared" si="2"/>
        <v>37.669117820129173</v>
      </c>
      <c r="I28">
        <v>0.13800000000000001</v>
      </c>
      <c r="J28">
        <f t="shared" si="3"/>
        <v>2.5217391304347867</v>
      </c>
      <c r="K28">
        <f t="shared" si="4"/>
        <v>0.87702678712419468</v>
      </c>
      <c r="L28">
        <f t="shared" si="5"/>
        <v>-34.254410125879261</v>
      </c>
      <c r="S28">
        <v>0.112</v>
      </c>
      <c r="T28">
        <f t="shared" si="6"/>
        <v>2.5646989985210977</v>
      </c>
      <c r="U28">
        <f t="shared" si="7"/>
        <v>0.89640206919480869</v>
      </c>
      <c r="V28">
        <f t="shared" si="8"/>
        <v>67.261047144902207</v>
      </c>
    </row>
    <row r="29" spans="4:29" x14ac:dyDescent="0.35">
      <c r="D29">
        <v>1.4E-3</v>
      </c>
      <c r="E29">
        <f t="shared" si="0"/>
        <v>0.79420289855072457</v>
      </c>
      <c r="F29">
        <f t="shared" si="1"/>
        <v>0.79381074112745431</v>
      </c>
      <c r="G29">
        <f t="shared" si="2"/>
        <v>40.545882275588696</v>
      </c>
      <c r="I29">
        <v>0.13700000000000001</v>
      </c>
      <c r="J29">
        <f t="shared" si="3"/>
        <v>2.7318840579710195</v>
      </c>
      <c r="K29">
        <f t="shared" si="4"/>
        <v>0.89074964370551124</v>
      </c>
      <c r="L29">
        <f t="shared" si="5"/>
        <v>-36.148164334100954</v>
      </c>
      <c r="S29">
        <v>0.113</v>
      </c>
      <c r="T29">
        <f t="shared" si="6"/>
        <v>2.7784239150645225</v>
      </c>
      <c r="U29">
        <f t="shared" si="7"/>
        <v>0.90913719459108311</v>
      </c>
      <c r="V29">
        <f t="shared" si="8"/>
        <v>68.989056412445521</v>
      </c>
    </row>
    <row r="30" spans="4:29" x14ac:dyDescent="0.35">
      <c r="D30">
        <v>1.5E-3</v>
      </c>
      <c r="E30">
        <f t="shared" si="0"/>
        <v>0.81521739130434789</v>
      </c>
      <c r="F30">
        <f>$E$10*E30+(1-$E$10)*E30/(1+E30^$D$13)^(1/$D$13)</f>
        <v>0.8145411524753744</v>
      </c>
      <c r="G30">
        <f t="shared" si="2"/>
        <v>43.406679041601663</v>
      </c>
      <c r="I30">
        <v>0.13600000000000001</v>
      </c>
      <c r="J30">
        <f t="shared" si="3"/>
        <v>2.9420289855072523</v>
      </c>
      <c r="K30">
        <f t="shared" si="4"/>
        <v>0.90255357642464484</v>
      </c>
      <c r="L30">
        <f t="shared" si="5"/>
        <v>-37.777107049341382</v>
      </c>
      <c r="S30">
        <v>0.114</v>
      </c>
      <c r="T30">
        <f t="shared" si="6"/>
        <v>2.9921488316079476</v>
      </c>
      <c r="U30">
        <f t="shared" si="7"/>
        <v>0.92000310113088168</v>
      </c>
      <c r="V30">
        <f t="shared" si="8"/>
        <v>70.463434293838361</v>
      </c>
    </row>
    <row r="31" spans="4:29" x14ac:dyDescent="0.35">
      <c r="D31">
        <v>1.6000000000000001E-3</v>
      </c>
      <c r="E31">
        <f t="shared" si="0"/>
        <v>0.83623188405797111</v>
      </c>
      <c r="F31">
        <f t="shared" si="1"/>
        <v>0.83508446258904612</v>
      </c>
      <c r="G31">
        <f t="shared" si="2"/>
        <v>46.241655837288363</v>
      </c>
      <c r="I31">
        <v>0.13500000000000001</v>
      </c>
      <c r="J31">
        <f t="shared" si="3"/>
        <v>3.1521739130434852</v>
      </c>
      <c r="K31">
        <f t="shared" si="4"/>
        <v>0.91280614181334696</v>
      </c>
      <c r="L31">
        <f t="shared" si="5"/>
        <v>-39.191961072982281</v>
      </c>
      <c r="S31">
        <v>0.115</v>
      </c>
      <c r="T31">
        <f t="shared" si="6"/>
        <v>3.2058737481513728</v>
      </c>
      <c r="U31">
        <f t="shared" si="7"/>
        <v>0.92937368788844743</v>
      </c>
      <c r="V31">
        <f t="shared" si="8"/>
        <v>71.734914570281433</v>
      </c>
    </row>
    <row r="32" spans="4:29" x14ac:dyDescent="0.35">
      <c r="D32">
        <v>1.6999999999999999E-3</v>
      </c>
      <c r="E32">
        <f t="shared" si="0"/>
        <v>0.8572463768115941</v>
      </c>
      <c r="F32">
        <f t="shared" si="1"/>
        <v>0.85533165290007318</v>
      </c>
      <c r="G32">
        <f t="shared" si="2"/>
        <v>49.035768100210106</v>
      </c>
      <c r="I32">
        <v>0.13400000000000001</v>
      </c>
      <c r="J32">
        <f t="shared" si="3"/>
        <v>3.362318840579718</v>
      </c>
      <c r="K32">
        <f t="shared" si="4"/>
        <v>0.92179122599572616</v>
      </c>
      <c r="L32">
        <f t="shared" si="5"/>
        <v>-40.431902690150608</v>
      </c>
      <c r="S32">
        <v>0.11600000000000001</v>
      </c>
      <c r="T32">
        <f t="shared" si="6"/>
        <v>3.4195986646947976</v>
      </c>
      <c r="U32">
        <f t="shared" si="7"/>
        <v>0.93753460692274782</v>
      </c>
      <c r="V32">
        <f t="shared" si="8"/>
        <v>72.842256923350618</v>
      </c>
    </row>
    <row r="33" spans="4:22" x14ac:dyDescent="0.35">
      <c r="D33">
        <v>1.8E-3</v>
      </c>
      <c r="E33">
        <f t="shared" si="0"/>
        <v>0.87826086956521743</v>
      </c>
      <c r="F33">
        <f t="shared" si="1"/>
        <v>0.87512203041491854</v>
      </c>
      <c r="G33">
        <f t="shared" si="2"/>
        <v>51.766840197258759</v>
      </c>
      <c r="I33">
        <v>0.13300000000000001</v>
      </c>
      <c r="J33">
        <f t="shared" si="3"/>
        <v>3.5724637681159508</v>
      </c>
      <c r="K33">
        <f t="shared" si="4"/>
        <v>0.92973068684724292</v>
      </c>
      <c r="L33">
        <f t="shared" si="5"/>
        <v>-41.527548287659926</v>
      </c>
      <c r="S33">
        <v>0.11700000000000001</v>
      </c>
      <c r="T33">
        <f t="shared" si="6"/>
        <v>3.6333235812382227</v>
      </c>
      <c r="U33">
        <f t="shared" si="7"/>
        <v>0.94470680747106672</v>
      </c>
      <c r="V33">
        <f t="shared" si="8"/>
        <v>73.815441609839837</v>
      </c>
    </row>
    <row r="34" spans="4:22" x14ac:dyDescent="0.35">
      <c r="D34">
        <v>1.9E-3</v>
      </c>
      <c r="E34">
        <f t="shared" si="0"/>
        <v>0.89927536231884064</v>
      </c>
      <c r="F34">
        <f t="shared" si="1"/>
        <v>0.89422974590904158</v>
      </c>
      <c r="G34">
        <f t="shared" si="2"/>
        <v>54.403704935447735</v>
      </c>
      <c r="I34">
        <v>0.13200000000000001</v>
      </c>
      <c r="J34">
        <f t="shared" si="3"/>
        <v>3.7826086956521832</v>
      </c>
      <c r="K34">
        <f t="shared" si="4"/>
        <v>0.93679982189275934</v>
      </c>
      <c r="L34">
        <f t="shared" si="5"/>
        <v>-42.503088923941192</v>
      </c>
      <c r="S34">
        <v>0.11799999999999999</v>
      </c>
      <c r="T34">
        <f t="shared" si="6"/>
        <v>3.8470484977816448</v>
      </c>
      <c r="U34">
        <f t="shared" si="7"/>
        <v>0.95106318010746749</v>
      </c>
      <c r="V34">
        <f t="shared" si="8"/>
        <v>74.677927881617933</v>
      </c>
    </row>
    <row r="35" spans="4:22" x14ac:dyDescent="0.35">
      <c r="D35">
        <v>2E-3</v>
      </c>
      <c r="E35">
        <f t="shared" si="0"/>
        <v>0.92028985507246375</v>
      </c>
      <c r="F35">
        <f t="shared" si="1"/>
        <v>0.91235763824276928</v>
      </c>
      <c r="G35">
        <f t="shared" si="2"/>
        <v>56.905354077502153</v>
      </c>
      <c r="I35">
        <v>0.13100000000000001</v>
      </c>
      <c r="J35">
        <f t="shared" si="3"/>
        <v>3.992753623188416</v>
      </c>
      <c r="K35">
        <f t="shared" si="4"/>
        <v>0.94313856330474555</v>
      </c>
      <c r="L35">
        <f t="shared" si="5"/>
        <v>-43.377835238795285</v>
      </c>
      <c r="S35">
        <v>0.11899999999999999</v>
      </c>
      <c r="T35">
        <f t="shared" si="6"/>
        <v>4.0607734143250696</v>
      </c>
      <c r="U35">
        <f t="shared" si="7"/>
        <v>0.95674047606889712</v>
      </c>
      <c r="V35">
        <f t="shared" si="8"/>
        <v>75.448271300364837</v>
      </c>
    </row>
    <row r="36" spans="4:22" x14ac:dyDescent="0.35">
      <c r="D36">
        <v>2.0999999999999999E-3</v>
      </c>
      <c r="E36">
        <f t="shared" si="0"/>
        <v>0.94130434782608696</v>
      </c>
      <c r="F36">
        <f t="shared" si="1"/>
        <v>0.929149499433368</v>
      </c>
      <c r="G36">
        <f t="shared" si="2"/>
        <v>59.222630921804779</v>
      </c>
      <c r="I36">
        <v>0.13</v>
      </c>
      <c r="J36">
        <f t="shared" si="3"/>
        <v>4.2028985507246484</v>
      </c>
      <c r="K36">
        <f t="shared" si="4"/>
        <v>0.94885967992885489</v>
      </c>
      <c r="L36">
        <f t="shared" si="5"/>
        <v>-44.167349332922385</v>
      </c>
      <c r="S36">
        <v>0.12</v>
      </c>
      <c r="T36">
        <f t="shared" si="6"/>
        <v>4.2744983308684947</v>
      </c>
      <c r="U36">
        <f t="shared" si="7"/>
        <v>0.96184795150822022</v>
      </c>
      <c r="V36">
        <f t="shared" si="8"/>
        <v>76.141296662759942</v>
      </c>
    </row>
    <row r="37" spans="4:22" x14ac:dyDescent="0.35">
      <c r="D37">
        <v>2.2000000000000001E-3</v>
      </c>
      <c r="E37">
        <f t="shared" si="0"/>
        <v>0.96231884057971018</v>
      </c>
      <c r="F37">
        <f t="shared" si="1"/>
        <v>0.94423220988716261</v>
      </c>
      <c r="G37">
        <f t="shared" si="2"/>
        <v>61.304044964428442</v>
      </c>
      <c r="I37">
        <v>0.129</v>
      </c>
      <c r="J37">
        <f t="shared" si="3"/>
        <v>4.4130434782608816</v>
      </c>
      <c r="K37">
        <f t="shared" si="4"/>
        <v>0.95405485729588568</v>
      </c>
      <c r="L37">
        <f t="shared" si="5"/>
        <v>-44.884283809572622</v>
      </c>
      <c r="S37">
        <v>0.121</v>
      </c>
      <c r="T37">
        <f t="shared" si="6"/>
        <v>4.4882232474119199</v>
      </c>
      <c r="U37">
        <f t="shared" si="7"/>
        <v>0.96647371326381692</v>
      </c>
      <c r="V37">
        <f t="shared" si="8"/>
        <v>76.76895904804411</v>
      </c>
    </row>
    <row r="38" spans="4:22" x14ac:dyDescent="0.35">
      <c r="D38">
        <v>2.3E-3</v>
      </c>
      <c r="E38">
        <f t="shared" si="0"/>
        <v>0.98333333333333328</v>
      </c>
      <c r="F38">
        <f t="shared" si="1"/>
        <v>0.95728859322602611</v>
      </c>
      <c r="G38">
        <f t="shared" si="2"/>
        <v>63.105825865191605</v>
      </c>
      <c r="I38">
        <v>0.128</v>
      </c>
      <c r="J38">
        <f t="shared" si="3"/>
        <v>4.623188405797114</v>
      </c>
      <c r="K38">
        <f t="shared" si="4"/>
        <v>0.95879925512993802</v>
      </c>
      <c r="L38">
        <f t="shared" si="5"/>
        <v>-45.539010710671846</v>
      </c>
      <c r="S38">
        <v>0.122</v>
      </c>
      <c r="T38">
        <f t="shared" si="6"/>
        <v>4.7019481639553451</v>
      </c>
      <c r="U38">
        <f t="shared" si="7"/>
        <v>0.97068943165013932</v>
      </c>
      <c r="V38">
        <f t="shared" si="8"/>
        <v>77.340983289206974</v>
      </c>
    </row>
    <row r="39" spans="4:22" x14ac:dyDescent="0.35">
      <c r="D39">
        <v>2.3999999999999998E-3</v>
      </c>
      <c r="E39">
        <f t="shared" ref="E39:E102" si="9">(D39-$H$10)/($H$12-$H$10)</f>
        <v>1.0043478260869565</v>
      </c>
      <c r="F39">
        <f t="shared" ref="F39:F102" si="10">$E$10*E39+(1-$E$10)*E39/(1+E39^$D$13)^(1/$D$13)</f>
        <v>0.96813934748084696</v>
      </c>
      <c r="G39">
        <f t="shared" ref="G39:G102" si="11">F39*($I$12-$I$10)+$I$10</f>
        <v>64.603229952356884</v>
      </c>
      <c r="I39">
        <v>0.127</v>
      </c>
      <c r="J39">
        <f t="shared" si="3"/>
        <v>4.8333333333333472</v>
      </c>
      <c r="K39">
        <f t="shared" si="4"/>
        <v>0.96315495985257837</v>
      </c>
      <c r="L39">
        <f t="shared" si="5"/>
        <v>-46.140097962396226</v>
      </c>
      <c r="S39">
        <v>0.123</v>
      </c>
      <c r="T39">
        <f t="shared" si="6"/>
        <v>4.9156730804987703</v>
      </c>
      <c r="U39">
        <f t="shared" si="7"/>
        <v>0.97455387920223635</v>
      </c>
      <c r="V39">
        <f t="shared" si="8"/>
        <v>77.865344139702586</v>
      </c>
    </row>
    <row r="40" spans="4:22" x14ac:dyDescent="0.35">
      <c r="D40">
        <v>2.5000000000000001E-3</v>
      </c>
      <c r="E40">
        <f t="shared" si="9"/>
        <v>1.0253623188405798</v>
      </c>
      <c r="F40">
        <f t="shared" si="10"/>
        <v>0.97679434900763273</v>
      </c>
      <c r="G40">
        <f t="shared" si="11"/>
        <v>65.797620163053324</v>
      </c>
      <c r="I40">
        <v>0.126</v>
      </c>
      <c r="J40">
        <f t="shared" si="3"/>
        <v>5.0434782608695796</v>
      </c>
      <c r="K40">
        <f t="shared" si="4"/>
        <v>0.96717362620298941</v>
      </c>
      <c r="L40">
        <f t="shared" si="5"/>
        <v>-46.694673918752926</v>
      </c>
      <c r="S40">
        <v>0.124</v>
      </c>
      <c r="T40">
        <f t="shared" si="6"/>
        <v>5.1293979970421955</v>
      </c>
      <c r="U40">
        <f t="shared" si="7"/>
        <v>0.97811561562352978</v>
      </c>
      <c r="V40">
        <f t="shared" si="8"/>
        <v>78.3486305898181</v>
      </c>
    </row>
    <row r="41" spans="4:22" x14ac:dyDescent="0.35">
      <c r="D41">
        <v>2.5999999999999999E-3</v>
      </c>
      <c r="E41">
        <f t="shared" si="9"/>
        <v>1.0463768115942027</v>
      </c>
      <c r="F41">
        <f t="shared" si="10"/>
        <v>0.98344392004505232</v>
      </c>
      <c r="G41">
        <f t="shared" si="11"/>
        <v>66.715260966217215</v>
      </c>
      <c r="I41">
        <v>0.125</v>
      </c>
      <c r="J41">
        <f t="shared" si="3"/>
        <v>5.253623188405812</v>
      </c>
      <c r="K41">
        <f t="shared" si="4"/>
        <v>0.97089851751712897</v>
      </c>
      <c r="L41">
        <f t="shared" si="5"/>
        <v>-47.208708920104186</v>
      </c>
      <c r="S41">
        <v>0.125</v>
      </c>
      <c r="T41">
        <f t="shared" si="6"/>
        <v>5.3431229135856197</v>
      </c>
      <c r="U41">
        <f t="shared" si="7"/>
        <v>0.98141504501420851</v>
      </c>
      <c r="V41">
        <f t="shared" si="8"/>
        <v>78.796325008780457</v>
      </c>
    </row>
    <row r="42" spans="4:22" x14ac:dyDescent="0.35">
      <c r="D42">
        <v>2.7000000000000001E-3</v>
      </c>
      <c r="E42">
        <f t="shared" si="9"/>
        <v>1.0673913043478263</v>
      </c>
      <c r="F42">
        <f t="shared" si="10"/>
        <v>0.98839722901737648</v>
      </c>
      <c r="G42">
        <f t="shared" si="11"/>
        <v>67.398817604397948</v>
      </c>
      <c r="I42">
        <v>0.124</v>
      </c>
      <c r="J42">
        <f t="shared" si="3"/>
        <v>5.4637681159420453</v>
      </c>
      <c r="K42">
        <f t="shared" si="4"/>
        <v>0.97436609558089615</v>
      </c>
      <c r="L42">
        <f t="shared" si="5"/>
        <v>-47.68723469290407</v>
      </c>
      <c r="S42">
        <v>0.126</v>
      </c>
      <c r="T42">
        <f t="shared" si="6"/>
        <v>5.5568478301290449</v>
      </c>
      <c r="U42">
        <f t="shared" si="7"/>
        <v>0.98448600677658349</v>
      </c>
      <c r="V42">
        <f t="shared" si="8"/>
        <v>79.213019012218183</v>
      </c>
    </row>
    <row r="43" spans="4:22" x14ac:dyDescent="0.35">
      <c r="D43">
        <v>2.8E-3</v>
      </c>
      <c r="E43">
        <f t="shared" si="9"/>
        <v>1.0884057971014494</v>
      </c>
      <c r="F43">
        <f t="shared" si="10"/>
        <v>0.99200382858127745</v>
      </c>
      <c r="G43">
        <f t="shared" si="11"/>
        <v>67.896528344216279</v>
      </c>
      <c r="I43">
        <v>0.123</v>
      </c>
      <c r="J43">
        <f t="shared" si="3"/>
        <v>5.6739130434782776</v>
      </c>
      <c r="K43">
        <f t="shared" si="4"/>
        <v>0.97760726988465896</v>
      </c>
      <c r="L43">
        <f t="shared" si="5"/>
        <v>-48.134516746823323</v>
      </c>
      <c r="S43">
        <v>0.127</v>
      </c>
      <c r="T43">
        <f t="shared" si="6"/>
        <v>5.7705727466724701</v>
      </c>
      <c r="U43">
        <f t="shared" si="7"/>
        <v>0.98735701666553299</v>
      </c>
      <c r="V43">
        <f t="shared" si="8"/>
        <v>79.602581858357439</v>
      </c>
    </row>
    <row r="44" spans="4:22" x14ac:dyDescent="0.35">
      <c r="D44">
        <v>2.8999999999999998E-3</v>
      </c>
      <c r="E44">
        <f t="shared" si="9"/>
        <v>1.1094202898550725</v>
      </c>
      <c r="F44">
        <f t="shared" si="10"/>
        <v>0.99459205555610952</v>
      </c>
      <c r="G44">
        <f t="shared" si="11"/>
        <v>68.253703666743121</v>
      </c>
      <c r="I44">
        <v>0.122</v>
      </c>
      <c r="J44">
        <f t="shared" si="3"/>
        <v>5.8840579710145109</v>
      </c>
      <c r="K44">
        <f t="shared" si="4"/>
        <v>0.98064838700390333</v>
      </c>
      <c r="L44">
        <f t="shared" si="5"/>
        <v>-48.554190909279072</v>
      </c>
      <c r="S44">
        <v>0.128</v>
      </c>
      <c r="T44">
        <f t="shared" si="6"/>
        <v>5.9842976632158953</v>
      </c>
      <c r="U44">
        <f t="shared" si="7"/>
        <v>0.99005224290093796</v>
      </c>
      <c r="V44">
        <f t="shared" si="8"/>
        <v>79.968292895193258</v>
      </c>
    </row>
    <row r="45" spans="4:22" x14ac:dyDescent="0.35">
      <c r="D45">
        <v>3.0000000000000001E-3</v>
      </c>
      <c r="E45">
        <f t="shared" si="9"/>
        <v>1.1304347826086958</v>
      </c>
      <c r="F45">
        <f t="shared" si="10"/>
        <v>0.99643676069877474</v>
      </c>
      <c r="G45">
        <f t="shared" si="11"/>
        <v>68.508272976430902</v>
      </c>
      <c r="I45">
        <v>0.121</v>
      </c>
      <c r="J45">
        <f t="shared" si="3"/>
        <v>6.0942028985507433</v>
      </c>
      <c r="K45">
        <f t="shared" si="4"/>
        <v>0.9835120200049009</v>
      </c>
      <c r="L45">
        <f t="shared" si="5"/>
        <v>-48.949372263416734</v>
      </c>
      <c r="S45">
        <v>0.129</v>
      </c>
      <c r="T45">
        <f t="shared" si="6"/>
        <v>6.1980225797593205</v>
      </c>
      <c r="U45">
        <f t="shared" si="7"/>
        <v>0.99259227986615362</v>
      </c>
      <c r="V45">
        <f t="shared" si="8"/>
        <v>80.312946542426232</v>
      </c>
    </row>
    <row r="46" spans="4:22" x14ac:dyDescent="0.35">
      <c r="D46">
        <v>3.0999999999999999E-3</v>
      </c>
      <c r="E46">
        <f t="shared" si="9"/>
        <v>1.1514492753623189</v>
      </c>
      <c r="F46">
        <f t="shared" si="10"/>
        <v>0.99775136632609518</v>
      </c>
      <c r="G46">
        <f t="shared" si="11"/>
        <v>68.689688553001133</v>
      </c>
      <c r="I46">
        <v>0.12</v>
      </c>
      <c r="J46">
        <f t="shared" si="3"/>
        <v>6.3043478260869756</v>
      </c>
      <c r="K46">
        <f t="shared" si="4"/>
        <v>0.98621760272395276</v>
      </c>
      <c r="L46">
        <f t="shared" si="5"/>
        <v>-49.322742678645881</v>
      </c>
      <c r="S46">
        <v>0.13</v>
      </c>
      <c r="T46">
        <f t="shared" si="6"/>
        <v>6.4117474963027457</v>
      </c>
      <c r="U46">
        <f t="shared" si="7"/>
        <v>0.9949947658613616</v>
      </c>
      <c r="V46">
        <f t="shared" si="8"/>
        <v>80.638936113449773</v>
      </c>
    </row>
    <row r="47" spans="4:22" x14ac:dyDescent="0.35">
      <c r="D47">
        <v>3.2000000000000002E-3</v>
      </c>
      <c r="E47">
        <f t="shared" si="9"/>
        <v>1.172463768115942</v>
      </c>
      <c r="F47">
        <f t="shared" si="10"/>
        <v>0.99869365947314115</v>
      </c>
      <c r="G47">
        <f t="shared" si="11"/>
        <v>68.819725007293471</v>
      </c>
      <c r="I47">
        <v>0.11899999999999999</v>
      </c>
      <c r="J47">
        <f t="shared" si="3"/>
        <v>6.5144927536232089</v>
      </c>
      <c r="K47">
        <f t="shared" si="4"/>
        <v>0.9887819427892911</v>
      </c>
      <c r="L47">
        <f t="shared" si="5"/>
        <v>-49.676621607662582</v>
      </c>
      <c r="S47">
        <v>0.13100000000000001</v>
      </c>
      <c r="T47">
        <f t="shared" si="6"/>
        <v>6.6254724128461699</v>
      </c>
      <c r="U47">
        <f t="shared" si="7"/>
        <v>0.99727487975665008</v>
      </c>
      <c r="V47">
        <f t="shared" si="8"/>
        <v>80.948321205430517</v>
      </c>
    </row>
    <row r="48" spans="4:22" x14ac:dyDescent="0.35">
      <c r="D48">
        <v>3.3E-3</v>
      </c>
      <c r="E48">
        <f t="shared" si="9"/>
        <v>1.1934782608695653</v>
      </c>
      <c r="F48">
        <f t="shared" si="10"/>
        <v>0.99937668798990031</v>
      </c>
      <c r="G48">
        <f t="shared" si="11"/>
        <v>68.913982942606253</v>
      </c>
      <c r="I48">
        <v>0.11799999999999999</v>
      </c>
      <c r="J48">
        <f t="shared" si="3"/>
        <v>6.7246376811594413</v>
      </c>
      <c r="K48">
        <f t="shared" si="4"/>
        <v>0.99121963917256473</v>
      </c>
      <c r="L48">
        <f t="shared" si="5"/>
        <v>-50.013023708554329</v>
      </c>
      <c r="S48">
        <v>0.13200000000000001</v>
      </c>
      <c r="T48">
        <f t="shared" si="6"/>
        <v>6.8391973293895951</v>
      </c>
      <c r="U48">
        <f t="shared" si="7"/>
        <v>0.99944574289521582</v>
      </c>
      <c r="V48">
        <f t="shared" si="8"/>
        <v>81.24288223292595</v>
      </c>
    </row>
    <row r="49" spans="4:22" x14ac:dyDescent="0.35">
      <c r="D49">
        <v>3.3999999999999998E-3</v>
      </c>
      <c r="E49">
        <f t="shared" si="9"/>
        <v>1.2144927536231884</v>
      </c>
      <c r="F49">
        <f t="shared" si="10"/>
        <v>0.99987989283899792</v>
      </c>
      <c r="G49">
        <f t="shared" si="11"/>
        <v>68.983425211781707</v>
      </c>
      <c r="I49">
        <v>0.11700000000000001</v>
      </c>
      <c r="J49">
        <f t="shared" si="3"/>
        <v>6.934782608695671</v>
      </c>
      <c r="K49">
        <f t="shared" si="4"/>
        <v>0.99354342405612606</v>
      </c>
      <c r="L49">
        <f t="shared" si="5"/>
        <v>-50.333706022485785</v>
      </c>
      <c r="S49">
        <v>0.13300000000000001</v>
      </c>
      <c r="T49">
        <f t="shared" si="6"/>
        <v>7.0529222459330203</v>
      </c>
      <c r="U49">
        <f t="shared" si="7"/>
        <v>1.0015187463341166</v>
      </c>
      <c r="V49">
        <f t="shared" si="8"/>
        <v>81.524164830670742</v>
      </c>
    </row>
    <row r="50" spans="4:22" x14ac:dyDescent="0.35">
      <c r="D50">
        <v>3.5000000000000001E-3</v>
      </c>
      <c r="E50">
        <f t="shared" si="9"/>
        <v>1.2355072463768115</v>
      </c>
      <c r="F50">
        <f t="shared" si="10"/>
        <v>1.000258478306463</v>
      </c>
      <c r="G50">
        <f t="shared" si="11"/>
        <v>69.035670006291895</v>
      </c>
      <c r="I50">
        <v>0.11600000000000001</v>
      </c>
      <c r="J50">
        <f t="shared" si="3"/>
        <v>7.1449275362319042</v>
      </c>
      <c r="K50">
        <f t="shared" si="4"/>
        <v>0.99576444431031463</v>
      </c>
      <c r="L50">
        <f t="shared" si="5"/>
        <v>-50.640206817563808</v>
      </c>
      <c r="S50">
        <v>0.13400000000000001</v>
      </c>
      <c r="T50">
        <f t="shared" si="6"/>
        <v>7.2666471624764455</v>
      </c>
      <c r="U50">
        <f t="shared" si="7"/>
        <v>1.0035038188530336</v>
      </c>
      <c r="V50">
        <f t="shared" si="8"/>
        <v>81.793516219267019</v>
      </c>
    </row>
    <row r="51" spans="4:22" x14ac:dyDescent="0.35">
      <c r="D51">
        <v>3.5999999999999999E-3</v>
      </c>
      <c r="E51">
        <f t="shared" si="9"/>
        <v>1.2565217391304349</v>
      </c>
      <c r="F51">
        <f t="shared" si="10"/>
        <v>1.000550590296639</v>
      </c>
      <c r="G51">
        <f t="shared" si="11"/>
        <v>69.075981460936163</v>
      </c>
      <c r="I51">
        <v>0.115</v>
      </c>
      <c r="J51">
        <f t="shared" si="3"/>
        <v>7.3550724637681366</v>
      </c>
      <c r="K51">
        <f t="shared" si="4"/>
        <v>0.99789249448590678</v>
      </c>
      <c r="L51">
        <f t="shared" si="5"/>
        <v>-50.933877741795527</v>
      </c>
      <c r="S51">
        <v>0.13500000000000001</v>
      </c>
      <c r="T51">
        <f t="shared" si="6"/>
        <v>7.4803720790198707</v>
      </c>
      <c r="U51">
        <f t="shared" si="7"/>
        <v>1.0054096476705801</v>
      </c>
      <c r="V51">
        <f t="shared" si="8"/>
        <v>82.052115153835388</v>
      </c>
    </row>
    <row r="52" spans="4:22" x14ac:dyDescent="0.35">
      <c r="D52">
        <v>3.7000000000000002E-3</v>
      </c>
      <c r="E52">
        <f t="shared" si="9"/>
        <v>1.277536231884058</v>
      </c>
      <c r="F52">
        <f t="shared" si="10"/>
        <v>1.0007825363690035</v>
      </c>
      <c r="G52">
        <f t="shared" si="11"/>
        <v>69.107990018922493</v>
      </c>
      <c r="I52">
        <v>0.114</v>
      </c>
      <c r="J52">
        <f t="shared" si="3"/>
        <v>7.5652173913043699</v>
      </c>
      <c r="K52">
        <f t="shared" si="4"/>
        <v>0.99993621065088834</v>
      </c>
      <c r="L52">
        <f t="shared" si="5"/>
        <v>-51.21591057256299</v>
      </c>
      <c r="S52">
        <v>0.13600000000000001</v>
      </c>
      <c r="T52">
        <f t="shared" si="6"/>
        <v>7.6940969955632958</v>
      </c>
      <c r="U52">
        <f t="shared" si="7"/>
        <v>1.0072438611705681</v>
      </c>
      <c r="V52">
        <f t="shared" si="8"/>
        <v>82.300996717856719</v>
      </c>
    </row>
    <row r="53" spans="4:22" x14ac:dyDescent="0.35">
      <c r="D53">
        <v>3.8E-3</v>
      </c>
      <c r="E53">
        <f t="shared" si="9"/>
        <v>1.2985507246376813</v>
      </c>
      <c r="F53">
        <f t="shared" si="10"/>
        <v>1.000972469328683</v>
      </c>
      <c r="G53">
        <f t="shared" si="11"/>
        <v>69.134200767358266</v>
      </c>
      <c r="I53">
        <v>0.113</v>
      </c>
      <c r="J53">
        <f t="shared" si="3"/>
        <v>7.7753623188406022</v>
      </c>
      <c r="K53">
        <f t="shared" si="4"/>
        <v>1.0019032324286961</v>
      </c>
      <c r="L53">
        <f t="shared" si="5"/>
        <v>-51.487359577900463</v>
      </c>
      <c r="S53">
        <v>0.13700000000000001</v>
      </c>
      <c r="T53">
        <f t="shared" si="6"/>
        <v>7.9078219121067201</v>
      </c>
      <c r="U53">
        <f t="shared" si="7"/>
        <v>1.0090131809338412</v>
      </c>
      <c r="V53">
        <f t="shared" si="8"/>
        <v>82.54107295213376</v>
      </c>
    </row>
    <row r="54" spans="4:22" x14ac:dyDescent="0.35">
      <c r="D54">
        <v>3.8999999999999998E-3</v>
      </c>
      <c r="E54">
        <f t="shared" si="9"/>
        <v>1.3195652173913044</v>
      </c>
      <c r="F54">
        <f t="shared" si="10"/>
        <v>1.0011329421281545</v>
      </c>
      <c r="G54">
        <f t="shared" si="11"/>
        <v>69.156346013685322</v>
      </c>
      <c r="I54">
        <v>0.112</v>
      </c>
      <c r="J54">
        <f t="shared" si="3"/>
        <v>7.9855072463768346</v>
      </c>
      <c r="K54">
        <f t="shared" si="4"/>
        <v>1.0038003390751349</v>
      </c>
      <c r="L54">
        <f t="shared" si="5"/>
        <v>-51.749160295109021</v>
      </c>
      <c r="S54">
        <v>0.13800000000000001</v>
      </c>
      <c r="T54">
        <f t="shared" si="6"/>
        <v>8.1215468286501462</v>
      </c>
      <c r="U54">
        <f t="shared" si="7"/>
        <v>1.0107235488333521</v>
      </c>
      <c r="V54">
        <f t="shared" si="8"/>
        <v>82.773150100123843</v>
      </c>
    </row>
    <row r="55" spans="4:22" x14ac:dyDescent="0.35">
      <c r="D55">
        <v>4.0000000000000001E-3</v>
      </c>
      <c r="E55">
        <f t="shared" si="9"/>
        <v>1.3405797101449275</v>
      </c>
      <c r="F55">
        <f t="shared" si="10"/>
        <v>1.0012726633736129</v>
      </c>
      <c r="G55">
        <f t="shared" si="11"/>
        <v>69.175627545558569</v>
      </c>
      <c r="I55">
        <v>0.111</v>
      </c>
      <c r="J55">
        <f t="shared" si="3"/>
        <v>8.1956521739130679</v>
      </c>
      <c r="K55">
        <f t="shared" si="4"/>
        <v>1.0056335642520902</v>
      </c>
      <c r="L55">
        <f t="shared" si="5"/>
        <v>-52.002145369528847</v>
      </c>
      <c r="S55">
        <v>0.13900000000000001</v>
      </c>
      <c r="T55">
        <f t="shared" si="6"/>
        <v>8.3352717451935714</v>
      </c>
      <c r="U55">
        <f t="shared" si="7"/>
        <v>1.0123802337636492</v>
      </c>
      <c r="V55">
        <f t="shared" si="8"/>
        <v>82.99794308989604</v>
      </c>
    </row>
    <row r="56" spans="4:22" x14ac:dyDescent="0.35">
      <c r="D56">
        <v>4.1000000000000099E-3</v>
      </c>
      <c r="E56">
        <f t="shared" si="9"/>
        <v>1.3615942028985528</v>
      </c>
      <c r="F56">
        <f t="shared" si="10"/>
        <v>1.0013976982890977</v>
      </c>
      <c r="G56">
        <f t="shared" si="11"/>
        <v>69.192882363895478</v>
      </c>
      <c r="I56">
        <v>0.11</v>
      </c>
      <c r="J56">
        <f t="shared" si="3"/>
        <v>8.4057971014493003</v>
      </c>
      <c r="K56">
        <f t="shared" si="4"/>
        <v>1.0074082932357518</v>
      </c>
      <c r="L56">
        <f t="shared" si="5"/>
        <v>-52.247057969274152</v>
      </c>
      <c r="S56">
        <v>0.14000000000000001</v>
      </c>
      <c r="T56">
        <f t="shared" si="6"/>
        <v>8.5489966617369948</v>
      </c>
      <c r="U56">
        <f t="shared" si="7"/>
        <v>1.013987921654667</v>
      </c>
      <c r="V56">
        <f t="shared" si="8"/>
        <v>83.216087747961893</v>
      </c>
    </row>
    <row r="57" spans="4:22" x14ac:dyDescent="0.35">
      <c r="D57">
        <v>4.2000000000000101E-3</v>
      </c>
      <c r="E57">
        <f t="shared" si="9"/>
        <v>1.3826086956521761</v>
      </c>
      <c r="F57">
        <f t="shared" si="10"/>
        <v>1.0015122893801494</v>
      </c>
      <c r="G57">
        <f t="shared" si="11"/>
        <v>69.208695934460621</v>
      </c>
      <c r="I57">
        <v>0.109</v>
      </c>
      <c r="J57">
        <f t="shared" si="3"/>
        <v>8.6159420289855326</v>
      </c>
      <c r="K57">
        <f t="shared" si="4"/>
        <v>1.009129345574391</v>
      </c>
      <c r="L57">
        <f t="shared" si="5"/>
        <v>-52.484563192006362</v>
      </c>
      <c r="S57">
        <v>0.14099999999999999</v>
      </c>
      <c r="T57">
        <f t="shared" si="6"/>
        <v>8.7627215782804146</v>
      </c>
      <c r="U57">
        <f t="shared" si="7"/>
        <v>1.0155507917000168</v>
      </c>
      <c r="V57">
        <f t="shared" si="8"/>
        <v>83.428151142572858</v>
      </c>
    </row>
    <row r="58" spans="4:22" x14ac:dyDescent="0.35">
      <c r="D58">
        <v>4.3000000000000104E-3</v>
      </c>
      <c r="E58">
        <f t="shared" si="9"/>
        <v>1.4036231884057992</v>
      </c>
      <c r="F58">
        <f t="shared" si="10"/>
        <v>1.0016194177773412</v>
      </c>
      <c r="G58">
        <f t="shared" si="11"/>
        <v>69.223479653273074</v>
      </c>
      <c r="I58">
        <v>0.108</v>
      </c>
      <c r="J58">
        <f t="shared" si="3"/>
        <v>8.826086956521765</v>
      </c>
      <c r="K58">
        <f t="shared" si="4"/>
        <v>1.0108010456400169</v>
      </c>
      <c r="L58">
        <f t="shared" si="5"/>
        <v>-52.715257801062734</v>
      </c>
      <c r="S58">
        <v>0.14199999999999999</v>
      </c>
      <c r="T58">
        <f t="shared" si="6"/>
        <v>8.9764464948238398</v>
      </c>
      <c r="U58">
        <f t="shared" si="7"/>
        <v>1.0170725811644425</v>
      </c>
      <c r="V58">
        <f t="shared" si="8"/>
        <v>83.634640377342919</v>
      </c>
    </row>
    <row r="59" spans="4:22" x14ac:dyDescent="0.35">
      <c r="D59">
        <v>4.4000000000000098E-3</v>
      </c>
      <c r="E59">
        <f t="shared" si="9"/>
        <v>1.4246376811594224</v>
      </c>
      <c r="F59">
        <f t="shared" si="10"/>
        <v>1.0017211881150772</v>
      </c>
      <c r="G59">
        <f t="shared" si="11"/>
        <v>69.237523959880662</v>
      </c>
      <c r="I59">
        <v>0.107</v>
      </c>
      <c r="J59">
        <f t="shared" si="3"/>
        <v>9.0362318840579992</v>
      </c>
      <c r="K59">
        <f t="shared" si="4"/>
        <v>1.0124272830651184</v>
      </c>
      <c r="L59">
        <f t="shared" si="5"/>
        <v>-52.939678565726751</v>
      </c>
      <c r="S59">
        <v>0.14299999999999999</v>
      </c>
      <c r="T59">
        <f t="shared" si="6"/>
        <v>9.190171411367265</v>
      </c>
      <c r="U59">
        <f t="shared" si="7"/>
        <v>1.0185566406882138</v>
      </c>
      <c r="V59">
        <f t="shared" si="8"/>
        <v>83.83601009541519</v>
      </c>
    </row>
    <row r="60" spans="4:22" x14ac:dyDescent="0.35">
      <c r="D60">
        <v>4.5000000000000101E-3</v>
      </c>
      <c r="E60">
        <f t="shared" si="9"/>
        <v>1.4456521739130457</v>
      </c>
      <c r="F60">
        <f t="shared" si="10"/>
        <v>1.001819093286566</v>
      </c>
      <c r="G60">
        <f t="shared" si="11"/>
        <v>69.251034873546104</v>
      </c>
      <c r="I60">
        <v>0.106</v>
      </c>
      <c r="J60">
        <f t="shared" si="3"/>
        <v>9.2463768115942315</v>
      </c>
      <c r="K60">
        <f t="shared" si="4"/>
        <v>1.0140115646940946</v>
      </c>
      <c r="L60">
        <f t="shared" si="5"/>
        <v>-53.158309430525463</v>
      </c>
      <c r="S60">
        <v>0.14399999999999999</v>
      </c>
      <c r="T60">
        <f t="shared" si="6"/>
        <v>9.4038963279106902</v>
      </c>
      <c r="U60">
        <f t="shared" si="7"/>
        <v>1.0200059816512277</v>
      </c>
      <c r="V60">
        <f t="shared" si="8"/>
        <v>84.032668906222881</v>
      </c>
    </row>
    <row r="61" spans="4:22" x14ac:dyDescent="0.35">
      <c r="D61">
        <v>4.6000000000000103E-3</v>
      </c>
      <c r="E61">
        <f t="shared" si="9"/>
        <v>1.4666666666666688</v>
      </c>
      <c r="F61">
        <f t="shared" si="10"/>
        <v>1.0019141972712571</v>
      </c>
      <c r="G61">
        <f t="shared" si="11"/>
        <v>69.264159223433467</v>
      </c>
      <c r="I61">
        <v>0.105</v>
      </c>
      <c r="J61">
        <f t="shared" si="3"/>
        <v>9.4565217391304639</v>
      </c>
      <c r="K61">
        <f t="shared" si="4"/>
        <v>1.0155570593888861</v>
      </c>
      <c r="L61">
        <f t="shared" si="5"/>
        <v>-53.371587698406671</v>
      </c>
      <c r="S61">
        <v>0.14499999999999999</v>
      </c>
      <c r="T61">
        <f t="shared" si="6"/>
        <v>9.6176212444541154</v>
      </c>
      <c r="U61">
        <f t="shared" si="7"/>
        <v>1.0214233168760916</v>
      </c>
      <c r="V61">
        <f t="shared" si="8"/>
        <v>84.224984908427047</v>
      </c>
    </row>
    <row r="62" spans="4:22" x14ac:dyDescent="0.35">
      <c r="D62">
        <v>4.7000000000000097E-3</v>
      </c>
      <c r="E62">
        <f t="shared" si="9"/>
        <v>1.4876811594202919</v>
      </c>
      <c r="F62">
        <f t="shared" si="10"/>
        <v>1.0020072619212501</v>
      </c>
      <c r="G62">
        <f t="shared" si="11"/>
        <v>69.277002145132514</v>
      </c>
      <c r="I62">
        <v>0.104</v>
      </c>
      <c r="J62">
        <f t="shared" si="3"/>
        <v>9.6666666666666963</v>
      </c>
      <c r="K62">
        <f t="shared" si="4"/>
        <v>1.0170666367945962</v>
      </c>
      <c r="L62">
        <f t="shared" si="5"/>
        <v>-53.579909380394668</v>
      </c>
      <c r="S62">
        <v>0.14599999999999999</v>
      </c>
      <c r="T62">
        <f t="shared" si="6"/>
        <v>9.8313461609975406</v>
      </c>
      <c r="U62">
        <f t="shared" si="7"/>
        <v>1.0228110957219894</v>
      </c>
      <c r="V62">
        <f t="shared" si="8"/>
        <v>84.41329045174848</v>
      </c>
    </row>
    <row r="63" spans="4:22" x14ac:dyDescent="0.35">
      <c r="D63">
        <v>4.80000000000001E-3</v>
      </c>
      <c r="E63">
        <f t="shared" si="9"/>
        <v>1.5086956521739152</v>
      </c>
      <c r="F63">
        <f t="shared" si="10"/>
        <v>1.0020988352754385</v>
      </c>
      <c r="G63">
        <f t="shared" si="11"/>
        <v>69.289639268010518</v>
      </c>
      <c r="I63">
        <v>0.10299999999999999</v>
      </c>
      <c r="J63">
        <f t="shared" si="3"/>
        <v>9.8768115942029286</v>
      </c>
      <c r="K63">
        <f t="shared" si="4"/>
        <v>1.0185429009815947</v>
      </c>
      <c r="L63">
        <f t="shared" si="5"/>
        <v>-53.783633838200473</v>
      </c>
      <c r="S63">
        <v>0.14699999999999999</v>
      </c>
      <c r="T63">
        <f t="shared" si="6"/>
        <v>10.045071077540966</v>
      </c>
      <c r="U63">
        <f t="shared" si="7"/>
        <v>1.0241715344377125</v>
      </c>
      <c r="V63">
        <f t="shared" si="8"/>
        <v>84.59788625552298</v>
      </c>
    </row>
    <row r="64" spans="4:22" x14ac:dyDescent="0.35">
      <c r="D64">
        <v>4.9000000000000103E-3</v>
      </c>
      <c r="E64">
        <f t="shared" si="9"/>
        <v>1.5297101449275383</v>
      </c>
      <c r="F64">
        <f t="shared" si="10"/>
        <v>1.0021893133557529</v>
      </c>
      <c r="G64">
        <f t="shared" si="11"/>
        <v>69.302125243093911</v>
      </c>
      <c r="I64">
        <v>0.10199999999999999</v>
      </c>
      <c r="J64">
        <f t="shared" si="3"/>
        <v>10.086956521739163</v>
      </c>
      <c r="K64">
        <f t="shared" si="4"/>
        <v>1.0199882197267522</v>
      </c>
      <c r="L64">
        <f t="shared" si="5"/>
        <v>-53.983087825032214</v>
      </c>
      <c r="S64">
        <v>0.14799999999999999</v>
      </c>
      <c r="T64">
        <f t="shared" si="6"/>
        <v>10.258795994084391</v>
      </c>
      <c r="U64">
        <f t="shared" si="7"/>
        <v>1.0255066424937107</v>
      </c>
      <c r="V64">
        <f t="shared" si="8"/>
        <v>84.779044981656256</v>
      </c>
    </row>
    <row r="65" spans="4:22" x14ac:dyDescent="0.35">
      <c r="D65">
        <v>5.0000000000000096E-3</v>
      </c>
      <c r="E65">
        <f t="shared" si="9"/>
        <v>1.5507246376811614</v>
      </c>
      <c r="F65">
        <f t="shared" si="10"/>
        <v>1.0022789836067711</v>
      </c>
      <c r="G65">
        <f t="shared" si="11"/>
        <v>69.314499737734423</v>
      </c>
      <c r="I65">
        <v>0.10100000000000001</v>
      </c>
      <c r="J65">
        <f t="shared" si="3"/>
        <v>10.297101449275392</v>
      </c>
      <c r="K65">
        <f t="shared" si="4"/>
        <v>1.0214047500707206</v>
      </c>
      <c r="L65">
        <f t="shared" si="5"/>
        <v>-54.17856901249985</v>
      </c>
      <c r="S65">
        <v>0.14899999999999999</v>
      </c>
      <c r="T65">
        <f t="shared" si="6"/>
        <v>10.472520910627814</v>
      </c>
      <c r="U65">
        <f t="shared" si="7"/>
        <v>1.0268182454921839</v>
      </c>
      <c r="V65">
        <f t="shared" si="8"/>
        <v>84.957014343258493</v>
      </c>
    </row>
    <row r="66" spans="4:22" x14ac:dyDescent="0.35">
      <c r="D66">
        <v>5.1000000000000099E-3</v>
      </c>
      <c r="E66">
        <f t="shared" si="9"/>
        <v>1.5717391304347847</v>
      </c>
      <c r="F66">
        <f t="shared" si="10"/>
        <v>1.0023680555717414</v>
      </c>
      <c r="G66">
        <f t="shared" si="11"/>
        <v>69.326791668900313</v>
      </c>
      <c r="I66">
        <v>0.1</v>
      </c>
      <c r="J66">
        <f t="shared" si="3"/>
        <v>10.507246376811624</v>
      </c>
      <c r="K66">
        <f t="shared" si="4"/>
        <v>1.0227944606851811</v>
      </c>
      <c r="L66">
        <f t="shared" si="5"/>
        <v>-54.370349077295401</v>
      </c>
      <c r="S66">
        <v>0.15</v>
      </c>
      <c r="T66">
        <f t="shared" si="6"/>
        <v>10.686245827171239</v>
      </c>
      <c r="U66">
        <f t="shared" si="7"/>
        <v>1.0281080051555387</v>
      </c>
      <c r="V66">
        <f t="shared" si="8"/>
        <v>85.132019816846707</v>
      </c>
    </row>
    <row r="67" spans="4:22" x14ac:dyDescent="0.35">
      <c r="D67">
        <v>5.2000000000000102E-3</v>
      </c>
      <c r="E67">
        <f t="shared" si="9"/>
        <v>1.5927536231884079</v>
      </c>
      <c r="F67">
        <f t="shared" si="10"/>
        <v>1.0024566826538768</v>
      </c>
      <c r="G67">
        <f t="shared" si="11"/>
        <v>69.339022206235001</v>
      </c>
      <c r="S67">
        <v>0.151</v>
      </c>
      <c r="T67">
        <f t="shared" si="6"/>
        <v>10.899970743714665</v>
      </c>
      <c r="U67">
        <f t="shared" si="7"/>
        <v>1.0293774368126003</v>
      </c>
      <c r="V67">
        <f t="shared" si="8"/>
        <v>85.304267015021708</v>
      </c>
    </row>
    <row r="68" spans="4:22" x14ac:dyDescent="0.35">
      <c r="D68">
        <v>5.3000000000000104E-3</v>
      </c>
      <c r="E68">
        <f t="shared" si="9"/>
        <v>1.6137681159420314</v>
      </c>
      <c r="F68">
        <f t="shared" si="10"/>
        <v>1.0025449776229716</v>
      </c>
      <c r="G68">
        <f t="shared" si="11"/>
        <v>69.351206911970081</v>
      </c>
      <c r="S68">
        <v>0.152</v>
      </c>
      <c r="T68">
        <f t="shared" si="6"/>
        <v>11.11369566025809</v>
      </c>
      <c r="U68">
        <f t="shared" si="7"/>
        <v>1.0306279247353229</v>
      </c>
      <c r="V68">
        <f t="shared" si="8"/>
        <v>85.473943767482098</v>
      </c>
    </row>
    <row r="69" spans="4:22" x14ac:dyDescent="0.35">
      <c r="D69">
        <v>5.4000000000000098E-3</v>
      </c>
      <c r="E69">
        <f t="shared" si="9"/>
        <v>1.6347826086956543</v>
      </c>
      <c r="F69">
        <f t="shared" si="10"/>
        <v>1.0026330237138885</v>
      </c>
      <c r="G69">
        <f t="shared" si="11"/>
        <v>69.363357272516623</v>
      </c>
      <c r="S69">
        <v>0.153</v>
      </c>
      <c r="T69">
        <f t="shared" si="6"/>
        <v>11.327420576801515</v>
      </c>
      <c r="U69">
        <f t="shared" si="7"/>
        <v>1.0318607356236738</v>
      </c>
      <c r="V69">
        <f t="shared" si="8"/>
        <v>85.641221950767317</v>
      </c>
    </row>
    <row r="70" spans="4:22" x14ac:dyDescent="0.35">
      <c r="D70">
        <v>5.5000000000000101E-3</v>
      </c>
      <c r="E70">
        <f t="shared" si="9"/>
        <v>1.6557971014492774</v>
      </c>
      <c r="F70">
        <f t="shared" si="10"/>
        <v>1.0027208826044662</v>
      </c>
      <c r="G70">
        <f t="shared" si="11"/>
        <v>69.375481799416349</v>
      </c>
      <c r="S70">
        <v>0.154</v>
      </c>
      <c r="T70">
        <f t="shared" si="6"/>
        <v>11.54114549334494</v>
      </c>
      <c r="U70">
        <f t="shared" si="7"/>
        <v>1.0330770304906982</v>
      </c>
      <c r="V70">
        <f t="shared" si="8"/>
        <v>85.806259100923569</v>
      </c>
    </row>
    <row r="71" spans="4:22" x14ac:dyDescent="0.35">
      <c r="D71">
        <v>5.6000000000000104E-3</v>
      </c>
      <c r="E71">
        <f t="shared" si="9"/>
        <v>1.6768115942029009</v>
      </c>
      <c r="F71">
        <f t="shared" si="10"/>
        <v>1.002808600174615</v>
      </c>
      <c r="G71">
        <f t="shared" si="11"/>
        <v>69.387586824096871</v>
      </c>
      <c r="S71">
        <v>0.155</v>
      </c>
      <c r="T71">
        <f t="shared" si="6"/>
        <v>11.754870409888365</v>
      </c>
      <c r="U71">
        <f t="shared" si="7"/>
        <v>1.0342778751617656</v>
      </c>
      <c r="V71">
        <f t="shared" si="8"/>
        <v>85.969199838129953</v>
      </c>
    </row>
    <row r="72" spans="4:22" x14ac:dyDescent="0.35">
      <c r="D72">
        <v>5.7000000000000097E-3</v>
      </c>
      <c r="E72">
        <f t="shared" si="9"/>
        <v>1.6978260869565238</v>
      </c>
      <c r="F72">
        <f t="shared" si="10"/>
        <v>1.0028962106809709</v>
      </c>
      <c r="G72">
        <f t="shared" si="11"/>
        <v>69.399677073973976</v>
      </c>
      <c r="S72">
        <v>0.156</v>
      </c>
      <c r="T72">
        <f t="shared" si="6"/>
        <v>11.968595326431791</v>
      </c>
      <c r="U72">
        <f t="shared" si="7"/>
        <v>1.0354642495702453</v>
      </c>
      <c r="V72">
        <f t="shared" si="8"/>
        <v>86.130177128014253</v>
      </c>
    </row>
    <row r="73" spans="4:22" x14ac:dyDescent="0.35">
      <c r="D73">
        <v>5.80000000000001E-3</v>
      </c>
      <c r="E73">
        <f t="shared" si="9"/>
        <v>1.7188405797101469</v>
      </c>
      <c r="F73">
        <f t="shared" si="10"/>
        <v>1.0029837397953083</v>
      </c>
      <c r="G73">
        <f t="shared" si="11"/>
        <v>69.411756091752551</v>
      </c>
      <c r="S73">
        <v>0.157</v>
      </c>
      <c r="T73">
        <f t="shared" si="6"/>
        <v>12.182320242975216</v>
      </c>
      <c r="U73">
        <f t="shared" si="7"/>
        <v>1.0366370560053029</v>
      </c>
      <c r="V73">
        <f t="shared" si="8"/>
        <v>86.289313400783641</v>
      </c>
    </row>
    <row r="74" spans="4:22" x14ac:dyDescent="0.35">
      <c r="D74">
        <v>5.9000000000000103E-3</v>
      </c>
      <c r="E74">
        <f t="shared" si="9"/>
        <v>1.7398550724637705</v>
      </c>
      <c r="F74">
        <f t="shared" si="10"/>
        <v>1.0030712068247525</v>
      </c>
      <c r="G74">
        <f t="shared" si="11"/>
        <v>69.423826541815856</v>
      </c>
      <c r="S74">
        <v>0.158</v>
      </c>
      <c r="T74">
        <f t="shared" si="6"/>
        <v>12.396045159518641</v>
      </c>
      <c r="U74">
        <f t="shared" si="7"/>
        <v>1.0377971264451351</v>
      </c>
      <c r="V74">
        <f t="shared" si="8"/>
        <v>86.446721546259738</v>
      </c>
    </row>
    <row r="75" spans="4:22" x14ac:dyDescent="0.35">
      <c r="D75">
        <v>6.0000000000000097E-3</v>
      </c>
      <c r="E75">
        <f t="shared" si="9"/>
        <v>1.7608695652173936</v>
      </c>
      <c r="F75">
        <f t="shared" si="10"/>
        <v>1.0031586263404113</v>
      </c>
      <c r="G75">
        <f t="shared" si="11"/>
        <v>69.435890434976756</v>
      </c>
      <c r="S75">
        <v>0.159</v>
      </c>
      <c r="T75">
        <f t="shared" si="6"/>
        <v>12.609770076062066</v>
      </c>
      <c r="U75">
        <f t="shared" si="7"/>
        <v>1.0389452290901471</v>
      </c>
      <c r="V75">
        <f t="shared" si="8"/>
        <v>86.602505800355289</v>
      </c>
    </row>
    <row r="76" spans="4:22" x14ac:dyDescent="0.35">
      <c r="D76">
        <v>6.1000000000000099E-3</v>
      </c>
      <c r="E76">
        <f t="shared" si="9"/>
        <v>1.7818840579710165</v>
      </c>
      <c r="F76">
        <f t="shared" si="10"/>
        <v>1.0032460093765798</v>
      </c>
      <c r="G76">
        <f t="shared" si="11"/>
        <v>69.447949293968009</v>
      </c>
      <c r="S76">
        <v>0.16</v>
      </c>
      <c r="T76">
        <f t="shared" si="6"/>
        <v>12.823494992605491</v>
      </c>
      <c r="U76">
        <f t="shared" si="7"/>
        <v>1.0400820741946781</v>
      </c>
      <c r="V76">
        <f t="shared" si="8"/>
        <v>86.756762536371838</v>
      </c>
    </row>
    <row r="77" spans="4:22" x14ac:dyDescent="0.35">
      <c r="D77">
        <v>6.2000000000000102E-3</v>
      </c>
      <c r="E77">
        <f t="shared" si="9"/>
        <v>1.80289855072464</v>
      </c>
      <c r="F77">
        <f t="shared" si="10"/>
        <v>1.0033333643170166</v>
      </c>
      <c r="G77">
        <f t="shared" si="11"/>
        <v>69.460004275748275</v>
      </c>
      <c r="S77">
        <v>0.161</v>
      </c>
      <c r="T77">
        <f t="shared" si="6"/>
        <v>13.037219909148915</v>
      </c>
      <c r="U77">
        <f t="shared" si="7"/>
        <v>1.0412083192823447</v>
      </c>
      <c r="V77">
        <f t="shared" si="8"/>
        <v>86.909580972661615</v>
      </c>
    </row>
    <row r="78" spans="4:22" x14ac:dyDescent="0.35">
      <c r="D78">
        <v>6.3000000000000096E-3</v>
      </c>
      <c r="E78">
        <f t="shared" si="9"/>
        <v>1.8239130434782631</v>
      </c>
      <c r="F78">
        <f t="shared" si="10"/>
        <v>1.0034206975523179</v>
      </c>
      <c r="G78">
        <f t="shared" si="11"/>
        <v>69.472056262219866</v>
      </c>
      <c r="S78">
        <v>0.16200000000000001</v>
      </c>
      <c r="T78">
        <f t="shared" si="6"/>
        <v>13.25094482569234</v>
      </c>
      <c r="U78">
        <f t="shared" si="7"/>
        <v>1.0423245738186393</v>
      </c>
      <c r="V78">
        <f t="shared" si="8"/>
        <v>87.061043806645074</v>
      </c>
    </row>
    <row r="79" spans="4:22" x14ac:dyDescent="0.35">
      <c r="D79">
        <v>6.4000000000000098E-3</v>
      </c>
      <c r="E79">
        <f t="shared" si="9"/>
        <v>1.844927536231886</v>
      </c>
      <c r="F79">
        <f t="shared" si="10"/>
        <v>1.0035080139692272</v>
      </c>
      <c r="G79">
        <f t="shared" si="11"/>
        <v>69.484105927753347</v>
      </c>
      <c r="S79">
        <v>0.16300000000000001</v>
      </c>
      <c r="T79">
        <f t="shared" si="6"/>
        <v>13.464669742235765</v>
      </c>
      <c r="U79">
        <f t="shared" si="7"/>
        <v>1.0434314034046506</v>
      </c>
      <c r="V79">
        <f t="shared" si="8"/>
        <v>87.211227783850205</v>
      </c>
    </row>
    <row r="80" spans="4:22" x14ac:dyDescent="0.35">
      <c r="D80">
        <v>6.5000000000000101E-3</v>
      </c>
      <c r="E80">
        <f t="shared" si="9"/>
        <v>1.8659420289855095</v>
      </c>
      <c r="F80">
        <f t="shared" si="10"/>
        <v>1.003595317316109</v>
      </c>
      <c r="G80">
        <f t="shared" si="11"/>
        <v>69.496153789623037</v>
      </c>
      <c r="S80">
        <v>0.16400000000000001</v>
      </c>
      <c r="T80">
        <f t="shared" si="6"/>
        <v>13.67839465877919</v>
      </c>
      <c r="U80">
        <f t="shared" si="7"/>
        <v>1.0445293335473813</v>
      </c>
      <c r="V80">
        <f t="shared" si="8"/>
        <v>87.360204209501177</v>
      </c>
    </row>
    <row r="81" spans="4:22" x14ac:dyDescent="0.35">
      <c r="D81">
        <v>6.6000000000000104E-3</v>
      </c>
      <c r="E81">
        <f t="shared" si="9"/>
        <v>1.8869565217391326</v>
      </c>
      <c r="F81">
        <f t="shared" si="10"/>
        <v>1.0036826104768464</v>
      </c>
      <c r="G81">
        <f t="shared" si="11"/>
        <v>69.508200245804801</v>
      </c>
      <c r="S81">
        <v>0.16500000000000001</v>
      </c>
      <c r="T81">
        <f t="shared" si="6"/>
        <v>13.892119575322615</v>
      </c>
      <c r="U81">
        <f t="shared" si="7"/>
        <v>1.0456188530550399</v>
      </c>
      <c r="V81">
        <f t="shared" si="8"/>
        <v>87.508039409220061</v>
      </c>
    </row>
    <row r="82" spans="4:22" x14ac:dyDescent="0.35">
      <c r="D82">
        <v>6.7000000000000098E-3</v>
      </c>
      <c r="E82">
        <f t="shared" si="9"/>
        <v>1.9079710144927557</v>
      </c>
      <c r="F82">
        <f t="shared" si="10"/>
        <v>1.0037698956767849</v>
      </c>
      <c r="G82">
        <f t="shared" si="11"/>
        <v>69.520245603396319</v>
      </c>
      <c r="S82">
        <v>0.16600000000000001</v>
      </c>
      <c r="T82">
        <f t="shared" ref="T82:T126" si="12">(S82-$Y$17)/($Y$19-$Y$17)</f>
        <v>14.105844491866041</v>
      </c>
      <c r="U82">
        <f t="shared" ref="U82:U126" si="13">$E$10*T82+(1-$E$10)*T82/(1+T82^$AC$18)^(1/$AC$18)</f>
        <v>1.0467004170994951</v>
      </c>
      <c r="V82">
        <f t="shared" ref="V82:V126" si="14">U82*($Z$19-$Z$17)+$Z$17</f>
        <v>87.654795144566577</v>
      </c>
    </row>
    <row r="83" spans="4:22" x14ac:dyDescent="0.35">
      <c r="D83">
        <v>6.80000000000001E-3</v>
      </c>
      <c r="E83">
        <f t="shared" si="9"/>
        <v>1.9289855072463791</v>
      </c>
      <c r="F83">
        <f t="shared" si="10"/>
        <v>1.0038571746380804</v>
      </c>
      <c r="G83">
        <f t="shared" si="11"/>
        <v>69.532290100055093</v>
      </c>
      <c r="S83">
        <v>0.16700000000000001</v>
      </c>
      <c r="T83">
        <f t="shared" si="12"/>
        <v>14.319569408409466</v>
      </c>
      <c r="U83">
        <f t="shared" si="13"/>
        <v>1.0477744499828376</v>
      </c>
      <c r="V83">
        <f t="shared" si="14"/>
        <v>87.800528988428454</v>
      </c>
    </row>
    <row r="84" spans="4:22" x14ac:dyDescent="0.35">
      <c r="D84">
        <v>6.9000000000000103E-3</v>
      </c>
      <c r="E84">
        <f t="shared" si="9"/>
        <v>1.9500000000000022</v>
      </c>
      <c r="F84">
        <f t="shared" si="10"/>
        <v>1.0039444486972531</v>
      </c>
      <c r="G84">
        <f t="shared" si="11"/>
        <v>69.544333920220936</v>
      </c>
      <c r="S84">
        <v>0.16800000000000001</v>
      </c>
      <c r="T84">
        <f t="shared" si="12"/>
        <v>14.533294324952891</v>
      </c>
      <c r="U84">
        <f t="shared" si="13"/>
        <v>1.0488413476403942</v>
      </c>
      <c r="V84">
        <f t="shared" si="14"/>
        <v>87.945294664651556</v>
      </c>
    </row>
    <row r="85" spans="4:22" x14ac:dyDescent="0.35">
      <c r="D85">
        <v>7.0000000000000097E-3</v>
      </c>
      <c r="E85">
        <f t="shared" si="9"/>
        <v>1.9710144927536253</v>
      </c>
      <c r="F85">
        <f t="shared" si="10"/>
        <v>1.0040317188944123</v>
      </c>
      <c r="G85">
        <f t="shared" si="11"/>
        <v>69.556377207428909</v>
      </c>
      <c r="S85">
        <v>0.16900000000000001</v>
      </c>
      <c r="T85">
        <f t="shared" si="12"/>
        <v>14.747019241496316</v>
      </c>
      <c r="U85">
        <f t="shared" si="13"/>
        <v>1.0499014799086359</v>
      </c>
      <c r="V85">
        <f t="shared" si="14"/>
        <v>88.089142355768871</v>
      </c>
    </row>
    <row r="86" spans="4:22" x14ac:dyDescent="0.35">
      <c r="D86">
        <v>7.1000000000000099E-3</v>
      </c>
      <c r="E86">
        <f t="shared" si="9"/>
        <v>1.9920289855072486</v>
      </c>
      <c r="F86">
        <f t="shared" si="10"/>
        <v>1.0041189860411888</v>
      </c>
      <c r="G86">
        <f t="shared" si="11"/>
        <v>69.568420073684052</v>
      </c>
      <c r="S86">
        <v>0.17</v>
      </c>
      <c r="T86">
        <f t="shared" si="12"/>
        <v>14.960744158039741</v>
      </c>
      <c r="U86">
        <f t="shared" si="13"/>
        <v>1.0509551925829872</v>
      </c>
      <c r="V86">
        <f t="shared" si="14"/>
        <v>88.232118982221209</v>
      </c>
    </row>
    <row r="87" spans="4:22" x14ac:dyDescent="0.35">
      <c r="D87">
        <v>7.2000000000000102E-3</v>
      </c>
      <c r="E87">
        <f t="shared" si="9"/>
        <v>2.0130434782608715</v>
      </c>
      <c r="F87">
        <f t="shared" si="10"/>
        <v>1.0042062507726013</v>
      </c>
      <c r="G87">
        <f t="shared" si="11"/>
        <v>69.580462606618966</v>
      </c>
      <c r="S87">
        <v>0.17100000000000001</v>
      </c>
      <c r="T87">
        <f t="shared" si="12"/>
        <v>15.174469074583167</v>
      </c>
      <c r="U87">
        <f t="shared" si="13"/>
        <v>1.0520028092875846</v>
      </c>
      <c r="V87">
        <f t="shared" si="14"/>
        <v>88.374268456062055</v>
      </c>
    </row>
    <row r="88" spans="4:22" x14ac:dyDescent="0.35">
      <c r="D88">
        <v>7.3000000000000096E-3</v>
      </c>
      <c r="E88">
        <f t="shared" si="9"/>
        <v>2.0340579710144948</v>
      </c>
      <c r="F88">
        <f t="shared" si="10"/>
        <v>1.0042935135867788</v>
      </c>
      <c r="G88">
        <f t="shared" si="11"/>
        <v>69.592504874975475</v>
      </c>
      <c r="S88">
        <v>0.17199999999999999</v>
      </c>
      <c r="T88">
        <f t="shared" si="12"/>
        <v>15.388193991126585</v>
      </c>
      <c r="U88">
        <f t="shared" si="13"/>
        <v>1.0530446331764549</v>
      </c>
      <c r="V88">
        <f t="shared" si="14"/>
        <v>88.515631911787636</v>
      </c>
    </row>
    <row r="89" spans="4:22" x14ac:dyDescent="0.35">
      <c r="D89">
        <v>7.4000000000000099E-3</v>
      </c>
      <c r="E89">
        <f t="shared" si="9"/>
        <v>2.0550724637681181</v>
      </c>
      <c r="F89">
        <f t="shared" si="10"/>
        <v>1.0043807748754612</v>
      </c>
      <c r="G89">
        <f t="shared" si="11"/>
        <v>69.604546932813633</v>
      </c>
      <c r="S89">
        <v>0.17299999999999999</v>
      </c>
      <c r="T89">
        <f t="shared" si="12"/>
        <v>15.60191890767001</v>
      </c>
      <c r="U89">
        <f t="shared" si="13"/>
        <v>1.0540809484833455</v>
      </c>
      <c r="V89">
        <f t="shared" si="14"/>
        <v>88.656247916631031</v>
      </c>
    </row>
    <row r="90" spans="4:22" x14ac:dyDescent="0.35">
      <c r="D90">
        <v>7.5000000000000101E-3</v>
      </c>
      <c r="E90">
        <f t="shared" si="9"/>
        <v>2.076086956521741</v>
      </c>
      <c r="F90">
        <f t="shared" si="10"/>
        <v>1.0044680349474899</v>
      </c>
      <c r="G90">
        <f t="shared" si="11"/>
        <v>69.616588822753613</v>
      </c>
      <c r="S90">
        <v>0.17399999999999999</v>
      </c>
      <c r="T90">
        <f t="shared" si="12"/>
        <v>15.815643824213435</v>
      </c>
      <c r="U90">
        <f t="shared" si="13"/>
        <v>1.0551120219354659</v>
      </c>
      <c r="V90">
        <f t="shared" si="14"/>
        <v>88.796152662390597</v>
      </c>
    </row>
    <row r="91" spans="4:22" x14ac:dyDescent="0.35">
      <c r="D91">
        <v>7.6000000000000104E-3</v>
      </c>
      <c r="E91">
        <f t="shared" si="9"/>
        <v>2.0971014492753648</v>
      </c>
      <c r="F91">
        <f t="shared" si="10"/>
        <v>1.0045552940469415</v>
      </c>
      <c r="G91">
        <f t="shared" si="11"/>
        <v>69.628630578477924</v>
      </c>
      <c r="S91">
        <v>0.17499999999999999</v>
      </c>
      <c r="T91">
        <f t="shared" si="12"/>
        <v>16.029368740756862</v>
      </c>
      <c r="U91">
        <f t="shared" si="13"/>
        <v>1.0561381040446873</v>
      </c>
      <c r="V91">
        <f t="shared" si="14"/>
        <v>88.935380140630713</v>
      </c>
    </row>
    <row r="92" spans="4:22" x14ac:dyDescent="0.35">
      <c r="D92">
        <v>7.7000000000000098E-3</v>
      </c>
      <c r="E92">
        <f t="shared" si="9"/>
        <v>2.1181159420289877</v>
      </c>
      <c r="F92">
        <f t="shared" si="10"/>
        <v>1.0046425523671718</v>
      </c>
      <c r="G92">
        <f t="shared" si="11"/>
        <v>69.640672226669722</v>
      </c>
      <c r="S92">
        <v>0.17599999999999999</v>
      </c>
      <c r="T92">
        <f t="shared" si="12"/>
        <v>16.243093657300285</v>
      </c>
      <c r="U92">
        <f t="shared" si="13"/>
        <v>1.0571594302882543</v>
      </c>
      <c r="V92">
        <f t="shared" si="14"/>
        <v>89.073962302890806</v>
      </c>
    </row>
    <row r="93" spans="4:22" x14ac:dyDescent="0.35">
      <c r="D93">
        <v>7.8000000000000101E-3</v>
      </c>
      <c r="E93">
        <f t="shared" si="9"/>
        <v>2.1391304347826106</v>
      </c>
      <c r="F93">
        <f t="shared" si="10"/>
        <v>1.0047298100617137</v>
      </c>
      <c r="G93">
        <f t="shared" si="11"/>
        <v>69.652713788516479</v>
      </c>
      <c r="S93">
        <v>0.17699999999999999</v>
      </c>
      <c r="T93">
        <f t="shared" si="12"/>
        <v>16.456818573843709</v>
      </c>
      <c r="U93">
        <f t="shared" si="13"/>
        <v>1.0581762221897213</v>
      </c>
      <c r="V93">
        <f t="shared" si="14"/>
        <v>89.211929207355837</v>
      </c>
    </row>
    <row r="94" spans="4:22" x14ac:dyDescent="0.35">
      <c r="D94">
        <v>7.9000000000000199E-3</v>
      </c>
      <c r="E94">
        <f t="shared" si="9"/>
        <v>2.1601449275362361</v>
      </c>
      <c r="F94">
        <f t="shared" si="10"/>
        <v>1.0048170672527581</v>
      </c>
      <c r="G94">
        <f t="shared" si="11"/>
        <v>69.664755280880627</v>
      </c>
      <c r="S94">
        <v>0.17799999999999999</v>
      </c>
      <c r="T94">
        <f t="shared" si="12"/>
        <v>16.670543490387136</v>
      </c>
      <c r="U94">
        <f t="shared" si="13"/>
        <v>1.0591886883096919</v>
      </c>
      <c r="V94">
        <f t="shared" si="14"/>
        <v>89.34930915328826</v>
      </c>
    </row>
    <row r="95" spans="4:22" x14ac:dyDescent="0.35">
      <c r="D95">
        <v>8.0000000000000192E-3</v>
      </c>
      <c r="E95">
        <f t="shared" si="9"/>
        <v>2.181159420289859</v>
      </c>
      <c r="F95">
        <f t="shared" si="10"/>
        <v>1.0049043240377717</v>
      </c>
      <c r="G95">
        <f t="shared" si="11"/>
        <v>69.676796717212511</v>
      </c>
      <c r="S95">
        <v>0.17899999999999999</v>
      </c>
      <c r="T95">
        <f t="shared" si="12"/>
        <v>16.884268406930559</v>
      </c>
      <c r="U95">
        <f t="shared" si="13"/>
        <v>1.0601970251548873</v>
      </c>
      <c r="V95">
        <f t="shared" si="14"/>
        <v>89.486128804378041</v>
      </c>
    </row>
    <row r="96" spans="4:22" x14ac:dyDescent="0.35">
      <c r="D96">
        <v>8.1000000000000204E-3</v>
      </c>
      <c r="E96">
        <f t="shared" si="9"/>
        <v>2.2021739130434823</v>
      </c>
      <c r="F96">
        <f t="shared" si="10"/>
        <v>1.0049915804946699</v>
      </c>
      <c r="G96">
        <f t="shared" si="11"/>
        <v>69.688838108264434</v>
      </c>
      <c r="S96">
        <v>0.18</v>
      </c>
      <c r="T96">
        <f t="shared" si="12"/>
        <v>17.097993323473986</v>
      </c>
      <c r="U96">
        <f t="shared" si="13"/>
        <v>1.0612014180131968</v>
      </c>
      <c r="V96">
        <f t="shared" si="14"/>
        <v>89.622413302049409</v>
      </c>
    </row>
    <row r="97" spans="4:22" x14ac:dyDescent="0.35">
      <c r="D97">
        <v>8.2000000000000198E-3</v>
      </c>
      <c r="E97">
        <f t="shared" si="9"/>
        <v>2.2231884057971056</v>
      </c>
      <c r="F97">
        <f t="shared" si="10"/>
        <v>1.0050788366858736</v>
      </c>
      <c r="G97">
        <f t="shared" si="11"/>
        <v>69.700879462650562</v>
      </c>
      <c r="S97">
        <v>0.18099999999999999</v>
      </c>
      <c r="T97">
        <f t="shared" si="12"/>
        <v>17.311718240017409</v>
      </c>
      <c r="U97">
        <f t="shared" si="13"/>
        <v>1.0622020417215434</v>
      </c>
      <c r="V97">
        <f t="shared" si="14"/>
        <v>89.75818636965127</v>
      </c>
    </row>
    <row r="98" spans="4:22" x14ac:dyDescent="0.35">
      <c r="D98">
        <v>8.3000000000000192E-3</v>
      </c>
      <c r="E98">
        <f t="shared" si="9"/>
        <v>2.2442028985507285</v>
      </c>
      <c r="F98">
        <f t="shared" si="10"/>
        <v>1.0051660926614978</v>
      </c>
      <c r="G98">
        <f t="shared" si="11"/>
        <v>69.712920787286691</v>
      </c>
      <c r="S98">
        <v>0.182</v>
      </c>
      <c r="T98">
        <f t="shared" si="12"/>
        <v>17.525443156560836</v>
      </c>
      <c r="U98">
        <f t="shared" si="13"/>
        <v>1.063199061372708</v>
      </c>
      <c r="V98">
        <f t="shared" si="14"/>
        <v>89.893470408365118</v>
      </c>
    </row>
    <row r="99" spans="4:22" x14ac:dyDescent="0.35">
      <c r="D99">
        <v>8.4000000000000203E-3</v>
      </c>
      <c r="E99">
        <f t="shared" si="9"/>
        <v>2.2652173913043518</v>
      </c>
      <c r="F99">
        <f t="shared" si="10"/>
        <v>1.0052533484618593</v>
      </c>
      <c r="G99">
        <f t="shared" si="11"/>
        <v>69.7249620877366</v>
      </c>
      <c r="S99">
        <v>0.183</v>
      </c>
      <c r="T99">
        <f t="shared" si="12"/>
        <v>17.73916807310426</v>
      </c>
      <c r="U99">
        <f t="shared" si="13"/>
        <v>1.0641926329666103</v>
      </c>
      <c r="V99">
        <f t="shared" si="14"/>
        <v>90.028286585576296</v>
      </c>
    </row>
    <row r="100" spans="4:22" x14ac:dyDescent="0.35">
      <c r="D100">
        <v>8.5000000000000197E-3</v>
      </c>
      <c r="E100">
        <f t="shared" si="9"/>
        <v>2.2862318840579752</v>
      </c>
      <c r="F100">
        <f t="shared" si="10"/>
        <v>1.0053406041194604</v>
      </c>
      <c r="G100">
        <f t="shared" si="11"/>
        <v>69.737003368485517</v>
      </c>
      <c r="S100">
        <v>0.184</v>
      </c>
      <c r="T100">
        <f t="shared" si="12"/>
        <v>17.952892989647687</v>
      </c>
      <c r="U100">
        <f t="shared" si="13"/>
        <v>1.0651829040110203</v>
      </c>
      <c r="V100">
        <f t="shared" si="14"/>
        <v>90.162654916383701</v>
      </c>
    </row>
    <row r="101" spans="4:22" x14ac:dyDescent="0.35">
      <c r="D101">
        <v>8.6000000000000208E-3</v>
      </c>
      <c r="E101">
        <f t="shared" si="9"/>
        <v>2.3072463768115985</v>
      </c>
      <c r="F101">
        <f t="shared" si="10"/>
        <v>1.0054278596605546</v>
      </c>
      <c r="G101">
        <f t="shared" si="11"/>
        <v>69.749044633156529</v>
      </c>
      <c r="S101">
        <v>0.185</v>
      </c>
      <c r="T101">
        <f t="shared" si="12"/>
        <v>18.16661790619111</v>
      </c>
      <c r="U101">
        <f t="shared" si="13"/>
        <v>1.0661700140761434</v>
      </c>
      <c r="V101">
        <f t="shared" si="14"/>
        <v>90.296594338850412</v>
      </c>
    </row>
    <row r="102" spans="4:22" x14ac:dyDescent="0.35">
      <c r="D102">
        <v>8.7000000000000202E-3</v>
      </c>
      <c r="E102">
        <f t="shared" si="9"/>
        <v>2.3282608695652218</v>
      </c>
      <c r="F102">
        <f t="shared" si="10"/>
        <v>1.0055151151063908</v>
      </c>
      <c r="G102">
        <f t="shared" si="11"/>
        <v>69.761085884681933</v>
      </c>
      <c r="S102">
        <v>0.186</v>
      </c>
      <c r="T102">
        <f t="shared" si="12"/>
        <v>18.380342822734537</v>
      </c>
      <c r="U102">
        <f t="shared" si="13"/>
        <v>1.0671540953071192</v>
      </c>
      <c r="V102">
        <f t="shared" si="14"/>
        <v>90.430122783543936</v>
      </c>
    </row>
    <row r="103" spans="4:22" x14ac:dyDescent="0.35">
      <c r="D103">
        <v>8.8000000000000196E-3</v>
      </c>
      <c r="E103">
        <f t="shared" ref="E103:E166" si="15">(D103-$H$10)/($H$12-$H$10)</f>
        <v>2.3492753623188447</v>
      </c>
      <c r="F103">
        <f t="shared" ref="F103:F166" si="16">$E$10*E103+(1-$E$10)*E103/(1+E103^$D$13)^(1/$D$13)</f>
        <v>1.0056023704741999</v>
      </c>
      <c r="G103">
        <f t="shared" ref="G103:G166" si="17">F103*($I$12-$I$10)+$I$10</f>
        <v>69.773127125439572</v>
      </c>
      <c r="S103">
        <v>0.187</v>
      </c>
      <c r="T103">
        <f t="shared" si="12"/>
        <v>18.594067739277961</v>
      </c>
      <c r="U103">
        <f t="shared" si="13"/>
        <v>1.0681352728980433</v>
      </c>
      <c r="V103">
        <f t="shared" si="14"/>
        <v>90.56325723785551</v>
      </c>
    </row>
    <row r="104" spans="4:22" x14ac:dyDescent="0.35">
      <c r="D104">
        <v>8.9000000000000207E-3</v>
      </c>
      <c r="E104">
        <f t="shared" si="15"/>
        <v>2.370289855072468</v>
      </c>
      <c r="F104">
        <f t="shared" si="16"/>
        <v>1.005689625777981</v>
      </c>
      <c r="G104">
        <f t="shared" si="17"/>
        <v>69.785168357361385</v>
      </c>
      <c r="S104">
        <v>0.188</v>
      </c>
      <c r="T104">
        <f t="shared" si="12"/>
        <v>18.807792655821387</v>
      </c>
      <c r="U104">
        <f t="shared" si="13"/>
        <v>1.0691136655308133</v>
      </c>
      <c r="V104">
        <f t="shared" si="14"/>
        <v>90.696013805546414</v>
      </c>
    </row>
    <row r="105" spans="4:22" x14ac:dyDescent="0.35">
      <c r="D105">
        <v>9.0000000000000201E-3</v>
      </c>
      <c r="E105">
        <f t="shared" si="15"/>
        <v>2.3913043478260914</v>
      </c>
      <c r="F105">
        <f t="shared" si="16"/>
        <v>1.0057768810291292</v>
      </c>
      <c r="G105">
        <f t="shared" si="17"/>
        <v>69.797209582019832</v>
      </c>
      <c r="S105">
        <v>0.189</v>
      </c>
      <c r="T105">
        <f t="shared" si="12"/>
        <v>19.021517572364811</v>
      </c>
      <c r="U105">
        <f t="shared" si="13"/>
        <v>1.0700893857817577</v>
      </c>
      <c r="V105">
        <f t="shared" si="14"/>
        <v>90.828407761922762</v>
      </c>
    </row>
    <row r="106" spans="4:22" x14ac:dyDescent="0.35">
      <c r="D106">
        <v>9.1000000000000195E-3</v>
      </c>
      <c r="E106">
        <f t="shared" si="15"/>
        <v>2.4123188405797142</v>
      </c>
      <c r="F106">
        <f t="shared" si="16"/>
        <v>1.0058641362369367</v>
      </c>
      <c r="G106">
        <f t="shared" si="17"/>
        <v>69.809250800697271</v>
      </c>
      <c r="S106">
        <v>0.19</v>
      </c>
      <c r="T106">
        <f t="shared" si="12"/>
        <v>19.235242488908234</v>
      </c>
      <c r="U106">
        <f t="shared" si="13"/>
        <v>1.0710625404987315</v>
      </c>
      <c r="V106">
        <f t="shared" si="14"/>
        <v>90.960453605003039</v>
      </c>
    </row>
    <row r="107" spans="4:22" x14ac:dyDescent="0.35">
      <c r="D107">
        <v>9.2000000000000207E-3</v>
      </c>
      <c r="E107">
        <f t="shared" si="15"/>
        <v>2.4333333333333376</v>
      </c>
      <c r="F107">
        <f t="shared" si="16"/>
        <v>1.0059513914089941</v>
      </c>
      <c r="G107">
        <f t="shared" si="17"/>
        <v>69.821292014441184</v>
      </c>
      <c r="S107">
        <v>0.191</v>
      </c>
      <c r="T107">
        <f t="shared" si="12"/>
        <v>19.448967405451661</v>
      </c>
      <c r="U107">
        <f t="shared" si="13"/>
        <v>1.0720332311511309</v>
      </c>
      <c r="V107">
        <f t="shared" si="14"/>
        <v>91.092165103011126</v>
      </c>
    </row>
    <row r="108" spans="4:22" x14ac:dyDescent="0.35">
      <c r="D108">
        <v>9.3000000000000201E-3</v>
      </c>
      <c r="E108">
        <f t="shared" si="15"/>
        <v>2.4543478260869609</v>
      </c>
      <c r="F108">
        <f t="shared" si="16"/>
        <v>1.0060386465515134</v>
      </c>
      <c r="G108">
        <f t="shared" si="17"/>
        <v>69.833333224108856</v>
      </c>
      <c r="S108">
        <v>0.192</v>
      </c>
      <c r="T108">
        <f t="shared" si="12"/>
        <v>19.662692321995085</v>
      </c>
      <c r="U108">
        <f t="shared" si="13"/>
        <v>1.0730015541550166</v>
      </c>
      <c r="V108">
        <f t="shared" si="14"/>
        <v>91.223555338491593</v>
      </c>
    </row>
    <row r="109" spans="4:22" x14ac:dyDescent="0.35">
      <c r="D109">
        <v>9.4000000000000195E-3</v>
      </c>
      <c r="E109">
        <f t="shared" si="15"/>
        <v>2.4753623188405838</v>
      </c>
      <c r="F109">
        <f t="shared" si="16"/>
        <v>1.0061259016695876</v>
      </c>
      <c r="G109">
        <f t="shared" si="17"/>
        <v>69.845374430403098</v>
      </c>
      <c r="S109">
        <v>0.193</v>
      </c>
      <c r="T109">
        <f t="shared" si="12"/>
        <v>19.876417238538512</v>
      </c>
      <c r="U109">
        <f t="shared" si="13"/>
        <v>1.073967601175386</v>
      </c>
      <c r="V109">
        <f t="shared" si="14"/>
        <v>91.354636749324754</v>
      </c>
    </row>
    <row r="110" spans="4:22" x14ac:dyDescent="0.35">
      <c r="D110">
        <v>9.5000000000000206E-3</v>
      </c>
      <c r="E110">
        <f t="shared" si="15"/>
        <v>2.4963768115942071</v>
      </c>
      <c r="F110">
        <f t="shared" si="16"/>
        <v>1.006213156767398</v>
      </c>
      <c r="G110">
        <f t="shared" si="17"/>
        <v>69.857415633900928</v>
      </c>
      <c r="S110">
        <v>0.19400000000000001</v>
      </c>
      <c r="T110">
        <f t="shared" si="12"/>
        <v>20.090142155081935</v>
      </c>
      <c r="U110">
        <f t="shared" si="13"/>
        <v>1.074931459407394</v>
      </c>
      <c r="V110">
        <f t="shared" si="14"/>
        <v>91.485421166884947</v>
      </c>
    </row>
    <row r="111" spans="4:22" x14ac:dyDescent="0.35">
      <c r="D111">
        <v>9.60000000000002E-3</v>
      </c>
      <c r="E111">
        <f t="shared" si="15"/>
        <v>2.5173913043478304</v>
      </c>
      <c r="F111">
        <f t="shared" si="16"/>
        <v>1.0063004118483849</v>
      </c>
      <c r="G111">
        <f t="shared" si="17"/>
        <v>69.869456835077131</v>
      </c>
      <c r="S111">
        <v>0.19500000000000001</v>
      </c>
      <c r="T111">
        <f t="shared" si="12"/>
        <v>20.303867071625362</v>
      </c>
      <c r="U111">
        <f t="shared" si="13"/>
        <v>1.0758932118382118</v>
      </c>
      <c r="V111">
        <f t="shared" si="14"/>
        <v>91.615919851571761</v>
      </c>
    </row>
    <row r="112" spans="4:22" x14ac:dyDescent="0.35">
      <c r="D112">
        <v>9.7000000000000194E-3</v>
      </c>
      <c r="E112">
        <f t="shared" si="15"/>
        <v>2.5384057971014533</v>
      </c>
      <c r="F112">
        <f t="shared" si="16"/>
        <v>1.0063876669153813</v>
      </c>
      <c r="G112">
        <f t="shared" si="17"/>
        <v>69.881498034322618</v>
      </c>
      <c r="S112">
        <v>0.19600000000000001</v>
      </c>
      <c r="T112">
        <f t="shared" si="12"/>
        <v>20.517591988168785</v>
      </c>
      <c r="U112">
        <f t="shared" si="13"/>
        <v>1.0768529374910243</v>
      </c>
      <c r="V112">
        <f t="shared" si="14"/>
        <v>91.746143525917688</v>
      </c>
    </row>
    <row r="113" spans="4:22" x14ac:dyDescent="0.35">
      <c r="D113">
        <v>9.8000000000000205E-3</v>
      </c>
      <c r="E113">
        <f t="shared" si="15"/>
        <v>2.5594202898550766</v>
      </c>
      <c r="F113">
        <f t="shared" si="16"/>
        <v>1.0064749219707272</v>
      </c>
      <c r="G113">
        <f t="shared" si="17"/>
        <v>69.893539231960347</v>
      </c>
      <c r="S113">
        <v>0.19700000000000001</v>
      </c>
      <c r="T113">
        <f t="shared" si="12"/>
        <v>20.731316904712212</v>
      </c>
      <c r="U113">
        <f t="shared" si="13"/>
        <v>1.0778107116525617</v>
      </c>
      <c r="V113">
        <f t="shared" si="14"/>
        <v>91.876102405461523</v>
      </c>
    </row>
    <row r="114" spans="4:22" x14ac:dyDescent="0.35">
      <c r="D114">
        <v>9.9000000000000199E-3</v>
      </c>
      <c r="E114">
        <f t="shared" si="15"/>
        <v>2.5804347826087</v>
      </c>
      <c r="F114">
        <f t="shared" si="16"/>
        <v>1.0065621770163553</v>
      </c>
      <c r="G114">
        <f t="shared" si="17"/>
        <v>69.905580428257025</v>
      </c>
      <c r="S114">
        <v>0.19800000000000001</v>
      </c>
      <c r="T114">
        <f t="shared" si="12"/>
        <v>20.945041821255636</v>
      </c>
      <c r="U114">
        <f t="shared" si="13"/>
        <v>1.0787666060854302</v>
      </c>
      <c r="V114">
        <f t="shared" si="14"/>
        <v>92.005806227559191</v>
      </c>
    </row>
    <row r="115" spans="4:22" x14ac:dyDescent="0.35">
      <c r="D115">
        <v>0.01</v>
      </c>
      <c r="E115">
        <f t="shared" si="15"/>
        <v>2.6014492753623188</v>
      </c>
      <c r="F115">
        <f t="shared" si="16"/>
        <v>1.0066494320538659</v>
      </c>
      <c r="G115">
        <f t="shared" si="17"/>
        <v>69.91762162343349</v>
      </c>
      <c r="S115">
        <v>0.19900000000000001</v>
      </c>
      <c r="T115">
        <f t="shared" si="12"/>
        <v>21.158766737799063</v>
      </c>
      <c r="U115">
        <f t="shared" si="13"/>
        <v>1.0797206892263826</v>
      </c>
      <c r="V115">
        <f t="shared" si="14"/>
        <v>92.135264278286741</v>
      </c>
    </row>
    <row r="116" spans="4:22" x14ac:dyDescent="0.35">
      <c r="D116">
        <v>1.01E-2</v>
      </c>
      <c r="E116">
        <f t="shared" si="15"/>
        <v>2.6224637681159417</v>
      </c>
      <c r="F116">
        <f t="shared" si="16"/>
        <v>1.006736687084586</v>
      </c>
      <c r="G116">
        <f t="shared" si="17"/>
        <v>69.929662817672863</v>
      </c>
      <c r="S116">
        <v>0.2</v>
      </c>
      <c r="T116">
        <f t="shared" si="12"/>
        <v>21.372491654342486</v>
      </c>
      <c r="U116">
        <f t="shared" si="13"/>
        <v>1.080673026371616</v>
      </c>
      <c r="V116">
        <f t="shared" si="14"/>
        <v>92.264485417583131</v>
      </c>
    </row>
    <row r="117" spans="4:22" x14ac:dyDescent="0.35">
      <c r="D117">
        <v>1.0200000000000001E-2</v>
      </c>
      <c r="E117">
        <f t="shared" si="15"/>
        <v>2.6434782608695655</v>
      </c>
      <c r="F117">
        <f t="shared" si="16"/>
        <v>1.006823942109617</v>
      </c>
      <c r="G117">
        <f t="shared" si="17"/>
        <v>69.941704011127143</v>
      </c>
      <c r="S117">
        <v>0.20100000000000001</v>
      </c>
      <c r="T117">
        <f t="shared" si="12"/>
        <v>21.58621657088591</v>
      </c>
      <c r="U117">
        <f t="shared" si="13"/>
        <v>1.0816236798500298</v>
      </c>
      <c r="V117">
        <f t="shared" si="14"/>
        <v>92.39347810275936</v>
      </c>
    </row>
    <row r="118" spans="4:22" x14ac:dyDescent="0.35">
      <c r="D118">
        <v>1.03E-2</v>
      </c>
      <c r="E118">
        <f t="shared" si="15"/>
        <v>2.6644927536231884</v>
      </c>
      <c r="F118">
        <f t="shared" si="16"/>
        <v>1.0069111971298759</v>
      </c>
      <c r="G118">
        <f t="shared" si="17"/>
        <v>69.953745203922864</v>
      </c>
      <c r="S118">
        <v>0.20200000000000001</v>
      </c>
      <c r="T118">
        <f t="shared" si="12"/>
        <v>21.799941487429336</v>
      </c>
      <c r="U118">
        <f t="shared" si="13"/>
        <v>1.0825727091853674</v>
      </c>
      <c r="V118">
        <f t="shared" si="14"/>
        <v>92.52225041049914</v>
      </c>
    </row>
    <row r="119" spans="4:22" x14ac:dyDescent="0.35">
      <c r="D119">
        <v>1.04E-2</v>
      </c>
      <c r="E119">
        <f t="shared" si="15"/>
        <v>2.6855072463768113</v>
      </c>
      <c r="F119">
        <f t="shared" si="16"/>
        <v>1.0069984521461253</v>
      </c>
      <c r="G119">
        <f t="shared" si="17"/>
        <v>69.965786396165299</v>
      </c>
      <c r="S119">
        <v>0.20300000000000001</v>
      </c>
      <c r="T119">
        <f t="shared" si="12"/>
        <v>22.01366640397276</v>
      </c>
      <c r="U119">
        <f t="shared" si="13"/>
        <v>1.0835201712480236</v>
      </c>
      <c r="V119">
        <f t="shared" si="14"/>
        <v>92.650810057457505</v>
      </c>
    </row>
    <row r="120" spans="4:22" x14ac:dyDescent="0.35">
      <c r="D120">
        <v>1.0500000000000001E-2</v>
      </c>
      <c r="E120">
        <f t="shared" si="15"/>
        <v>2.706521739130435</v>
      </c>
      <c r="F120">
        <f t="shared" si="16"/>
        <v>1.007085707159002</v>
      </c>
      <c r="G120">
        <f t="shared" si="17"/>
        <v>69.977827587942272</v>
      </c>
      <c r="S120">
        <v>0.20399999999999999</v>
      </c>
      <c r="T120">
        <f t="shared" si="12"/>
        <v>22.22739132051618</v>
      </c>
      <c r="U120">
        <f t="shared" si="13"/>
        <v>1.0844661203972901</v>
      </c>
      <c r="V120">
        <f t="shared" si="14"/>
        <v>92.779164419561823</v>
      </c>
    </row>
    <row r="121" spans="4:22" x14ac:dyDescent="0.35">
      <c r="D121">
        <v>1.06E-2</v>
      </c>
      <c r="E121">
        <f t="shared" si="15"/>
        <v>2.7275362318840579</v>
      </c>
      <c r="F121">
        <f t="shared" si="16"/>
        <v>1.0071729621690375</v>
      </c>
      <c r="G121">
        <f t="shared" si="17"/>
        <v>69.989868779327168</v>
      </c>
      <c r="S121">
        <v>0.20499999999999999</v>
      </c>
      <c r="T121">
        <f t="shared" si="12"/>
        <v>22.441116237059607</v>
      </c>
      <c r="U121">
        <f t="shared" si="13"/>
        <v>1.0854106086147135</v>
      </c>
      <c r="V121">
        <f t="shared" si="14"/>
        <v>92.907320550106931</v>
      </c>
    </row>
    <row r="122" spans="4:22" x14ac:dyDescent="0.35">
      <c r="D122">
        <v>1.0699999999999999E-2</v>
      </c>
      <c r="E122">
        <f t="shared" si="15"/>
        <v>2.7485507246376812</v>
      </c>
      <c r="F122">
        <f t="shared" si="16"/>
        <v>1.0072602171766765</v>
      </c>
      <c r="G122">
        <f t="shared" si="17"/>
        <v>70.001909970381348</v>
      </c>
      <c r="S122">
        <v>0.20599999999999999</v>
      </c>
      <c r="T122">
        <f t="shared" si="12"/>
        <v>22.65484115360303</v>
      </c>
      <c r="U122">
        <f t="shared" si="13"/>
        <v>1.0863536856292029</v>
      </c>
      <c r="V122">
        <f t="shared" si="14"/>
        <v>93.035285196730769</v>
      </c>
    </row>
    <row r="123" spans="4:22" x14ac:dyDescent="0.35">
      <c r="D123">
        <v>1.0800000000000001E-2</v>
      </c>
      <c r="E123">
        <f t="shared" si="15"/>
        <v>2.7695652173913046</v>
      </c>
      <c r="F123">
        <f t="shared" si="16"/>
        <v>1.0073474721822913</v>
      </c>
      <c r="G123">
        <f t="shared" si="17"/>
        <v>70.0139511611562</v>
      </c>
      <c r="S123">
        <v>0.20699999999999999</v>
      </c>
      <c r="T123">
        <f t="shared" si="12"/>
        <v>22.868566070146457</v>
      </c>
      <c r="U123">
        <f t="shared" si="13"/>
        <v>1.0872953990344634</v>
      </c>
      <c r="V123">
        <f t="shared" si="14"/>
        <v>93.163064817348868</v>
      </c>
    </row>
    <row r="124" spans="4:22" x14ac:dyDescent="0.35">
      <c r="D124">
        <v>1.09E-2</v>
      </c>
      <c r="E124">
        <f t="shared" si="15"/>
        <v>2.7905797101449274</v>
      </c>
      <c r="F124">
        <f t="shared" si="16"/>
        <v>1.0074347271861943</v>
      </c>
      <c r="G124">
        <f t="shared" si="17"/>
        <v>70.025992351694811</v>
      </c>
      <c r="S124">
        <v>0.20799999999999999</v>
      </c>
      <c r="T124">
        <f t="shared" si="12"/>
        <v>23.08229098668988</v>
      </c>
      <c r="U124">
        <f t="shared" si="13"/>
        <v>1.0882357943992977</v>
      </c>
      <c r="V124">
        <f t="shared" si="14"/>
        <v>93.290665595120885</v>
      </c>
    </row>
    <row r="125" spans="4:22" x14ac:dyDescent="0.35">
      <c r="D125">
        <v>1.0999999999999999E-2</v>
      </c>
      <c r="E125">
        <f t="shared" si="15"/>
        <v>2.8115942028985508</v>
      </c>
      <c r="F125">
        <f t="shared" si="16"/>
        <v>1.0075219821886479</v>
      </c>
      <c r="G125">
        <f t="shared" si="17"/>
        <v>70.038033542033418</v>
      </c>
      <c r="S125">
        <v>0.20899999999999999</v>
      </c>
      <c r="T125">
        <f t="shared" si="12"/>
        <v>23.296015903233304</v>
      </c>
      <c r="U125">
        <f t="shared" si="13"/>
        <v>1.0891749153712642</v>
      </c>
      <c r="V125">
        <f t="shared" si="14"/>
        <v>93.418093452515762</v>
      </c>
    </row>
    <row r="126" spans="4:22" x14ac:dyDescent="0.35">
      <c r="D126">
        <v>1.11E-2</v>
      </c>
      <c r="E126">
        <f t="shared" si="15"/>
        <v>2.8326086956521741</v>
      </c>
      <c r="F126">
        <f t="shared" si="16"/>
        <v>1.0076092371898728</v>
      </c>
      <c r="G126">
        <f t="shared" si="17"/>
        <v>70.050074732202461</v>
      </c>
      <c r="S126">
        <v>0.21</v>
      </c>
      <c r="T126">
        <f t="shared" si="12"/>
        <v>23.509740819776731</v>
      </c>
      <c r="U126">
        <f t="shared" si="13"/>
        <v>1.0901128037741561</v>
      </c>
      <c r="V126">
        <f t="shared" si="14"/>
        <v>93.545354064538685</v>
      </c>
    </row>
    <row r="127" spans="4:22" x14ac:dyDescent="0.35">
      <c r="D127">
        <v>1.12E-2</v>
      </c>
      <c r="E127">
        <f t="shared" si="15"/>
        <v>2.853623188405797</v>
      </c>
      <c r="F127">
        <f t="shared" si="16"/>
        <v>1.0076964921900542</v>
      </c>
      <c r="G127">
        <f t="shared" si="17"/>
        <v>70.062115922227491</v>
      </c>
    </row>
    <row r="128" spans="4:22" x14ac:dyDescent="0.35">
      <c r="D128">
        <v>1.1299999999999999E-2</v>
      </c>
      <c r="E128">
        <f t="shared" si="15"/>
        <v>2.8746376811594203</v>
      </c>
      <c r="F128">
        <f t="shared" si="16"/>
        <v>1.0077837471893489</v>
      </c>
      <c r="G128">
        <f t="shared" si="17"/>
        <v>70.074157112130166</v>
      </c>
    </row>
    <row r="129" spans="4:7" x14ac:dyDescent="0.35">
      <c r="D129">
        <v>1.14E-2</v>
      </c>
      <c r="E129">
        <f t="shared" si="15"/>
        <v>2.8956521739130436</v>
      </c>
      <c r="F129">
        <f t="shared" si="16"/>
        <v>1.0078710021878896</v>
      </c>
      <c r="G129">
        <f t="shared" si="17"/>
        <v>70.086198301928761</v>
      </c>
    </row>
    <row r="130" spans="4:7" x14ac:dyDescent="0.35">
      <c r="D130">
        <v>1.15E-2</v>
      </c>
      <c r="E130">
        <f t="shared" si="15"/>
        <v>2.9166666666666665</v>
      </c>
      <c r="F130">
        <f t="shared" si="16"/>
        <v>1.0079582571857872</v>
      </c>
      <c r="G130">
        <f t="shared" si="17"/>
        <v>70.098239491638651</v>
      </c>
    </row>
    <row r="131" spans="4:7" x14ac:dyDescent="0.35">
      <c r="D131">
        <v>1.1599999999999999E-2</v>
      </c>
      <c r="E131">
        <f t="shared" si="15"/>
        <v>2.9376811594202898</v>
      </c>
      <c r="F131">
        <f t="shared" si="16"/>
        <v>1.0080455121831369</v>
      </c>
      <c r="G131">
        <f t="shared" si="17"/>
        <v>70.110280681272883</v>
      </c>
    </row>
    <row r="132" spans="4:7" x14ac:dyDescent="0.35">
      <c r="D132">
        <v>1.17E-2</v>
      </c>
      <c r="E132">
        <f t="shared" si="15"/>
        <v>2.9586956521739132</v>
      </c>
      <c r="F132">
        <f t="shared" si="16"/>
        <v>1.0081327671800187</v>
      </c>
      <c r="G132">
        <f t="shared" si="17"/>
        <v>70.122321870842569</v>
      </c>
    </row>
    <row r="133" spans="4:7" x14ac:dyDescent="0.35">
      <c r="D133">
        <v>1.18E-2</v>
      </c>
      <c r="E133">
        <f t="shared" si="15"/>
        <v>2.9797101449275361</v>
      </c>
      <c r="F133">
        <f t="shared" si="16"/>
        <v>1.0082200221765001</v>
      </c>
      <c r="G133">
        <f t="shared" si="17"/>
        <v>70.134363060357003</v>
      </c>
    </row>
    <row r="134" spans="4:7" x14ac:dyDescent="0.35">
      <c r="D134">
        <v>1.1900000000000001E-2</v>
      </c>
      <c r="E134">
        <f t="shared" si="15"/>
        <v>3.0007246376811594</v>
      </c>
      <c r="F134">
        <f t="shared" si="16"/>
        <v>1.0083072771726393</v>
      </c>
      <c r="G134">
        <f t="shared" si="17"/>
        <v>70.146404249824229</v>
      </c>
    </row>
    <row r="135" spans="4:7" x14ac:dyDescent="0.35">
      <c r="D135">
        <v>1.2E-2</v>
      </c>
      <c r="E135">
        <f t="shared" si="15"/>
        <v>3.0217391304347827</v>
      </c>
      <c r="F135">
        <f t="shared" si="16"/>
        <v>1.0083945321684851</v>
      </c>
      <c r="G135">
        <f t="shared" si="17"/>
        <v>70.158445439250926</v>
      </c>
    </row>
    <row r="136" spans="4:7" x14ac:dyDescent="0.35">
      <c r="D136">
        <v>1.21E-2</v>
      </c>
      <c r="E136">
        <f t="shared" si="15"/>
        <v>3.0427536231884056</v>
      </c>
      <c r="F136">
        <f t="shared" si="16"/>
        <v>1.0084817871640794</v>
      </c>
      <c r="G136">
        <f t="shared" si="17"/>
        <v>70.170486628642948</v>
      </c>
    </row>
    <row r="137" spans="4:7" x14ac:dyDescent="0.35">
      <c r="D137">
        <v>1.2200000000000001E-2</v>
      </c>
      <c r="E137">
        <f t="shared" si="15"/>
        <v>3.0637681159420294</v>
      </c>
      <c r="F137">
        <f t="shared" si="16"/>
        <v>1.0085690421594575</v>
      </c>
      <c r="G137">
        <f t="shared" si="17"/>
        <v>70.182527818005127</v>
      </c>
    </row>
    <row r="138" spans="4:7" x14ac:dyDescent="0.35">
      <c r="D138">
        <v>1.23E-2</v>
      </c>
      <c r="E138">
        <f t="shared" si="15"/>
        <v>3.0847826086956522</v>
      </c>
      <c r="F138">
        <f t="shared" si="16"/>
        <v>1.00865629715465</v>
      </c>
      <c r="G138">
        <f t="shared" si="17"/>
        <v>70.194569007341698</v>
      </c>
    </row>
    <row r="139" spans="4:7" x14ac:dyDescent="0.35">
      <c r="D139">
        <v>1.24E-2</v>
      </c>
      <c r="E139">
        <f t="shared" si="15"/>
        <v>3.1057971014492751</v>
      </c>
      <c r="F139">
        <f t="shared" si="16"/>
        <v>1.008743552149683</v>
      </c>
      <c r="G139">
        <f t="shared" si="17"/>
        <v>70.206610196656271</v>
      </c>
    </row>
    <row r="140" spans="4:7" x14ac:dyDescent="0.35">
      <c r="D140">
        <v>1.2500000000000001E-2</v>
      </c>
      <c r="E140">
        <f t="shared" si="15"/>
        <v>3.1268115942028989</v>
      </c>
      <c r="F140">
        <f t="shared" si="16"/>
        <v>1.0088308071445784</v>
      </c>
      <c r="G140">
        <f t="shared" si="17"/>
        <v>70.21865138595183</v>
      </c>
    </row>
    <row r="141" spans="4:7" x14ac:dyDescent="0.35">
      <c r="D141">
        <v>1.26E-2</v>
      </c>
      <c r="E141">
        <f t="shared" si="15"/>
        <v>3.1478260869565218</v>
      </c>
      <c r="F141">
        <f t="shared" si="16"/>
        <v>1.008918062139355</v>
      </c>
      <c r="G141">
        <f t="shared" si="17"/>
        <v>70.230692575230989</v>
      </c>
    </row>
    <row r="142" spans="4:7" x14ac:dyDescent="0.35">
      <c r="D142">
        <v>1.2699999999999999E-2</v>
      </c>
      <c r="E142">
        <f t="shared" si="15"/>
        <v>3.1688405797101447</v>
      </c>
      <c r="F142">
        <f t="shared" si="16"/>
        <v>1.0090053171340294</v>
      </c>
      <c r="G142">
        <f t="shared" si="17"/>
        <v>70.242733764496052</v>
      </c>
    </row>
    <row r="143" spans="4:7" x14ac:dyDescent="0.35">
      <c r="D143">
        <v>1.2800000000000001E-2</v>
      </c>
      <c r="E143">
        <f t="shared" si="15"/>
        <v>3.1898550724637684</v>
      </c>
      <c r="F143">
        <f t="shared" si="16"/>
        <v>1.0090925721286155</v>
      </c>
      <c r="G143">
        <f t="shared" si="17"/>
        <v>70.254774953748949</v>
      </c>
    </row>
    <row r="144" spans="4:7" x14ac:dyDescent="0.35">
      <c r="D144">
        <v>1.29E-2</v>
      </c>
      <c r="E144">
        <f t="shared" si="15"/>
        <v>3.2108695652173913</v>
      </c>
      <c r="F144">
        <f t="shared" si="16"/>
        <v>1.0091798271231249</v>
      </c>
      <c r="G144">
        <f t="shared" si="17"/>
        <v>70.266816142991246</v>
      </c>
    </row>
    <row r="145" spans="4:7" x14ac:dyDescent="0.35">
      <c r="D145">
        <v>1.2999999999999999E-2</v>
      </c>
      <c r="E145">
        <f t="shared" si="15"/>
        <v>3.2318840579710142</v>
      </c>
      <c r="F145">
        <f t="shared" si="16"/>
        <v>1.0092670821175684</v>
      </c>
      <c r="G145">
        <f t="shared" si="17"/>
        <v>70.278857332224447</v>
      </c>
    </row>
    <row r="146" spans="4:7" x14ac:dyDescent="0.35">
      <c r="D146">
        <v>1.3100000000000001E-2</v>
      </c>
      <c r="E146">
        <f t="shared" si="15"/>
        <v>3.252898550724638</v>
      </c>
      <c r="F146">
        <f t="shared" si="16"/>
        <v>1.0093543371119547</v>
      </c>
      <c r="G146">
        <f t="shared" si="17"/>
        <v>70.290898521449748</v>
      </c>
    </row>
    <row r="147" spans="4:7" x14ac:dyDescent="0.35">
      <c r="D147">
        <v>1.32E-2</v>
      </c>
      <c r="E147">
        <f t="shared" si="15"/>
        <v>3.2739130434782608</v>
      </c>
      <c r="F147">
        <f t="shared" si="16"/>
        <v>1.0094415921062909</v>
      </c>
      <c r="G147">
        <f t="shared" si="17"/>
        <v>70.302939710668142</v>
      </c>
    </row>
    <row r="148" spans="4:7" x14ac:dyDescent="0.35">
      <c r="D148">
        <v>1.3299999999999999E-2</v>
      </c>
      <c r="E148">
        <f t="shared" si="15"/>
        <v>3.2949275362318837</v>
      </c>
      <c r="F148">
        <f t="shared" si="16"/>
        <v>1.0095288471005841</v>
      </c>
      <c r="G148">
        <f t="shared" si="17"/>
        <v>70.314980899880595</v>
      </c>
    </row>
    <row r="149" spans="4:7" x14ac:dyDescent="0.35">
      <c r="D149">
        <v>1.34E-2</v>
      </c>
      <c r="E149">
        <f t="shared" si="15"/>
        <v>3.3159420289855075</v>
      </c>
      <c r="F149">
        <f t="shared" si="16"/>
        <v>1.00961610209484</v>
      </c>
      <c r="G149">
        <f t="shared" si="17"/>
        <v>70.327022089087905</v>
      </c>
    </row>
    <row r="150" spans="4:7" x14ac:dyDescent="0.35">
      <c r="D150">
        <v>1.35E-2</v>
      </c>
      <c r="E150">
        <f t="shared" si="15"/>
        <v>3.3369565217391308</v>
      </c>
      <c r="F150">
        <f t="shared" si="16"/>
        <v>1.0097033570890632</v>
      </c>
      <c r="G150">
        <f t="shared" si="17"/>
        <v>70.339063278290723</v>
      </c>
    </row>
    <row r="151" spans="4:7" x14ac:dyDescent="0.35">
      <c r="D151">
        <v>1.3599999999999999E-2</v>
      </c>
      <c r="E151">
        <f t="shared" si="15"/>
        <v>3.3579710144927537</v>
      </c>
      <c r="F151">
        <f t="shared" si="16"/>
        <v>1.0097906120832578</v>
      </c>
      <c r="G151">
        <f t="shared" si="17"/>
        <v>70.351104467489591</v>
      </c>
    </row>
    <row r="152" spans="4:7" x14ac:dyDescent="0.35">
      <c r="D152">
        <v>1.37E-2</v>
      </c>
      <c r="E152">
        <f t="shared" si="15"/>
        <v>3.378985507246377</v>
      </c>
      <c r="F152">
        <f t="shared" si="16"/>
        <v>1.0098778670774282</v>
      </c>
      <c r="G152">
        <f t="shared" si="17"/>
        <v>70.363145656685106</v>
      </c>
    </row>
    <row r="153" spans="4:7" x14ac:dyDescent="0.35">
      <c r="D153">
        <v>1.38E-2</v>
      </c>
      <c r="E153">
        <f t="shared" si="15"/>
        <v>3.4</v>
      </c>
      <c r="F153">
        <f t="shared" si="16"/>
        <v>1.0099651220715771</v>
      </c>
      <c r="G153">
        <f t="shared" si="17"/>
        <v>70.375186845877636</v>
      </c>
    </row>
    <row r="154" spans="4:7" x14ac:dyDescent="0.35">
      <c r="D154">
        <v>1.3899999999999999E-2</v>
      </c>
      <c r="E154">
        <f t="shared" si="15"/>
        <v>3.4210144927536232</v>
      </c>
      <c r="F154">
        <f t="shared" si="16"/>
        <v>1.0100523770657068</v>
      </c>
      <c r="G154">
        <f t="shared" si="17"/>
        <v>70.387228035067551</v>
      </c>
    </row>
    <row r="155" spans="4:7" x14ac:dyDescent="0.35">
      <c r="D155">
        <v>1.4E-2</v>
      </c>
      <c r="E155">
        <f t="shared" si="15"/>
        <v>3.442028985507247</v>
      </c>
      <c r="F155">
        <f t="shared" si="16"/>
        <v>1.0101396320598202</v>
      </c>
      <c r="G155">
        <f t="shared" si="17"/>
        <v>70.399269224255193</v>
      </c>
    </row>
    <row r="156" spans="4:7" x14ac:dyDescent="0.35">
      <c r="D156">
        <v>1.41E-2</v>
      </c>
      <c r="E156">
        <f t="shared" si="15"/>
        <v>3.4630434782608699</v>
      </c>
      <c r="F156">
        <f t="shared" si="16"/>
        <v>1.0102268870539195</v>
      </c>
      <c r="G156">
        <f t="shared" si="17"/>
        <v>70.411310413440901</v>
      </c>
    </row>
    <row r="157" spans="4:7" x14ac:dyDescent="0.35">
      <c r="D157">
        <v>1.4200000000000001E-2</v>
      </c>
      <c r="E157">
        <f t="shared" si="15"/>
        <v>3.4840579710144928</v>
      </c>
      <c r="F157">
        <f t="shared" si="16"/>
        <v>1.0103141420480062</v>
      </c>
      <c r="G157">
        <f t="shared" si="17"/>
        <v>70.423351602624848</v>
      </c>
    </row>
    <row r="158" spans="4:7" x14ac:dyDescent="0.35">
      <c r="D158">
        <v>1.43E-2</v>
      </c>
      <c r="E158">
        <f t="shared" si="15"/>
        <v>3.5050724637681161</v>
      </c>
      <c r="F158">
        <f t="shared" si="16"/>
        <v>1.010401397042082</v>
      </c>
      <c r="G158">
        <f t="shared" si="17"/>
        <v>70.435392791807317</v>
      </c>
    </row>
    <row r="159" spans="4:7" x14ac:dyDescent="0.35">
      <c r="D159">
        <v>1.44E-2</v>
      </c>
      <c r="E159">
        <f t="shared" si="15"/>
        <v>3.526086956521739</v>
      </c>
      <c r="F159">
        <f t="shared" si="16"/>
        <v>1.010488652036148</v>
      </c>
      <c r="G159">
        <f t="shared" si="17"/>
        <v>70.447433980988421</v>
      </c>
    </row>
    <row r="160" spans="4:7" x14ac:dyDescent="0.35">
      <c r="D160">
        <v>1.4500000000000001E-2</v>
      </c>
      <c r="E160">
        <f t="shared" si="15"/>
        <v>3.5471014492753628</v>
      </c>
      <c r="F160">
        <f t="shared" si="16"/>
        <v>1.0105759070302056</v>
      </c>
      <c r="G160">
        <f t="shared" si="17"/>
        <v>70.459475170168361</v>
      </c>
    </row>
    <row r="161" spans="4:7" x14ac:dyDescent="0.35">
      <c r="D161">
        <v>1.46E-2</v>
      </c>
      <c r="E161">
        <f t="shared" si="15"/>
        <v>3.5681159420289861</v>
      </c>
      <c r="F161">
        <f t="shared" si="16"/>
        <v>1.0106631620242559</v>
      </c>
      <c r="G161">
        <f t="shared" si="17"/>
        <v>70.471516359347305</v>
      </c>
    </row>
    <row r="162" spans="4:7" x14ac:dyDescent="0.35">
      <c r="D162">
        <v>1.47E-2</v>
      </c>
      <c r="E162">
        <f t="shared" si="15"/>
        <v>3.589130434782609</v>
      </c>
      <c r="F162">
        <f t="shared" si="16"/>
        <v>1.0107504170182997</v>
      </c>
      <c r="G162">
        <f t="shared" si="17"/>
        <v>70.483557548525368</v>
      </c>
    </row>
    <row r="163" spans="4:7" x14ac:dyDescent="0.35">
      <c r="D163">
        <v>1.4800000000000001E-2</v>
      </c>
      <c r="E163">
        <f t="shared" si="15"/>
        <v>3.6101449275362318</v>
      </c>
      <c r="F163">
        <f t="shared" si="16"/>
        <v>1.0108376720123378</v>
      </c>
      <c r="G163">
        <f t="shared" si="17"/>
        <v>70.495598737702608</v>
      </c>
    </row>
    <row r="164" spans="4:7" x14ac:dyDescent="0.35">
      <c r="D164">
        <v>1.49E-2</v>
      </c>
      <c r="E164">
        <f t="shared" si="15"/>
        <v>3.6311594202898552</v>
      </c>
      <c r="F164">
        <f t="shared" si="16"/>
        <v>1.0109249270063707</v>
      </c>
      <c r="G164">
        <f t="shared" si="17"/>
        <v>70.507639926879165</v>
      </c>
    </row>
    <row r="165" spans="4:7" x14ac:dyDescent="0.35">
      <c r="D165">
        <v>1.4999999999999999E-2</v>
      </c>
      <c r="E165">
        <f t="shared" si="15"/>
        <v>3.652173913043478</v>
      </c>
      <c r="F165">
        <f t="shared" si="16"/>
        <v>1.0110121820003994</v>
      </c>
      <c r="G165">
        <f t="shared" si="17"/>
        <v>70.519681116055125</v>
      </c>
    </row>
    <row r="166" spans="4:7" x14ac:dyDescent="0.35">
      <c r="D166">
        <v>1.5100000000000001E-2</v>
      </c>
      <c r="E166">
        <f t="shared" si="15"/>
        <v>3.6731884057971018</v>
      </c>
      <c r="F166">
        <f t="shared" si="16"/>
        <v>1.011099436994424</v>
      </c>
      <c r="G166">
        <f t="shared" si="17"/>
        <v>70.531722305230517</v>
      </c>
    </row>
    <row r="167" spans="4:7" x14ac:dyDescent="0.35">
      <c r="D167">
        <v>1.52E-2</v>
      </c>
      <c r="E167">
        <f t="shared" ref="E167:E230" si="18">(D167-$H$10)/($H$12-$H$10)</f>
        <v>3.6942028985507251</v>
      </c>
      <c r="F167">
        <f t="shared" ref="F167:F230" si="19">$E$10*E167+(1-$E$10)*E167/(1+E167^$D$13)^(1/$D$13)</f>
        <v>1.0111866919884454</v>
      </c>
      <c r="G167">
        <f t="shared" ref="G167:G230" si="20">F167*($I$12-$I$10)+$I$10</f>
        <v>70.543763494405454</v>
      </c>
    </row>
    <row r="168" spans="4:7" x14ac:dyDescent="0.35">
      <c r="D168">
        <v>1.5299999999999999E-2</v>
      </c>
      <c r="E168">
        <f t="shared" si="18"/>
        <v>3.715217391304348</v>
      </c>
      <c r="F168">
        <f t="shared" si="19"/>
        <v>1.0112739469824636</v>
      </c>
      <c r="G168">
        <f t="shared" si="20"/>
        <v>70.555804683579993</v>
      </c>
    </row>
    <row r="169" spans="4:7" x14ac:dyDescent="0.35">
      <c r="D169">
        <v>1.54E-2</v>
      </c>
      <c r="E169">
        <f t="shared" si="18"/>
        <v>3.7362318840579714</v>
      </c>
      <c r="F169">
        <f t="shared" si="19"/>
        <v>1.0113612019764793</v>
      </c>
      <c r="G169">
        <f t="shared" si="20"/>
        <v>70.567845872754134</v>
      </c>
    </row>
    <row r="170" spans="4:7" x14ac:dyDescent="0.35">
      <c r="D170">
        <v>1.55E-2</v>
      </c>
      <c r="E170">
        <f t="shared" si="18"/>
        <v>3.7572463768115942</v>
      </c>
      <c r="F170">
        <f t="shared" si="19"/>
        <v>1.0114484569704927</v>
      </c>
      <c r="G170">
        <f t="shared" si="20"/>
        <v>70.579887061927991</v>
      </c>
    </row>
    <row r="171" spans="4:7" x14ac:dyDescent="0.35">
      <c r="D171">
        <v>1.5599999999999999E-2</v>
      </c>
      <c r="E171">
        <f t="shared" si="18"/>
        <v>3.7782608695652171</v>
      </c>
      <c r="F171">
        <f t="shared" si="19"/>
        <v>1.0115357119645036</v>
      </c>
      <c r="G171">
        <f t="shared" si="20"/>
        <v>70.591928251101507</v>
      </c>
    </row>
    <row r="172" spans="4:7" x14ac:dyDescent="0.35">
      <c r="D172">
        <v>1.5699999999999999E-2</v>
      </c>
      <c r="E172">
        <f t="shared" si="18"/>
        <v>3.7992753623188404</v>
      </c>
      <c r="F172">
        <f t="shared" si="19"/>
        <v>1.0116229669585131</v>
      </c>
      <c r="G172">
        <f t="shared" si="20"/>
        <v>70.603969440274795</v>
      </c>
    </row>
    <row r="173" spans="4:7" x14ac:dyDescent="0.35">
      <c r="D173">
        <v>1.5800000000000002E-2</v>
      </c>
      <c r="E173">
        <f t="shared" si="18"/>
        <v>3.8202898550724642</v>
      </c>
      <c r="F173">
        <f t="shared" si="19"/>
        <v>1.0117102219525209</v>
      </c>
      <c r="G173">
        <f t="shared" si="20"/>
        <v>70.616010629447885</v>
      </c>
    </row>
    <row r="174" spans="4:7" x14ac:dyDescent="0.35">
      <c r="D174">
        <v>1.5900000000000001E-2</v>
      </c>
      <c r="E174">
        <f t="shared" si="18"/>
        <v>3.8413043478260871</v>
      </c>
      <c r="F174">
        <f t="shared" si="19"/>
        <v>1.0117974769465272</v>
      </c>
      <c r="G174">
        <f t="shared" si="20"/>
        <v>70.628051818620747</v>
      </c>
    </row>
    <row r="175" spans="4:7" x14ac:dyDescent="0.35">
      <c r="D175">
        <v>1.6E-2</v>
      </c>
      <c r="E175">
        <f t="shared" si="18"/>
        <v>3.8623188405797104</v>
      </c>
      <c r="F175">
        <f t="shared" si="19"/>
        <v>1.011884731940532</v>
      </c>
      <c r="G175">
        <f t="shared" si="20"/>
        <v>70.640093007793411</v>
      </c>
    </row>
    <row r="176" spans="4:7" x14ac:dyDescent="0.35">
      <c r="D176">
        <v>1.61E-2</v>
      </c>
      <c r="E176">
        <f t="shared" si="18"/>
        <v>3.8833333333333333</v>
      </c>
      <c r="F176">
        <f t="shared" si="19"/>
        <v>1.0119719869345358</v>
      </c>
      <c r="G176">
        <f t="shared" si="20"/>
        <v>70.652134196965932</v>
      </c>
    </row>
    <row r="177" spans="4:7" x14ac:dyDescent="0.35">
      <c r="D177">
        <v>1.6199999999999999E-2</v>
      </c>
      <c r="E177">
        <f t="shared" si="18"/>
        <v>3.9043478260869562</v>
      </c>
      <c r="F177">
        <f t="shared" si="19"/>
        <v>1.0120592419285386</v>
      </c>
      <c r="G177">
        <f t="shared" si="20"/>
        <v>70.664175386138311</v>
      </c>
    </row>
    <row r="178" spans="4:7" x14ac:dyDescent="0.35">
      <c r="D178">
        <v>1.6299999999999999E-2</v>
      </c>
      <c r="E178">
        <f t="shared" si="18"/>
        <v>3.9253623188405795</v>
      </c>
      <c r="F178">
        <f t="shared" si="19"/>
        <v>1.0121464969225404</v>
      </c>
      <c r="G178">
        <f t="shared" si="20"/>
        <v>70.676216575310576</v>
      </c>
    </row>
    <row r="179" spans="4:7" x14ac:dyDescent="0.35">
      <c r="D179">
        <v>1.6400000000000001E-2</v>
      </c>
      <c r="E179">
        <f t="shared" si="18"/>
        <v>3.9463768115942033</v>
      </c>
      <c r="F179">
        <f t="shared" si="19"/>
        <v>1.0122337519165419</v>
      </c>
      <c r="G179">
        <f t="shared" si="20"/>
        <v>70.688257764482785</v>
      </c>
    </row>
    <row r="180" spans="4:7" x14ac:dyDescent="0.35">
      <c r="D180">
        <v>1.6500000000000001E-2</v>
      </c>
      <c r="E180">
        <f t="shared" si="18"/>
        <v>3.9673913043478262</v>
      </c>
      <c r="F180">
        <f t="shared" si="19"/>
        <v>1.0123210069105419</v>
      </c>
      <c r="G180">
        <f t="shared" si="20"/>
        <v>70.700298953654794</v>
      </c>
    </row>
    <row r="181" spans="4:7" x14ac:dyDescent="0.35">
      <c r="D181">
        <v>1.66E-2</v>
      </c>
      <c r="E181">
        <f t="shared" si="18"/>
        <v>3.9884057971014495</v>
      </c>
      <c r="F181">
        <f t="shared" si="19"/>
        <v>1.0124082619045418</v>
      </c>
      <c r="G181">
        <f t="shared" si="20"/>
        <v>70.712340142826775</v>
      </c>
    </row>
    <row r="182" spans="4:7" x14ac:dyDescent="0.35">
      <c r="D182">
        <v>1.67E-2</v>
      </c>
      <c r="E182">
        <f t="shared" si="18"/>
        <v>4.0094202898550728</v>
      </c>
      <c r="F182">
        <f t="shared" si="19"/>
        <v>1.0124955168985412</v>
      </c>
      <c r="G182">
        <f t="shared" si="20"/>
        <v>70.7243813319987</v>
      </c>
    </row>
    <row r="183" spans="4:7" x14ac:dyDescent="0.35">
      <c r="D183">
        <v>1.6799999999999999E-2</v>
      </c>
      <c r="E183">
        <f t="shared" si="18"/>
        <v>4.0304347826086957</v>
      </c>
      <c r="F183">
        <f t="shared" si="19"/>
        <v>1.01258277189254</v>
      </c>
      <c r="G183">
        <f t="shared" si="20"/>
        <v>70.73642252117051</v>
      </c>
    </row>
    <row r="184" spans="4:7" x14ac:dyDescent="0.35">
      <c r="D184">
        <v>1.6899999999999998E-2</v>
      </c>
      <c r="E184">
        <f t="shared" si="18"/>
        <v>4.0514492753623186</v>
      </c>
      <c r="F184">
        <f t="shared" si="19"/>
        <v>1.0126700268865383</v>
      </c>
      <c r="G184">
        <f t="shared" si="20"/>
        <v>70.748463710342293</v>
      </c>
    </row>
    <row r="185" spans="4:7" x14ac:dyDescent="0.35">
      <c r="D185">
        <v>1.7000000000000001E-2</v>
      </c>
      <c r="E185">
        <f t="shared" si="18"/>
        <v>4.0724637681159424</v>
      </c>
      <c r="F185">
        <f t="shared" si="19"/>
        <v>1.0127572818805362</v>
      </c>
      <c r="G185">
        <f t="shared" si="20"/>
        <v>70.76050489951399</v>
      </c>
    </row>
    <row r="186" spans="4:7" x14ac:dyDescent="0.35">
      <c r="D186">
        <v>1.7100000000000001E-2</v>
      </c>
      <c r="E186">
        <f t="shared" si="18"/>
        <v>4.0934782608695652</v>
      </c>
      <c r="F186">
        <f t="shared" si="19"/>
        <v>1.0128445368745338</v>
      </c>
      <c r="G186">
        <f t="shared" si="20"/>
        <v>70.772546088685658</v>
      </c>
    </row>
    <row r="187" spans="4:7" x14ac:dyDescent="0.35">
      <c r="D187">
        <v>1.72E-2</v>
      </c>
      <c r="E187">
        <f t="shared" si="18"/>
        <v>4.1144927536231881</v>
      </c>
      <c r="F187">
        <f t="shared" si="19"/>
        <v>1.0129317918685308</v>
      </c>
      <c r="G187">
        <f t="shared" si="20"/>
        <v>70.784587277857241</v>
      </c>
    </row>
    <row r="188" spans="4:7" x14ac:dyDescent="0.35">
      <c r="D188">
        <v>1.7299999999999999E-2</v>
      </c>
      <c r="E188">
        <f t="shared" si="18"/>
        <v>4.1355072463768119</v>
      </c>
      <c r="F188">
        <f t="shared" si="19"/>
        <v>1.0130190468625278</v>
      </c>
      <c r="G188">
        <f t="shared" si="20"/>
        <v>70.796628467028825</v>
      </c>
    </row>
    <row r="189" spans="4:7" x14ac:dyDescent="0.35">
      <c r="D189">
        <v>1.7399999999999999E-2</v>
      </c>
      <c r="E189">
        <f t="shared" si="18"/>
        <v>4.1565217391304348</v>
      </c>
      <c r="F189">
        <f t="shared" si="19"/>
        <v>1.0131063018565245</v>
      </c>
      <c r="G189">
        <f t="shared" si="20"/>
        <v>70.808669656200379</v>
      </c>
    </row>
    <row r="190" spans="4:7" x14ac:dyDescent="0.35">
      <c r="D190">
        <v>1.7500000000000002E-2</v>
      </c>
      <c r="E190">
        <f t="shared" si="18"/>
        <v>4.1775362318840585</v>
      </c>
      <c r="F190">
        <f t="shared" si="19"/>
        <v>1.013193556850521</v>
      </c>
      <c r="G190">
        <f t="shared" si="20"/>
        <v>70.820710845371906</v>
      </c>
    </row>
    <row r="191" spans="4:7" x14ac:dyDescent="0.35">
      <c r="D191">
        <v>1.7600000000000001E-2</v>
      </c>
      <c r="E191">
        <f t="shared" si="18"/>
        <v>4.1985507246376814</v>
      </c>
      <c r="F191">
        <f t="shared" si="19"/>
        <v>1.0132808118445171</v>
      </c>
      <c r="G191">
        <f t="shared" si="20"/>
        <v>70.832752034543375</v>
      </c>
    </row>
    <row r="192" spans="4:7" x14ac:dyDescent="0.35">
      <c r="D192">
        <v>1.77E-2</v>
      </c>
      <c r="E192">
        <f t="shared" si="18"/>
        <v>4.2195652173913043</v>
      </c>
      <c r="F192">
        <f t="shared" si="19"/>
        <v>1.0133680668385132</v>
      </c>
      <c r="G192">
        <f t="shared" si="20"/>
        <v>70.844793223714817</v>
      </c>
    </row>
    <row r="193" spans="4:7" x14ac:dyDescent="0.35">
      <c r="D193">
        <v>1.78E-2</v>
      </c>
      <c r="E193">
        <f t="shared" si="18"/>
        <v>4.2405797101449272</v>
      </c>
      <c r="F193">
        <f t="shared" si="19"/>
        <v>1.0134553218325093</v>
      </c>
      <c r="G193">
        <f t="shared" si="20"/>
        <v>70.856834412886286</v>
      </c>
    </row>
    <row r="194" spans="4:7" x14ac:dyDescent="0.35">
      <c r="D194">
        <v>1.7899999999999999E-2</v>
      </c>
      <c r="E194">
        <f t="shared" si="18"/>
        <v>4.261594202898551</v>
      </c>
      <c r="F194">
        <f t="shared" si="19"/>
        <v>1.0135425768265049</v>
      </c>
      <c r="G194">
        <f t="shared" si="20"/>
        <v>70.86887560205767</v>
      </c>
    </row>
    <row r="195" spans="4:7" x14ac:dyDescent="0.35">
      <c r="D195">
        <v>1.7999999999999999E-2</v>
      </c>
      <c r="E195">
        <f t="shared" si="18"/>
        <v>4.2826086956521738</v>
      </c>
      <c r="F195">
        <f t="shared" si="19"/>
        <v>1.0136298318205008</v>
      </c>
      <c r="G195">
        <f t="shared" si="20"/>
        <v>70.880916791229112</v>
      </c>
    </row>
    <row r="196" spans="4:7" x14ac:dyDescent="0.35">
      <c r="D196">
        <v>1.8100000000000002E-2</v>
      </c>
      <c r="E196">
        <f t="shared" si="18"/>
        <v>4.3036231884057976</v>
      </c>
      <c r="F196">
        <f t="shared" si="19"/>
        <v>1.013717086814496</v>
      </c>
      <c r="G196">
        <f t="shared" si="20"/>
        <v>70.892957980400439</v>
      </c>
    </row>
    <row r="197" spans="4:7" x14ac:dyDescent="0.35">
      <c r="D197">
        <v>1.8200000000000001E-2</v>
      </c>
      <c r="E197">
        <f t="shared" si="18"/>
        <v>4.3246376811594205</v>
      </c>
      <c r="F197">
        <f t="shared" si="19"/>
        <v>1.0138043418084914</v>
      </c>
      <c r="G197">
        <f t="shared" si="20"/>
        <v>70.904999169571823</v>
      </c>
    </row>
    <row r="198" spans="4:7" x14ac:dyDescent="0.35">
      <c r="D198">
        <v>1.83E-2</v>
      </c>
      <c r="E198">
        <f t="shared" si="18"/>
        <v>4.3456521739130434</v>
      </c>
      <c r="F198">
        <f t="shared" si="19"/>
        <v>1.0138915968024869</v>
      </c>
      <c r="G198">
        <f t="shared" si="20"/>
        <v>70.917040358743179</v>
      </c>
    </row>
    <row r="199" spans="4:7" x14ac:dyDescent="0.35">
      <c r="D199">
        <v>1.84E-2</v>
      </c>
      <c r="E199">
        <f t="shared" si="18"/>
        <v>4.3666666666666663</v>
      </c>
      <c r="F199">
        <f t="shared" si="19"/>
        <v>1.0139788517964821</v>
      </c>
      <c r="G199">
        <f t="shared" si="20"/>
        <v>70.929081547914535</v>
      </c>
    </row>
    <row r="200" spans="4:7" x14ac:dyDescent="0.35">
      <c r="D200">
        <v>1.8499999999999999E-2</v>
      </c>
      <c r="E200">
        <f t="shared" si="18"/>
        <v>4.38768115942029</v>
      </c>
      <c r="F200">
        <f t="shared" si="19"/>
        <v>1.0140661067904773</v>
      </c>
      <c r="G200">
        <f t="shared" si="20"/>
        <v>70.941122737085863</v>
      </c>
    </row>
    <row r="201" spans="4:7" x14ac:dyDescent="0.35">
      <c r="D201">
        <v>1.8599999999999998E-2</v>
      </c>
      <c r="E201">
        <f t="shared" si="18"/>
        <v>4.4086956521739129</v>
      </c>
      <c r="F201">
        <f t="shared" si="19"/>
        <v>1.0141533617844725</v>
      </c>
      <c r="G201">
        <f t="shared" si="20"/>
        <v>70.95316392625719</v>
      </c>
    </row>
    <row r="202" spans="4:7" x14ac:dyDescent="0.35">
      <c r="D202">
        <v>1.8700000000000001E-2</v>
      </c>
      <c r="E202">
        <f t="shared" si="18"/>
        <v>4.4297101449275367</v>
      </c>
      <c r="F202">
        <f t="shared" si="19"/>
        <v>1.0142406167784674</v>
      </c>
      <c r="G202">
        <f t="shared" si="20"/>
        <v>70.965205115428518</v>
      </c>
    </row>
    <row r="203" spans="4:7" x14ac:dyDescent="0.35">
      <c r="D203">
        <v>1.8800000000000001E-2</v>
      </c>
      <c r="E203">
        <f t="shared" si="18"/>
        <v>4.4507246376811596</v>
      </c>
      <c r="F203">
        <f t="shared" si="19"/>
        <v>1.0143278717724626</v>
      </c>
      <c r="G203">
        <f t="shared" si="20"/>
        <v>70.977246304599845</v>
      </c>
    </row>
    <row r="204" spans="4:7" x14ac:dyDescent="0.35">
      <c r="D204">
        <v>1.89E-2</v>
      </c>
      <c r="E204">
        <f t="shared" si="18"/>
        <v>4.4717391304347824</v>
      </c>
      <c r="F204">
        <f t="shared" si="19"/>
        <v>1.0144151267664574</v>
      </c>
      <c r="G204">
        <f t="shared" si="20"/>
        <v>70.989287493771116</v>
      </c>
    </row>
    <row r="205" spans="4:7" x14ac:dyDescent="0.35">
      <c r="D205">
        <v>1.9E-2</v>
      </c>
      <c r="E205">
        <f t="shared" si="18"/>
        <v>4.4927536231884053</v>
      </c>
      <c r="F205">
        <f t="shared" si="19"/>
        <v>1.0145023817604524</v>
      </c>
      <c r="G205">
        <f t="shared" si="20"/>
        <v>71.001328682942415</v>
      </c>
    </row>
    <row r="206" spans="4:7" x14ac:dyDescent="0.35">
      <c r="D206">
        <v>1.9099999999999999E-2</v>
      </c>
      <c r="E206">
        <f t="shared" si="18"/>
        <v>4.5137681159420291</v>
      </c>
      <c r="F206">
        <f t="shared" si="19"/>
        <v>1.0145896367544471</v>
      </c>
      <c r="G206">
        <f t="shared" si="20"/>
        <v>71.013369872113714</v>
      </c>
    </row>
    <row r="207" spans="4:7" x14ac:dyDescent="0.35">
      <c r="D207">
        <v>1.9199999999999998E-2</v>
      </c>
      <c r="E207">
        <f t="shared" si="18"/>
        <v>4.534782608695652</v>
      </c>
      <c r="F207">
        <f t="shared" si="19"/>
        <v>1.0146768917484417</v>
      </c>
      <c r="G207">
        <f t="shared" si="20"/>
        <v>71.025411061284956</v>
      </c>
    </row>
    <row r="208" spans="4:7" x14ac:dyDescent="0.35">
      <c r="D208">
        <v>1.9300000000000001E-2</v>
      </c>
      <c r="E208">
        <f t="shared" si="18"/>
        <v>4.5557971014492757</v>
      </c>
      <c r="F208">
        <f t="shared" si="19"/>
        <v>1.0147641467424369</v>
      </c>
      <c r="G208">
        <f t="shared" si="20"/>
        <v>71.037452250456283</v>
      </c>
    </row>
    <row r="209" spans="4:7" x14ac:dyDescent="0.35">
      <c r="D209">
        <v>1.9400000000000001E-2</v>
      </c>
      <c r="E209">
        <f t="shared" si="18"/>
        <v>4.5768115942028986</v>
      </c>
      <c r="F209">
        <f t="shared" si="19"/>
        <v>1.0148514017364314</v>
      </c>
      <c r="G209">
        <f t="shared" si="20"/>
        <v>71.049493439627526</v>
      </c>
    </row>
    <row r="210" spans="4:7" x14ac:dyDescent="0.35">
      <c r="D210">
        <v>1.95E-2</v>
      </c>
      <c r="E210">
        <f t="shared" si="18"/>
        <v>4.5978260869565215</v>
      </c>
      <c r="F210">
        <f t="shared" si="19"/>
        <v>1.0149386567304259</v>
      </c>
      <c r="G210">
        <f t="shared" si="20"/>
        <v>71.061534628798768</v>
      </c>
    </row>
    <row r="211" spans="4:7" x14ac:dyDescent="0.35">
      <c r="D211">
        <v>1.9599999999999999E-2</v>
      </c>
      <c r="E211">
        <f t="shared" si="18"/>
        <v>4.6188405797101453</v>
      </c>
      <c r="F211">
        <f t="shared" si="19"/>
        <v>1.0150259117244207</v>
      </c>
      <c r="G211">
        <f t="shared" si="20"/>
        <v>71.073575817970067</v>
      </c>
    </row>
    <row r="212" spans="4:7" x14ac:dyDescent="0.35">
      <c r="D212">
        <v>1.9699999999999999E-2</v>
      </c>
      <c r="E212">
        <f t="shared" si="18"/>
        <v>4.6398550724637682</v>
      </c>
      <c r="F212">
        <f t="shared" si="19"/>
        <v>1.0151131667184154</v>
      </c>
      <c r="G212">
        <f t="shared" si="20"/>
        <v>71.085617007141337</v>
      </c>
    </row>
    <row r="213" spans="4:7" x14ac:dyDescent="0.35">
      <c r="D213">
        <v>1.9800000000000002E-2</v>
      </c>
      <c r="E213">
        <f t="shared" si="18"/>
        <v>4.6608695652173919</v>
      </c>
      <c r="F213">
        <f t="shared" si="19"/>
        <v>1.0152004217124102</v>
      </c>
      <c r="G213">
        <f t="shared" si="20"/>
        <v>71.097658196312608</v>
      </c>
    </row>
    <row r="214" spans="4:7" x14ac:dyDescent="0.35">
      <c r="D214">
        <v>1.9900000000000001E-2</v>
      </c>
      <c r="E214">
        <f t="shared" si="18"/>
        <v>4.6818840579710148</v>
      </c>
      <c r="F214">
        <f t="shared" si="19"/>
        <v>1.015287676706405</v>
      </c>
      <c r="G214">
        <f t="shared" si="20"/>
        <v>71.109699385483879</v>
      </c>
    </row>
    <row r="215" spans="4:7" x14ac:dyDescent="0.35">
      <c r="D215">
        <v>0.02</v>
      </c>
      <c r="E215">
        <f t="shared" si="18"/>
        <v>4.7028985507246377</v>
      </c>
      <c r="F215">
        <f t="shared" si="19"/>
        <v>1.0153749317003995</v>
      </c>
      <c r="G215">
        <f t="shared" si="20"/>
        <v>71.121740574655121</v>
      </c>
    </row>
    <row r="216" spans="4:7" x14ac:dyDescent="0.35">
      <c r="D216">
        <v>2.01E-2</v>
      </c>
      <c r="E216">
        <f t="shared" si="18"/>
        <v>4.7239130434782606</v>
      </c>
      <c r="F216">
        <f t="shared" si="19"/>
        <v>1.015462186694394</v>
      </c>
      <c r="G216">
        <f t="shared" si="20"/>
        <v>71.133781763826363</v>
      </c>
    </row>
    <row r="217" spans="4:7" x14ac:dyDescent="0.35">
      <c r="D217">
        <v>2.0199999999999999E-2</v>
      </c>
      <c r="E217">
        <f t="shared" si="18"/>
        <v>4.7449275362318843</v>
      </c>
      <c r="F217">
        <f t="shared" si="19"/>
        <v>1.0155494416883886</v>
      </c>
      <c r="G217">
        <f t="shared" si="20"/>
        <v>71.145822952997634</v>
      </c>
    </row>
    <row r="218" spans="4:7" x14ac:dyDescent="0.35">
      <c r="D218">
        <v>2.0299999999999999E-2</v>
      </c>
      <c r="E218">
        <f t="shared" si="18"/>
        <v>4.7659420289855072</v>
      </c>
      <c r="F218">
        <f t="shared" si="19"/>
        <v>1.0156366966823833</v>
      </c>
      <c r="G218">
        <f t="shared" si="20"/>
        <v>71.157864142168904</v>
      </c>
    </row>
    <row r="219" spans="4:7" x14ac:dyDescent="0.35">
      <c r="D219">
        <v>2.0400000000000001E-2</v>
      </c>
      <c r="E219">
        <f t="shared" si="18"/>
        <v>4.786956521739131</v>
      </c>
      <c r="F219">
        <f t="shared" si="19"/>
        <v>1.0157239516763776</v>
      </c>
      <c r="G219">
        <f t="shared" si="20"/>
        <v>71.169905331340118</v>
      </c>
    </row>
    <row r="220" spans="4:7" x14ac:dyDescent="0.35">
      <c r="D220">
        <v>2.0500000000000001E-2</v>
      </c>
      <c r="E220">
        <f t="shared" si="18"/>
        <v>4.8079710144927539</v>
      </c>
      <c r="F220">
        <f t="shared" si="19"/>
        <v>1.0158112066703724</v>
      </c>
      <c r="G220">
        <f t="shared" si="20"/>
        <v>71.181946520511389</v>
      </c>
    </row>
    <row r="221" spans="4:7" x14ac:dyDescent="0.35">
      <c r="D221">
        <v>2.06E-2</v>
      </c>
      <c r="E221">
        <f t="shared" si="18"/>
        <v>4.8289855072463768</v>
      </c>
      <c r="F221">
        <f t="shared" si="19"/>
        <v>1.0158984616643667</v>
      </c>
      <c r="G221">
        <f t="shared" si="20"/>
        <v>71.193987709682602</v>
      </c>
    </row>
    <row r="222" spans="4:7" x14ac:dyDescent="0.35">
      <c r="D222">
        <v>2.07E-2</v>
      </c>
      <c r="E222">
        <f t="shared" si="18"/>
        <v>4.8499999999999996</v>
      </c>
      <c r="F222">
        <f t="shared" si="19"/>
        <v>1.0159857166583612</v>
      </c>
      <c r="G222">
        <f t="shared" si="20"/>
        <v>71.206028898853845</v>
      </c>
    </row>
    <row r="223" spans="4:7" x14ac:dyDescent="0.35">
      <c r="D223">
        <v>2.0799999999999999E-2</v>
      </c>
      <c r="E223">
        <f t="shared" si="18"/>
        <v>4.8710144927536234</v>
      </c>
      <c r="F223">
        <f t="shared" si="19"/>
        <v>1.016072971652356</v>
      </c>
      <c r="G223">
        <f t="shared" si="20"/>
        <v>71.218070088025115</v>
      </c>
    </row>
    <row r="224" spans="4:7" x14ac:dyDescent="0.35">
      <c r="D224">
        <v>2.0899999999999998E-2</v>
      </c>
      <c r="E224">
        <f t="shared" si="18"/>
        <v>4.8920289855072463</v>
      </c>
      <c r="F224">
        <f t="shared" si="19"/>
        <v>1.0161602266463505</v>
      </c>
      <c r="G224">
        <f t="shared" si="20"/>
        <v>71.230111277196386</v>
      </c>
    </row>
    <row r="225" spans="4:7" x14ac:dyDescent="0.35">
      <c r="D225">
        <v>2.1000000000000001E-2</v>
      </c>
      <c r="E225">
        <f t="shared" si="18"/>
        <v>4.9130434782608701</v>
      </c>
      <c r="F225">
        <f t="shared" si="19"/>
        <v>1.0162474816403448</v>
      </c>
      <c r="G225">
        <f t="shared" si="20"/>
        <v>71.2421524663676</v>
      </c>
    </row>
    <row r="226" spans="4:7" x14ac:dyDescent="0.35">
      <c r="D226">
        <v>2.1100000000000101E-2</v>
      </c>
      <c r="E226">
        <f t="shared" si="18"/>
        <v>4.9340579710145143</v>
      </c>
      <c r="F226">
        <f t="shared" si="19"/>
        <v>1.0163347366343396</v>
      </c>
      <c r="G226">
        <f t="shared" si="20"/>
        <v>71.25419365553887</v>
      </c>
    </row>
    <row r="227" spans="4:7" x14ac:dyDescent="0.35">
      <c r="D227">
        <v>2.1200000000000101E-2</v>
      </c>
      <c r="E227">
        <f t="shared" si="18"/>
        <v>4.9550724637681371</v>
      </c>
      <c r="F227">
        <f t="shared" si="19"/>
        <v>1.0164219916283339</v>
      </c>
      <c r="G227">
        <f t="shared" si="20"/>
        <v>71.266234844710084</v>
      </c>
    </row>
    <row r="228" spans="4:7" x14ac:dyDescent="0.35">
      <c r="D228">
        <v>2.13000000000001E-2</v>
      </c>
      <c r="E228">
        <f t="shared" si="18"/>
        <v>4.97608695652176</v>
      </c>
      <c r="F228">
        <f t="shared" si="19"/>
        <v>1.0165092466223282</v>
      </c>
      <c r="G228">
        <f t="shared" si="20"/>
        <v>71.278276033881298</v>
      </c>
    </row>
    <row r="229" spans="4:7" x14ac:dyDescent="0.35">
      <c r="D229">
        <v>2.1399999999999999E-2</v>
      </c>
      <c r="E229">
        <f t="shared" si="18"/>
        <v>4.9971014492753625</v>
      </c>
      <c r="F229">
        <f t="shared" si="19"/>
        <v>1.0165965016163228</v>
      </c>
      <c r="G229">
        <f t="shared" si="20"/>
        <v>71.29031722305254</v>
      </c>
    </row>
    <row r="230" spans="4:7" x14ac:dyDescent="0.35">
      <c r="D230">
        <v>2.1499999999999998E-2</v>
      </c>
      <c r="E230">
        <f t="shared" si="18"/>
        <v>5.0181159420289854</v>
      </c>
      <c r="F230">
        <f t="shared" si="19"/>
        <v>1.0166837566103175</v>
      </c>
      <c r="G230">
        <f t="shared" si="20"/>
        <v>71.302358412223811</v>
      </c>
    </row>
    <row r="231" spans="4:7" x14ac:dyDescent="0.35">
      <c r="D231">
        <v>2.1600000000000098E-2</v>
      </c>
      <c r="E231">
        <f t="shared" ref="E231:E294" si="21">(D231-$H$10)/($H$12-$H$10)</f>
        <v>5.0391304347826296</v>
      </c>
      <c r="F231">
        <f t="shared" ref="F231:F294" si="22">$E$10*E231+(1-$E$10)*E231/(1+E231^$D$13)^(1/$D$13)</f>
        <v>1.0167710116043118</v>
      </c>
      <c r="G231">
        <f t="shared" ref="G231:G294" si="23">F231*($I$12-$I$10)+$I$10</f>
        <v>71.314399601395024</v>
      </c>
    </row>
    <row r="232" spans="4:7" x14ac:dyDescent="0.35">
      <c r="D232">
        <v>2.1700000000000101E-2</v>
      </c>
      <c r="E232">
        <f t="shared" si="21"/>
        <v>5.0601449275362533</v>
      </c>
      <c r="F232">
        <f t="shared" si="22"/>
        <v>1.0168582665983064</v>
      </c>
      <c r="G232">
        <f t="shared" si="23"/>
        <v>71.326440790566267</v>
      </c>
    </row>
    <row r="233" spans="4:7" x14ac:dyDescent="0.35">
      <c r="D233">
        <v>2.1800000000000101E-2</v>
      </c>
      <c r="E233">
        <f t="shared" si="21"/>
        <v>5.0811594202898762</v>
      </c>
      <c r="F233">
        <f t="shared" si="22"/>
        <v>1.0169455215923009</v>
      </c>
      <c r="G233">
        <f t="shared" si="23"/>
        <v>71.338481979737537</v>
      </c>
    </row>
    <row r="234" spans="4:7" x14ac:dyDescent="0.35">
      <c r="D234">
        <v>2.19000000000001E-2</v>
      </c>
      <c r="E234">
        <f t="shared" si="21"/>
        <v>5.1021739130434991</v>
      </c>
      <c r="F234">
        <f t="shared" si="22"/>
        <v>1.0170327765862959</v>
      </c>
      <c r="G234">
        <f t="shared" si="23"/>
        <v>71.350523168908836</v>
      </c>
    </row>
    <row r="235" spans="4:7" x14ac:dyDescent="0.35">
      <c r="D235">
        <v>2.2000000000000099E-2</v>
      </c>
      <c r="E235">
        <f t="shared" si="21"/>
        <v>5.123188405797122</v>
      </c>
      <c r="F235">
        <f t="shared" si="22"/>
        <v>1.01712003158029</v>
      </c>
      <c r="G235">
        <f t="shared" si="23"/>
        <v>71.362564358080022</v>
      </c>
    </row>
    <row r="236" spans="4:7" x14ac:dyDescent="0.35">
      <c r="D236">
        <v>2.2100000000000099E-2</v>
      </c>
      <c r="E236">
        <f t="shared" si="21"/>
        <v>5.1442028985507458</v>
      </c>
      <c r="F236">
        <f t="shared" si="22"/>
        <v>1.0172072865742845</v>
      </c>
      <c r="G236">
        <f t="shared" si="23"/>
        <v>71.374605547251264</v>
      </c>
    </row>
    <row r="237" spans="4:7" x14ac:dyDescent="0.35">
      <c r="D237">
        <v>2.2200000000000102E-2</v>
      </c>
      <c r="E237">
        <f t="shared" si="21"/>
        <v>5.1652173913043695</v>
      </c>
      <c r="F237">
        <f t="shared" si="22"/>
        <v>1.0172945415682788</v>
      </c>
      <c r="G237">
        <f t="shared" si="23"/>
        <v>71.386646736422477</v>
      </c>
    </row>
    <row r="238" spans="4:7" x14ac:dyDescent="0.35">
      <c r="D238">
        <v>2.2300000000000101E-2</v>
      </c>
      <c r="E238">
        <f t="shared" si="21"/>
        <v>5.1862318840579924</v>
      </c>
      <c r="F238">
        <f t="shared" si="22"/>
        <v>1.0173817965622733</v>
      </c>
      <c r="G238">
        <f t="shared" si="23"/>
        <v>71.39868792559372</v>
      </c>
    </row>
    <row r="239" spans="4:7" x14ac:dyDescent="0.35">
      <c r="D239">
        <v>2.24000000000001E-2</v>
      </c>
      <c r="E239">
        <f t="shared" si="21"/>
        <v>5.2072463768116153</v>
      </c>
      <c r="F239">
        <f t="shared" si="22"/>
        <v>1.0174690515562679</v>
      </c>
      <c r="G239">
        <f t="shared" si="23"/>
        <v>71.410729114764962</v>
      </c>
    </row>
    <row r="240" spans="4:7" x14ac:dyDescent="0.35">
      <c r="D240">
        <v>2.25000000000001E-2</v>
      </c>
      <c r="E240">
        <f t="shared" si="21"/>
        <v>5.2282608695652382</v>
      </c>
      <c r="F240">
        <f t="shared" si="22"/>
        <v>1.0175563065502624</v>
      </c>
      <c r="G240">
        <f t="shared" si="23"/>
        <v>71.422770303936204</v>
      </c>
    </row>
    <row r="241" spans="4:7" x14ac:dyDescent="0.35">
      <c r="D241">
        <v>2.2600000000000099E-2</v>
      </c>
      <c r="E241">
        <f t="shared" si="21"/>
        <v>5.2492753623188619</v>
      </c>
      <c r="F241">
        <f t="shared" si="22"/>
        <v>1.0176435615442567</v>
      </c>
      <c r="G241">
        <f t="shared" si="23"/>
        <v>71.434811493107418</v>
      </c>
    </row>
    <row r="242" spans="4:7" x14ac:dyDescent="0.35">
      <c r="D242">
        <v>2.2700000000000099E-2</v>
      </c>
      <c r="E242">
        <f t="shared" si="21"/>
        <v>5.2702898550724848</v>
      </c>
      <c r="F242">
        <f t="shared" si="22"/>
        <v>1.017730816538251</v>
      </c>
      <c r="G242">
        <f t="shared" si="23"/>
        <v>71.446852682278632</v>
      </c>
    </row>
    <row r="243" spans="4:7" x14ac:dyDescent="0.35">
      <c r="D243">
        <v>2.2800000000000101E-2</v>
      </c>
      <c r="E243">
        <f t="shared" si="21"/>
        <v>5.2913043478261086</v>
      </c>
      <c r="F243">
        <f t="shared" si="22"/>
        <v>1.0178180715322458</v>
      </c>
      <c r="G243">
        <f t="shared" si="23"/>
        <v>71.458893871449931</v>
      </c>
    </row>
    <row r="244" spans="4:7" x14ac:dyDescent="0.35">
      <c r="D244">
        <v>2.2900000000000101E-2</v>
      </c>
      <c r="E244">
        <f t="shared" si="21"/>
        <v>5.3123188405797315</v>
      </c>
      <c r="F244">
        <f t="shared" si="22"/>
        <v>1.0179053265262403</v>
      </c>
      <c r="G244">
        <f t="shared" si="23"/>
        <v>71.470935060621173</v>
      </c>
    </row>
    <row r="245" spans="4:7" x14ac:dyDescent="0.35">
      <c r="D245">
        <v>2.30000000000001E-2</v>
      </c>
      <c r="E245">
        <f t="shared" si="21"/>
        <v>5.3333333333333544</v>
      </c>
      <c r="F245">
        <f t="shared" si="22"/>
        <v>1.0179925815202346</v>
      </c>
      <c r="G245">
        <f t="shared" si="23"/>
        <v>71.482976249792387</v>
      </c>
    </row>
    <row r="246" spans="4:7" x14ac:dyDescent="0.35">
      <c r="D246">
        <v>2.31000000000001E-2</v>
      </c>
      <c r="E246">
        <f t="shared" si="21"/>
        <v>5.3543478260869772</v>
      </c>
      <c r="F246">
        <f t="shared" si="22"/>
        <v>1.0180798365142292</v>
      </c>
      <c r="G246">
        <f t="shared" si="23"/>
        <v>71.495017438963629</v>
      </c>
    </row>
    <row r="247" spans="4:7" x14ac:dyDescent="0.35">
      <c r="D247">
        <v>2.3200000000000099E-2</v>
      </c>
      <c r="E247">
        <f t="shared" si="21"/>
        <v>5.375362318840601</v>
      </c>
      <c r="F247">
        <f t="shared" si="22"/>
        <v>1.0181670915082237</v>
      </c>
      <c r="G247">
        <f t="shared" si="23"/>
        <v>71.507058628134871</v>
      </c>
    </row>
    <row r="248" spans="4:7" x14ac:dyDescent="0.35">
      <c r="D248">
        <v>2.3300000000000098E-2</v>
      </c>
      <c r="E248">
        <f t="shared" si="21"/>
        <v>5.3963768115942239</v>
      </c>
      <c r="F248">
        <f t="shared" si="22"/>
        <v>1.0182543465022182</v>
      </c>
      <c r="G248">
        <f t="shared" si="23"/>
        <v>71.519099817306113</v>
      </c>
    </row>
    <row r="249" spans="4:7" x14ac:dyDescent="0.35">
      <c r="D249">
        <v>2.3400000000000101E-2</v>
      </c>
      <c r="E249">
        <f t="shared" si="21"/>
        <v>5.4173913043478477</v>
      </c>
      <c r="F249">
        <f t="shared" si="22"/>
        <v>1.0183416014962126</v>
      </c>
      <c r="G249">
        <f t="shared" si="23"/>
        <v>71.531141006477327</v>
      </c>
    </row>
    <row r="250" spans="4:7" x14ac:dyDescent="0.35">
      <c r="D250">
        <v>2.3500000000000101E-2</v>
      </c>
      <c r="E250">
        <f t="shared" si="21"/>
        <v>5.4384057971014705</v>
      </c>
      <c r="F250">
        <f t="shared" si="22"/>
        <v>1.0184288564902069</v>
      </c>
      <c r="G250">
        <f t="shared" si="23"/>
        <v>71.543182195648541</v>
      </c>
    </row>
    <row r="251" spans="4:7" x14ac:dyDescent="0.35">
      <c r="D251">
        <v>2.36000000000001E-2</v>
      </c>
      <c r="E251">
        <f t="shared" si="21"/>
        <v>5.4594202898550934</v>
      </c>
      <c r="F251">
        <f t="shared" si="22"/>
        <v>1.0185161114842016</v>
      </c>
      <c r="G251">
        <f t="shared" si="23"/>
        <v>71.555223384819811</v>
      </c>
    </row>
    <row r="252" spans="4:7" x14ac:dyDescent="0.35">
      <c r="D252">
        <v>2.3700000000000099E-2</v>
      </c>
      <c r="E252">
        <f t="shared" si="21"/>
        <v>5.4804347826087163</v>
      </c>
      <c r="F252">
        <f t="shared" si="22"/>
        <v>1.0186033664781957</v>
      </c>
      <c r="G252">
        <f t="shared" si="23"/>
        <v>71.567264573990997</v>
      </c>
    </row>
    <row r="253" spans="4:7" x14ac:dyDescent="0.35">
      <c r="D253">
        <v>2.3800000000000099E-2</v>
      </c>
      <c r="E253">
        <f t="shared" si="21"/>
        <v>5.5014492753623401</v>
      </c>
      <c r="F253">
        <f t="shared" si="22"/>
        <v>1.01869062147219</v>
      </c>
      <c r="G253">
        <f t="shared" si="23"/>
        <v>71.57930576316221</v>
      </c>
    </row>
    <row r="254" spans="4:7" x14ac:dyDescent="0.35">
      <c r="D254">
        <v>2.3900000000000102E-2</v>
      </c>
      <c r="E254">
        <f t="shared" si="21"/>
        <v>5.5224637681159638</v>
      </c>
      <c r="F254">
        <f t="shared" si="22"/>
        <v>1.0187778764661848</v>
      </c>
      <c r="G254">
        <f t="shared" si="23"/>
        <v>71.59134695233351</v>
      </c>
    </row>
    <row r="255" spans="4:7" x14ac:dyDescent="0.35">
      <c r="D255">
        <v>2.4000000000000101E-2</v>
      </c>
      <c r="E255">
        <f t="shared" si="21"/>
        <v>5.5434782608695867</v>
      </c>
      <c r="F255">
        <f t="shared" si="22"/>
        <v>1.0188651314601793</v>
      </c>
      <c r="G255">
        <f t="shared" si="23"/>
        <v>71.603388141504752</v>
      </c>
    </row>
    <row r="256" spans="4:7" x14ac:dyDescent="0.35">
      <c r="D256">
        <v>2.4100000000000101E-2</v>
      </c>
      <c r="E256">
        <f t="shared" si="21"/>
        <v>5.5644927536232096</v>
      </c>
      <c r="F256">
        <f t="shared" si="22"/>
        <v>1.0189523864541736</v>
      </c>
      <c r="G256">
        <f t="shared" si="23"/>
        <v>71.615429330675966</v>
      </c>
    </row>
    <row r="257" spans="4:7" x14ac:dyDescent="0.35">
      <c r="D257">
        <v>2.42000000000001E-2</v>
      </c>
      <c r="E257">
        <f t="shared" si="21"/>
        <v>5.5855072463768325</v>
      </c>
      <c r="F257">
        <f t="shared" si="22"/>
        <v>1.0190396414481679</v>
      </c>
      <c r="G257">
        <f t="shared" si="23"/>
        <v>71.627470519847179</v>
      </c>
    </row>
    <row r="258" spans="4:7" x14ac:dyDescent="0.35">
      <c r="D258">
        <v>2.4300000000000099E-2</v>
      </c>
      <c r="E258">
        <f t="shared" si="21"/>
        <v>5.6065217391304554</v>
      </c>
      <c r="F258">
        <f t="shared" si="22"/>
        <v>1.0191268964421625</v>
      </c>
      <c r="G258">
        <f t="shared" si="23"/>
        <v>71.639511709018421</v>
      </c>
    </row>
    <row r="259" spans="4:7" x14ac:dyDescent="0.35">
      <c r="D259">
        <v>2.4400000000000099E-2</v>
      </c>
      <c r="E259">
        <f t="shared" si="21"/>
        <v>5.6275362318840791</v>
      </c>
      <c r="F259">
        <f t="shared" si="22"/>
        <v>1.019214151436157</v>
      </c>
      <c r="G259">
        <f t="shared" si="23"/>
        <v>71.651552898189664</v>
      </c>
    </row>
    <row r="260" spans="4:7" x14ac:dyDescent="0.35">
      <c r="D260">
        <v>2.4500000000000102E-2</v>
      </c>
      <c r="E260">
        <f t="shared" si="21"/>
        <v>5.6485507246377029</v>
      </c>
      <c r="F260">
        <f t="shared" si="22"/>
        <v>1.0193014064301515</v>
      </c>
      <c r="G260">
        <f t="shared" si="23"/>
        <v>71.663594087360906</v>
      </c>
    </row>
    <row r="261" spans="4:7" x14ac:dyDescent="0.35">
      <c r="D261">
        <v>2.4600000000000101E-2</v>
      </c>
      <c r="E261">
        <f t="shared" si="21"/>
        <v>5.6695652173913258</v>
      </c>
      <c r="F261">
        <f t="shared" si="22"/>
        <v>1.0193886614241456</v>
      </c>
      <c r="G261">
        <f t="shared" si="23"/>
        <v>71.675635276532091</v>
      </c>
    </row>
    <row r="262" spans="4:7" x14ac:dyDescent="0.35">
      <c r="D262">
        <v>2.47000000000001E-2</v>
      </c>
      <c r="E262">
        <f t="shared" si="21"/>
        <v>5.6905797101449487</v>
      </c>
      <c r="F262">
        <f t="shared" si="22"/>
        <v>1.0194759164181402</v>
      </c>
      <c r="G262">
        <f t="shared" si="23"/>
        <v>71.687676465703333</v>
      </c>
    </row>
    <row r="263" spans="4:7" x14ac:dyDescent="0.35">
      <c r="D263">
        <v>2.48000000000001E-2</v>
      </c>
      <c r="E263">
        <f t="shared" si="21"/>
        <v>5.7115942028985716</v>
      </c>
      <c r="F263">
        <f t="shared" si="22"/>
        <v>1.0195631714121347</v>
      </c>
      <c r="G263">
        <f t="shared" si="23"/>
        <v>71.699717654874576</v>
      </c>
    </row>
    <row r="264" spans="4:7" x14ac:dyDescent="0.35">
      <c r="D264">
        <v>2.4900000000000099E-2</v>
      </c>
      <c r="E264">
        <f t="shared" si="21"/>
        <v>5.7326086956521944</v>
      </c>
      <c r="F264">
        <f t="shared" si="22"/>
        <v>1.0196504264061292</v>
      </c>
      <c r="G264">
        <f t="shared" si="23"/>
        <v>71.711758844045846</v>
      </c>
    </row>
    <row r="265" spans="4:7" x14ac:dyDescent="0.35">
      <c r="D265">
        <v>2.5000000000000099E-2</v>
      </c>
      <c r="E265">
        <f t="shared" si="21"/>
        <v>5.7536231884058182</v>
      </c>
      <c r="F265">
        <f t="shared" si="22"/>
        <v>1.0197376814001236</v>
      </c>
      <c r="G265">
        <f t="shared" si="23"/>
        <v>71.72380003321706</v>
      </c>
    </row>
    <row r="266" spans="4:7" x14ac:dyDescent="0.35">
      <c r="D266">
        <v>2.5100000000000101E-2</v>
      </c>
      <c r="E266">
        <f t="shared" si="21"/>
        <v>5.774637681159442</v>
      </c>
      <c r="F266">
        <f t="shared" si="22"/>
        <v>1.0198249363941181</v>
      </c>
      <c r="G266">
        <f t="shared" si="23"/>
        <v>71.735841222388302</v>
      </c>
    </row>
    <row r="267" spans="4:7" x14ac:dyDescent="0.35">
      <c r="D267">
        <v>2.5200000000000101E-2</v>
      </c>
      <c r="E267">
        <f t="shared" si="21"/>
        <v>5.7956521739130649</v>
      </c>
      <c r="F267">
        <f t="shared" si="22"/>
        <v>1.0199121913881126</v>
      </c>
      <c r="G267">
        <f t="shared" si="23"/>
        <v>71.747882411559544</v>
      </c>
    </row>
    <row r="268" spans="4:7" x14ac:dyDescent="0.35">
      <c r="D268">
        <v>2.53000000000001E-2</v>
      </c>
      <c r="E268">
        <f t="shared" si="21"/>
        <v>5.8166666666666877</v>
      </c>
      <c r="F268">
        <f t="shared" si="22"/>
        <v>1.0199994463821069</v>
      </c>
      <c r="G268">
        <f t="shared" si="23"/>
        <v>71.759923600730758</v>
      </c>
    </row>
    <row r="269" spans="4:7" x14ac:dyDescent="0.35">
      <c r="D269">
        <v>2.54000000000001E-2</v>
      </c>
      <c r="E269">
        <f t="shared" si="21"/>
        <v>5.8376811594203106</v>
      </c>
      <c r="F269">
        <f t="shared" si="22"/>
        <v>1.0200867013761017</v>
      </c>
      <c r="G269">
        <f t="shared" si="23"/>
        <v>71.771964789902029</v>
      </c>
    </row>
    <row r="270" spans="4:7" x14ac:dyDescent="0.35">
      <c r="D270">
        <v>2.5500000000000099E-2</v>
      </c>
      <c r="E270">
        <f t="shared" si="21"/>
        <v>5.8586956521739335</v>
      </c>
      <c r="F270">
        <f t="shared" si="22"/>
        <v>1.020173956370096</v>
      </c>
      <c r="G270">
        <f t="shared" si="23"/>
        <v>71.784005979073243</v>
      </c>
    </row>
    <row r="271" spans="4:7" x14ac:dyDescent="0.35">
      <c r="D271">
        <v>2.5600000000000098E-2</v>
      </c>
      <c r="E271">
        <f t="shared" si="21"/>
        <v>5.8797101449275573</v>
      </c>
      <c r="F271">
        <f t="shared" si="22"/>
        <v>1.0202612113640903</v>
      </c>
      <c r="G271">
        <f t="shared" si="23"/>
        <v>71.796047168244456</v>
      </c>
    </row>
    <row r="272" spans="4:7" x14ac:dyDescent="0.35">
      <c r="D272">
        <v>2.5700000000000101E-2</v>
      </c>
      <c r="E272">
        <f t="shared" si="21"/>
        <v>5.9007246376811811</v>
      </c>
      <c r="F272">
        <f t="shared" si="22"/>
        <v>1.0203484663580848</v>
      </c>
      <c r="G272">
        <f t="shared" si="23"/>
        <v>71.808088357415699</v>
      </c>
    </row>
    <row r="273" spans="4:7" x14ac:dyDescent="0.35">
      <c r="D273">
        <v>2.5800000000000101E-2</v>
      </c>
      <c r="E273">
        <f t="shared" si="21"/>
        <v>5.9217391304348039</v>
      </c>
      <c r="F273">
        <f t="shared" si="22"/>
        <v>1.0204357213520794</v>
      </c>
      <c r="G273">
        <f t="shared" si="23"/>
        <v>71.820129546586941</v>
      </c>
    </row>
    <row r="274" spans="4:7" x14ac:dyDescent="0.35">
      <c r="D274">
        <v>2.59000000000001E-2</v>
      </c>
      <c r="E274">
        <f t="shared" si="21"/>
        <v>5.9427536231884268</v>
      </c>
      <c r="F274">
        <f t="shared" si="22"/>
        <v>1.0205229763460739</v>
      </c>
      <c r="G274">
        <f t="shared" si="23"/>
        <v>71.832170735758211</v>
      </c>
    </row>
    <row r="275" spans="4:7" x14ac:dyDescent="0.35">
      <c r="D275">
        <v>2.6000000000000099E-2</v>
      </c>
      <c r="E275">
        <f t="shared" si="21"/>
        <v>5.9637681159420497</v>
      </c>
      <c r="F275">
        <f t="shared" si="22"/>
        <v>1.0206102313400685</v>
      </c>
      <c r="G275">
        <f t="shared" si="23"/>
        <v>71.844211924929454</v>
      </c>
    </row>
    <row r="276" spans="4:7" x14ac:dyDescent="0.35">
      <c r="D276">
        <v>2.6100000000000099E-2</v>
      </c>
      <c r="E276">
        <f t="shared" si="21"/>
        <v>5.9847826086956735</v>
      </c>
      <c r="F276">
        <f t="shared" si="22"/>
        <v>1.0206974863340628</v>
      </c>
      <c r="G276">
        <f t="shared" si="23"/>
        <v>71.856253114100667</v>
      </c>
    </row>
    <row r="277" spans="4:7" x14ac:dyDescent="0.35">
      <c r="D277">
        <v>2.6200000000000102E-2</v>
      </c>
      <c r="E277">
        <f t="shared" si="21"/>
        <v>6.0057971014492972</v>
      </c>
      <c r="F277">
        <f t="shared" si="22"/>
        <v>1.0207847413280571</v>
      </c>
      <c r="G277">
        <f t="shared" si="23"/>
        <v>71.868294303271881</v>
      </c>
    </row>
    <row r="278" spans="4:7" x14ac:dyDescent="0.35">
      <c r="D278">
        <v>2.6300000000000101E-2</v>
      </c>
      <c r="E278">
        <f t="shared" si="21"/>
        <v>6.0268115942029201</v>
      </c>
      <c r="F278">
        <f t="shared" si="22"/>
        <v>1.0208719963220516</v>
      </c>
      <c r="G278">
        <f t="shared" si="23"/>
        <v>71.880335492443123</v>
      </c>
    </row>
    <row r="279" spans="4:7" x14ac:dyDescent="0.35">
      <c r="D279">
        <v>2.64000000000001E-2</v>
      </c>
      <c r="E279">
        <f t="shared" si="21"/>
        <v>6.047826086956543</v>
      </c>
      <c r="F279">
        <f t="shared" si="22"/>
        <v>1.0209592513160459</v>
      </c>
      <c r="G279">
        <f t="shared" si="23"/>
        <v>71.892376681614337</v>
      </c>
    </row>
    <row r="280" spans="4:7" x14ac:dyDescent="0.35">
      <c r="D280">
        <v>2.65000000000001E-2</v>
      </c>
      <c r="E280">
        <f t="shared" si="21"/>
        <v>6.0688405797101659</v>
      </c>
      <c r="F280">
        <f t="shared" si="22"/>
        <v>1.0210465063100405</v>
      </c>
      <c r="G280">
        <f t="shared" si="23"/>
        <v>71.904417870785579</v>
      </c>
    </row>
    <row r="281" spans="4:7" x14ac:dyDescent="0.35">
      <c r="D281">
        <v>2.6600000000000099E-2</v>
      </c>
      <c r="E281">
        <f t="shared" si="21"/>
        <v>6.0898550724637888</v>
      </c>
      <c r="F281">
        <f t="shared" si="22"/>
        <v>1.0211337613040352</v>
      </c>
      <c r="G281">
        <f t="shared" si="23"/>
        <v>71.91645905995685</v>
      </c>
    </row>
    <row r="282" spans="4:7" x14ac:dyDescent="0.35">
      <c r="D282">
        <v>2.6700000000000099E-2</v>
      </c>
      <c r="E282">
        <f t="shared" si="21"/>
        <v>6.1108695652174125</v>
      </c>
      <c r="F282">
        <f t="shared" si="22"/>
        <v>1.0212210162980295</v>
      </c>
      <c r="G282">
        <f t="shared" si="23"/>
        <v>71.928500249128064</v>
      </c>
    </row>
    <row r="283" spans="4:7" x14ac:dyDescent="0.35">
      <c r="D283">
        <v>2.6800000000000102E-2</v>
      </c>
      <c r="E283">
        <f t="shared" si="21"/>
        <v>6.1318840579710363</v>
      </c>
      <c r="F283">
        <f t="shared" si="22"/>
        <v>1.0213082712920238</v>
      </c>
      <c r="G283">
        <f t="shared" si="23"/>
        <v>71.940541438299277</v>
      </c>
    </row>
    <row r="284" spans="4:7" x14ac:dyDescent="0.35">
      <c r="D284">
        <v>2.6900000000000101E-2</v>
      </c>
      <c r="E284">
        <f t="shared" si="21"/>
        <v>6.1528985507246592</v>
      </c>
      <c r="F284">
        <f t="shared" si="22"/>
        <v>1.0213955262860184</v>
      </c>
      <c r="G284">
        <f t="shared" si="23"/>
        <v>71.952582627470548</v>
      </c>
    </row>
    <row r="285" spans="4:7" x14ac:dyDescent="0.35">
      <c r="D285">
        <v>2.70000000000001E-2</v>
      </c>
      <c r="E285">
        <f t="shared" si="21"/>
        <v>6.1739130434782821</v>
      </c>
      <c r="F285">
        <f t="shared" si="22"/>
        <v>1.0214827812800125</v>
      </c>
      <c r="G285">
        <f t="shared" si="23"/>
        <v>71.964623816641733</v>
      </c>
    </row>
    <row r="286" spans="4:7" x14ac:dyDescent="0.35">
      <c r="D286">
        <v>2.71000000000001E-2</v>
      </c>
      <c r="E286">
        <f t="shared" si="21"/>
        <v>6.194927536231905</v>
      </c>
      <c r="F286">
        <f t="shared" si="22"/>
        <v>1.0215700362740072</v>
      </c>
      <c r="G286">
        <f t="shared" si="23"/>
        <v>71.976665005813004</v>
      </c>
    </row>
    <row r="287" spans="4:7" x14ac:dyDescent="0.35">
      <c r="D287">
        <v>2.7200000000000099E-2</v>
      </c>
      <c r="E287">
        <f t="shared" si="21"/>
        <v>6.2159420289855278</v>
      </c>
      <c r="F287">
        <f t="shared" si="22"/>
        <v>1.0216572912680015</v>
      </c>
      <c r="G287">
        <f t="shared" si="23"/>
        <v>71.988706194984218</v>
      </c>
    </row>
    <row r="288" spans="4:7" x14ac:dyDescent="0.35">
      <c r="D288">
        <v>2.7300000000000098E-2</v>
      </c>
      <c r="E288">
        <f t="shared" si="21"/>
        <v>6.2369565217391516</v>
      </c>
      <c r="F288">
        <f t="shared" si="22"/>
        <v>1.0217445462619961</v>
      </c>
      <c r="G288">
        <f t="shared" si="23"/>
        <v>72.00074738415546</v>
      </c>
    </row>
    <row r="289" spans="4:7" x14ac:dyDescent="0.35">
      <c r="D289">
        <v>2.7400000000000101E-2</v>
      </c>
      <c r="E289">
        <f t="shared" si="21"/>
        <v>6.2579710144927754</v>
      </c>
      <c r="F289">
        <f t="shared" si="22"/>
        <v>1.0218318012559904</v>
      </c>
      <c r="G289">
        <f t="shared" si="23"/>
        <v>72.012788573326674</v>
      </c>
    </row>
    <row r="290" spans="4:7" x14ac:dyDescent="0.35">
      <c r="D290">
        <v>2.7500000000000101E-2</v>
      </c>
      <c r="E290">
        <f t="shared" si="21"/>
        <v>6.2789855072463983</v>
      </c>
      <c r="F290">
        <f t="shared" si="22"/>
        <v>1.0219190562499849</v>
      </c>
      <c r="G290">
        <f t="shared" si="23"/>
        <v>72.024829762497916</v>
      </c>
    </row>
    <row r="291" spans="4:7" x14ac:dyDescent="0.35">
      <c r="D291">
        <v>2.76000000000001E-2</v>
      </c>
      <c r="E291">
        <f t="shared" si="21"/>
        <v>6.3000000000000211</v>
      </c>
      <c r="F291">
        <f t="shared" si="22"/>
        <v>1.0220063112439797</v>
      </c>
      <c r="G291">
        <f t="shared" si="23"/>
        <v>72.036870951669187</v>
      </c>
    </row>
    <row r="292" spans="4:7" x14ac:dyDescent="0.35">
      <c r="D292">
        <v>2.77000000000001E-2</v>
      </c>
      <c r="E292">
        <f t="shared" si="21"/>
        <v>6.321014492753644</v>
      </c>
      <c r="F292">
        <f t="shared" si="22"/>
        <v>1.0220935662379738</v>
      </c>
      <c r="G292">
        <f t="shared" si="23"/>
        <v>72.048912140840372</v>
      </c>
    </row>
    <row r="293" spans="4:7" x14ac:dyDescent="0.35">
      <c r="D293">
        <v>2.7800000000000099E-2</v>
      </c>
      <c r="E293">
        <f t="shared" si="21"/>
        <v>6.3420289855072669</v>
      </c>
      <c r="F293">
        <f t="shared" si="22"/>
        <v>1.0221808212319683</v>
      </c>
      <c r="G293">
        <f t="shared" si="23"/>
        <v>72.060953330011614</v>
      </c>
    </row>
    <row r="294" spans="4:7" x14ac:dyDescent="0.35">
      <c r="D294">
        <v>2.7900000000000098E-2</v>
      </c>
      <c r="E294">
        <f t="shared" si="21"/>
        <v>6.3630434782608907</v>
      </c>
      <c r="F294">
        <f t="shared" si="22"/>
        <v>1.0222680762259626</v>
      </c>
      <c r="G294">
        <f t="shared" si="23"/>
        <v>72.072994519182828</v>
      </c>
    </row>
    <row r="295" spans="4:7" x14ac:dyDescent="0.35">
      <c r="D295">
        <v>2.8000000000000101E-2</v>
      </c>
      <c r="E295">
        <f t="shared" ref="E295:E358" si="24">(D295-$H$10)/($H$12-$H$10)</f>
        <v>6.3840579710145144</v>
      </c>
      <c r="F295">
        <f t="shared" ref="F295:F358" si="25">$E$10*E295+(1-$E$10)*E295/(1+E295^$D$13)^(1/$D$13)</f>
        <v>1.0223553312199571</v>
      </c>
      <c r="G295">
        <f t="shared" ref="G295:G358" si="26">F295*($I$12-$I$10)+$I$10</f>
        <v>72.085035708354098</v>
      </c>
    </row>
    <row r="296" spans="4:7" x14ac:dyDescent="0.35">
      <c r="D296">
        <v>2.8100000000000101E-2</v>
      </c>
      <c r="E296">
        <f t="shared" si="24"/>
        <v>6.4050724637681373</v>
      </c>
      <c r="F296">
        <f t="shared" si="25"/>
        <v>1.0224425862139517</v>
      </c>
      <c r="G296">
        <f t="shared" si="26"/>
        <v>72.097076897525341</v>
      </c>
    </row>
    <row r="297" spans="4:7" x14ac:dyDescent="0.35">
      <c r="D297">
        <v>2.82000000000001E-2</v>
      </c>
      <c r="E297">
        <f t="shared" si="24"/>
        <v>6.4260869565217602</v>
      </c>
      <c r="F297">
        <f t="shared" si="25"/>
        <v>1.0225298412079462</v>
      </c>
      <c r="G297">
        <f t="shared" si="26"/>
        <v>72.109118086696583</v>
      </c>
    </row>
    <row r="298" spans="4:7" x14ac:dyDescent="0.35">
      <c r="D298">
        <v>2.8300000000000099E-2</v>
      </c>
      <c r="E298">
        <f t="shared" si="24"/>
        <v>6.4471014492753831</v>
      </c>
      <c r="F298">
        <f t="shared" si="25"/>
        <v>1.0226170962019407</v>
      </c>
      <c r="G298">
        <f t="shared" si="26"/>
        <v>72.121159275867825</v>
      </c>
    </row>
    <row r="299" spans="4:7" x14ac:dyDescent="0.35">
      <c r="D299">
        <v>2.8400000000000099E-2</v>
      </c>
      <c r="E299">
        <f t="shared" si="24"/>
        <v>6.468115942029006</v>
      </c>
      <c r="F299">
        <f t="shared" si="25"/>
        <v>1.0227043511959348</v>
      </c>
      <c r="G299">
        <f t="shared" si="26"/>
        <v>72.13320046503901</v>
      </c>
    </row>
    <row r="300" spans="4:7" x14ac:dyDescent="0.35">
      <c r="D300">
        <v>2.8500000000000102E-2</v>
      </c>
      <c r="E300">
        <f t="shared" si="24"/>
        <v>6.4891304347826297</v>
      </c>
      <c r="F300">
        <f t="shared" si="25"/>
        <v>1.0227916061899294</v>
      </c>
      <c r="G300">
        <f t="shared" si="26"/>
        <v>72.145241654210253</v>
      </c>
    </row>
    <row r="301" spans="4:7" x14ac:dyDescent="0.35">
      <c r="D301">
        <v>2.8600000000000101E-2</v>
      </c>
      <c r="E301">
        <f t="shared" si="24"/>
        <v>6.5101449275362535</v>
      </c>
      <c r="F301">
        <f t="shared" si="25"/>
        <v>1.0228788611839237</v>
      </c>
      <c r="G301">
        <f t="shared" si="26"/>
        <v>72.157282843381466</v>
      </c>
    </row>
    <row r="302" spans="4:7" x14ac:dyDescent="0.35">
      <c r="D302">
        <v>2.87000000000001E-2</v>
      </c>
      <c r="E302">
        <f t="shared" si="24"/>
        <v>6.5311594202898764</v>
      </c>
      <c r="F302">
        <f t="shared" si="25"/>
        <v>1.022966116177918</v>
      </c>
      <c r="G302">
        <f t="shared" si="26"/>
        <v>72.16932403255268</v>
      </c>
    </row>
    <row r="303" spans="4:7" x14ac:dyDescent="0.35">
      <c r="D303">
        <v>2.88000000000001E-2</v>
      </c>
      <c r="E303">
        <f t="shared" si="24"/>
        <v>6.5521739130434993</v>
      </c>
      <c r="F303">
        <f t="shared" si="25"/>
        <v>1.0230533711719125</v>
      </c>
      <c r="G303">
        <f t="shared" si="26"/>
        <v>72.181365221723922</v>
      </c>
    </row>
    <row r="304" spans="4:7" x14ac:dyDescent="0.35">
      <c r="D304">
        <v>2.8900000000000099E-2</v>
      </c>
      <c r="E304">
        <f t="shared" si="24"/>
        <v>6.5731884057971222</v>
      </c>
      <c r="F304">
        <f t="shared" si="25"/>
        <v>1.0231406261659075</v>
      </c>
      <c r="G304">
        <f t="shared" si="26"/>
        <v>72.19340641089525</v>
      </c>
    </row>
    <row r="305" spans="4:7" x14ac:dyDescent="0.35">
      <c r="D305">
        <v>2.9000000000000099E-2</v>
      </c>
      <c r="E305">
        <f t="shared" si="24"/>
        <v>6.5942028985507459</v>
      </c>
      <c r="F305">
        <f t="shared" si="25"/>
        <v>1.0232278811599018</v>
      </c>
      <c r="G305">
        <f t="shared" si="26"/>
        <v>72.205447600066464</v>
      </c>
    </row>
    <row r="306" spans="4:7" x14ac:dyDescent="0.35">
      <c r="D306">
        <v>2.9100000000000101E-2</v>
      </c>
      <c r="E306">
        <f t="shared" si="24"/>
        <v>6.6152173913043697</v>
      </c>
      <c r="F306">
        <f t="shared" si="25"/>
        <v>1.0233151361538961</v>
      </c>
      <c r="G306">
        <f t="shared" si="26"/>
        <v>72.217488789237677</v>
      </c>
    </row>
    <row r="307" spans="4:7" x14ac:dyDescent="0.35">
      <c r="D307">
        <v>2.9200000000000101E-2</v>
      </c>
      <c r="E307">
        <f t="shared" si="24"/>
        <v>6.6362318840579926</v>
      </c>
      <c r="F307">
        <f t="shared" si="25"/>
        <v>1.0234023911478904</v>
      </c>
      <c r="G307">
        <f t="shared" si="26"/>
        <v>72.229529978408891</v>
      </c>
    </row>
    <row r="308" spans="4:7" x14ac:dyDescent="0.35">
      <c r="D308">
        <v>2.93000000000001E-2</v>
      </c>
      <c r="E308">
        <f t="shared" si="24"/>
        <v>6.6572463768116164</v>
      </c>
      <c r="F308">
        <f t="shared" si="25"/>
        <v>1.023489646141885</v>
      </c>
      <c r="G308">
        <f t="shared" si="26"/>
        <v>72.241571167580133</v>
      </c>
    </row>
    <row r="309" spans="4:7" x14ac:dyDescent="0.35">
      <c r="D309">
        <v>2.94000000000001E-2</v>
      </c>
      <c r="E309">
        <f t="shared" si="24"/>
        <v>6.6782608695652383</v>
      </c>
      <c r="F309">
        <f t="shared" si="25"/>
        <v>1.0235769011358795</v>
      </c>
      <c r="G309">
        <f t="shared" si="26"/>
        <v>72.253612356751376</v>
      </c>
    </row>
    <row r="310" spans="4:7" x14ac:dyDescent="0.35">
      <c r="D310">
        <v>2.9500000000000099E-2</v>
      </c>
      <c r="E310">
        <f t="shared" si="24"/>
        <v>6.6992753623188621</v>
      </c>
      <c r="F310">
        <f t="shared" si="25"/>
        <v>1.0236641561298743</v>
      </c>
      <c r="G310">
        <f t="shared" si="26"/>
        <v>72.265653545922646</v>
      </c>
    </row>
    <row r="311" spans="4:7" x14ac:dyDescent="0.35">
      <c r="D311">
        <v>2.9600000000000098E-2</v>
      </c>
      <c r="E311">
        <f t="shared" si="24"/>
        <v>6.720289855072485</v>
      </c>
      <c r="F311">
        <f t="shared" si="25"/>
        <v>1.0237514111238686</v>
      </c>
      <c r="G311">
        <f t="shared" si="26"/>
        <v>72.27769473509386</v>
      </c>
    </row>
    <row r="312" spans="4:7" x14ac:dyDescent="0.35">
      <c r="D312">
        <v>2.9700000000000101E-2</v>
      </c>
      <c r="E312">
        <f t="shared" si="24"/>
        <v>6.7413043478261088</v>
      </c>
      <c r="F312">
        <f t="shared" si="25"/>
        <v>1.0238386661178627</v>
      </c>
      <c r="G312">
        <f t="shared" si="26"/>
        <v>72.289735924265045</v>
      </c>
    </row>
    <row r="313" spans="4:7" x14ac:dyDescent="0.35">
      <c r="D313">
        <v>2.9800000000000101E-2</v>
      </c>
      <c r="E313">
        <f t="shared" si="24"/>
        <v>6.7623188405797325</v>
      </c>
      <c r="F313">
        <f t="shared" si="25"/>
        <v>1.0239259211118574</v>
      </c>
      <c r="G313">
        <f t="shared" si="26"/>
        <v>72.301777113436316</v>
      </c>
    </row>
    <row r="314" spans="4:7" x14ac:dyDescent="0.35">
      <c r="D314">
        <v>2.99000000000001E-2</v>
      </c>
      <c r="E314">
        <f t="shared" si="24"/>
        <v>6.7833333333333545</v>
      </c>
      <c r="F314">
        <f t="shared" si="25"/>
        <v>1.0240131761058515</v>
      </c>
      <c r="G314">
        <f t="shared" si="26"/>
        <v>72.313818302607501</v>
      </c>
    </row>
    <row r="315" spans="4:7" x14ac:dyDescent="0.35">
      <c r="D315">
        <v>3.00000000000001E-2</v>
      </c>
      <c r="E315">
        <f t="shared" si="24"/>
        <v>6.8043478260869783</v>
      </c>
      <c r="F315">
        <f t="shared" si="25"/>
        <v>1.0241004310998461</v>
      </c>
      <c r="G315">
        <f t="shared" si="26"/>
        <v>72.325859491778743</v>
      </c>
    </row>
    <row r="316" spans="4:7" x14ac:dyDescent="0.35">
      <c r="D316">
        <v>3.0100000000000099E-2</v>
      </c>
      <c r="E316">
        <f t="shared" si="24"/>
        <v>6.8253623188406003</v>
      </c>
      <c r="F316">
        <f t="shared" si="25"/>
        <v>1.0241876860938404</v>
      </c>
      <c r="G316">
        <f t="shared" si="26"/>
        <v>72.337900680949957</v>
      </c>
    </row>
    <row r="317" spans="4:7" x14ac:dyDescent="0.35">
      <c r="D317">
        <v>3.0200000000000098E-2</v>
      </c>
      <c r="E317">
        <f t="shared" si="24"/>
        <v>6.8463768115942241</v>
      </c>
      <c r="F317">
        <f t="shared" si="25"/>
        <v>1.0242749410878351</v>
      </c>
      <c r="G317">
        <f t="shared" si="26"/>
        <v>72.349941870121256</v>
      </c>
    </row>
    <row r="318" spans="4:7" x14ac:dyDescent="0.35">
      <c r="D318">
        <v>3.0300000000000101E-2</v>
      </c>
      <c r="E318">
        <f t="shared" si="24"/>
        <v>6.8673913043478478</v>
      </c>
      <c r="F318">
        <f t="shared" si="25"/>
        <v>1.0243621960818292</v>
      </c>
      <c r="G318">
        <f t="shared" si="26"/>
        <v>72.361983059292442</v>
      </c>
    </row>
    <row r="319" spans="4:7" x14ac:dyDescent="0.35">
      <c r="D319">
        <v>3.0400000000000101E-2</v>
      </c>
      <c r="E319">
        <f t="shared" si="24"/>
        <v>6.8884057971014707</v>
      </c>
      <c r="F319">
        <f t="shared" si="25"/>
        <v>1.024449451075824</v>
      </c>
      <c r="G319">
        <f t="shared" si="26"/>
        <v>72.374024248463712</v>
      </c>
    </row>
    <row r="320" spans="4:7" x14ac:dyDescent="0.35">
      <c r="D320">
        <v>3.05000000000001E-2</v>
      </c>
      <c r="E320">
        <f t="shared" si="24"/>
        <v>6.9094202898550945</v>
      </c>
      <c r="F320">
        <f t="shared" si="25"/>
        <v>1.0245367060698187</v>
      </c>
      <c r="G320">
        <f t="shared" si="26"/>
        <v>72.386065437634983</v>
      </c>
    </row>
    <row r="321" spans="4:7" x14ac:dyDescent="0.35">
      <c r="D321">
        <v>3.0600000000000099E-2</v>
      </c>
      <c r="E321">
        <f t="shared" si="24"/>
        <v>6.9304347826087165</v>
      </c>
      <c r="F321">
        <f t="shared" si="25"/>
        <v>1.0246239610638128</v>
      </c>
      <c r="G321">
        <f t="shared" si="26"/>
        <v>72.398106626806168</v>
      </c>
    </row>
    <row r="322" spans="4:7" x14ac:dyDescent="0.35">
      <c r="D322">
        <v>3.0700000000000099E-2</v>
      </c>
      <c r="E322">
        <f t="shared" si="24"/>
        <v>6.9514492753623403</v>
      </c>
      <c r="F322">
        <f t="shared" si="25"/>
        <v>1.0247112160578076</v>
      </c>
      <c r="G322">
        <f t="shared" si="26"/>
        <v>72.410147815977439</v>
      </c>
    </row>
    <row r="323" spans="4:7" x14ac:dyDescent="0.35">
      <c r="D323">
        <v>3.0800000000000102E-2</v>
      </c>
      <c r="E323">
        <f t="shared" si="24"/>
        <v>6.972463768115964</v>
      </c>
      <c r="F323">
        <f t="shared" si="25"/>
        <v>1.0247984710518019</v>
      </c>
      <c r="G323">
        <f t="shared" si="26"/>
        <v>72.422189005148653</v>
      </c>
    </row>
    <row r="324" spans="4:7" x14ac:dyDescent="0.35">
      <c r="D324">
        <v>3.0900000000000101E-2</v>
      </c>
      <c r="E324">
        <f t="shared" si="24"/>
        <v>6.9934782608695869</v>
      </c>
      <c r="F324">
        <f t="shared" si="25"/>
        <v>1.0248857260457962</v>
      </c>
      <c r="G324">
        <f t="shared" si="26"/>
        <v>72.434230194319866</v>
      </c>
    </row>
    <row r="325" spans="4:7" x14ac:dyDescent="0.35">
      <c r="D325">
        <v>3.10000000000001E-2</v>
      </c>
      <c r="E325">
        <f t="shared" si="24"/>
        <v>7.0144927536232107</v>
      </c>
      <c r="F325">
        <f t="shared" si="25"/>
        <v>1.0249729810397907</v>
      </c>
      <c r="G325">
        <f t="shared" si="26"/>
        <v>72.446271383491109</v>
      </c>
    </row>
    <row r="326" spans="4:7" x14ac:dyDescent="0.35">
      <c r="D326">
        <v>3.11000000000001E-2</v>
      </c>
      <c r="E326">
        <f t="shared" si="24"/>
        <v>7.0355072463768327</v>
      </c>
      <c r="F326">
        <f t="shared" si="25"/>
        <v>1.025060236033785</v>
      </c>
      <c r="G326">
        <f t="shared" si="26"/>
        <v>72.458312572662322</v>
      </c>
    </row>
    <row r="327" spans="4:7" x14ac:dyDescent="0.35">
      <c r="D327">
        <v>3.1200000000000099E-2</v>
      </c>
      <c r="E327">
        <f t="shared" si="24"/>
        <v>7.0565217391304564</v>
      </c>
      <c r="F327">
        <f t="shared" si="25"/>
        <v>1.0251474910277794</v>
      </c>
      <c r="G327">
        <f t="shared" si="26"/>
        <v>72.470353761833564</v>
      </c>
    </row>
    <row r="328" spans="4:7" x14ac:dyDescent="0.35">
      <c r="D328">
        <v>3.1300000000000099E-2</v>
      </c>
      <c r="E328">
        <f t="shared" si="24"/>
        <v>7.0775362318840784</v>
      </c>
      <c r="F328">
        <f t="shared" si="25"/>
        <v>1.0252347460217743</v>
      </c>
      <c r="G328">
        <f t="shared" si="26"/>
        <v>72.482394951004864</v>
      </c>
    </row>
    <row r="329" spans="4:7" x14ac:dyDescent="0.35">
      <c r="D329">
        <v>3.1400000000000101E-2</v>
      </c>
      <c r="E329">
        <f t="shared" si="24"/>
        <v>7.0985507246377022</v>
      </c>
      <c r="F329">
        <f t="shared" si="25"/>
        <v>1.0253220010157686</v>
      </c>
      <c r="G329">
        <f t="shared" si="26"/>
        <v>72.494436140176077</v>
      </c>
    </row>
    <row r="330" spans="4:7" x14ac:dyDescent="0.35">
      <c r="D330">
        <v>3.1500000000000097E-2</v>
      </c>
      <c r="E330">
        <f t="shared" si="24"/>
        <v>7.1195652173913251</v>
      </c>
      <c r="F330">
        <f t="shared" si="25"/>
        <v>1.0254092560097627</v>
      </c>
      <c r="G330">
        <f t="shared" si="26"/>
        <v>72.506477329347263</v>
      </c>
    </row>
    <row r="331" spans="4:7" x14ac:dyDescent="0.35">
      <c r="D331">
        <v>3.16000000000001E-2</v>
      </c>
      <c r="E331">
        <f t="shared" si="24"/>
        <v>7.1405797101449489</v>
      </c>
      <c r="F331">
        <f t="shared" si="25"/>
        <v>1.0254965110037573</v>
      </c>
      <c r="G331">
        <f t="shared" si="26"/>
        <v>72.518518518518505</v>
      </c>
    </row>
    <row r="332" spans="4:7" x14ac:dyDescent="0.35">
      <c r="D332">
        <v>3.1700000000000103E-2</v>
      </c>
      <c r="E332">
        <f t="shared" si="24"/>
        <v>7.1615942028985726</v>
      </c>
      <c r="F332">
        <f t="shared" si="25"/>
        <v>1.025583765997752</v>
      </c>
      <c r="G332">
        <f t="shared" si="26"/>
        <v>72.530559707689775</v>
      </c>
    </row>
    <row r="333" spans="4:7" x14ac:dyDescent="0.35">
      <c r="D333">
        <v>3.1800000000000099E-2</v>
      </c>
      <c r="E333">
        <f t="shared" si="24"/>
        <v>7.1826086956521946</v>
      </c>
      <c r="F333">
        <f t="shared" si="25"/>
        <v>1.0256710209917463</v>
      </c>
      <c r="G333">
        <f t="shared" si="26"/>
        <v>72.542600896860989</v>
      </c>
    </row>
    <row r="334" spans="4:7" x14ac:dyDescent="0.35">
      <c r="D334">
        <v>3.1900000000000102E-2</v>
      </c>
      <c r="E334">
        <f t="shared" si="24"/>
        <v>7.2036231884058184</v>
      </c>
      <c r="F334">
        <f t="shared" si="25"/>
        <v>1.0257582759857407</v>
      </c>
      <c r="G334">
        <f t="shared" si="26"/>
        <v>72.554642086032203</v>
      </c>
    </row>
    <row r="335" spans="4:7" x14ac:dyDescent="0.35">
      <c r="D335">
        <v>3.2000000000000098E-2</v>
      </c>
      <c r="E335">
        <f t="shared" si="24"/>
        <v>7.2246376811594413</v>
      </c>
      <c r="F335">
        <f t="shared" si="25"/>
        <v>1.0258455309797352</v>
      </c>
      <c r="G335">
        <f t="shared" si="26"/>
        <v>72.566683275203445</v>
      </c>
    </row>
    <row r="336" spans="4:7" x14ac:dyDescent="0.35">
      <c r="D336">
        <v>3.2100000000000101E-2</v>
      </c>
      <c r="E336">
        <f t="shared" si="24"/>
        <v>7.245652173913065</v>
      </c>
      <c r="F336">
        <f t="shared" si="25"/>
        <v>1.0259327859737297</v>
      </c>
      <c r="G336">
        <f t="shared" si="26"/>
        <v>72.578724464374716</v>
      </c>
    </row>
    <row r="337" spans="4:7" x14ac:dyDescent="0.35">
      <c r="D337">
        <v>3.2200000000000097E-2</v>
      </c>
      <c r="E337">
        <f t="shared" si="24"/>
        <v>7.266666666666687</v>
      </c>
      <c r="F337">
        <f t="shared" si="25"/>
        <v>1.0260200409677243</v>
      </c>
      <c r="G337">
        <f t="shared" si="26"/>
        <v>72.590765653545958</v>
      </c>
    </row>
    <row r="338" spans="4:7" x14ac:dyDescent="0.35">
      <c r="D338">
        <v>3.2300000000000099E-2</v>
      </c>
      <c r="E338">
        <f t="shared" si="24"/>
        <v>7.2876811594203108</v>
      </c>
      <c r="F338">
        <f t="shared" si="25"/>
        <v>1.0261072959617183</v>
      </c>
      <c r="G338">
        <f t="shared" si="26"/>
        <v>72.602806842717143</v>
      </c>
    </row>
    <row r="339" spans="4:7" x14ac:dyDescent="0.35">
      <c r="D339">
        <v>3.2400000000000102E-2</v>
      </c>
      <c r="E339">
        <f t="shared" si="24"/>
        <v>7.3086956521739346</v>
      </c>
      <c r="F339">
        <f t="shared" si="25"/>
        <v>1.0261945509557133</v>
      </c>
      <c r="G339">
        <f t="shared" si="26"/>
        <v>72.614848031888442</v>
      </c>
    </row>
    <row r="340" spans="4:7" x14ac:dyDescent="0.35">
      <c r="D340">
        <v>3.2500000000000098E-2</v>
      </c>
      <c r="E340">
        <f t="shared" si="24"/>
        <v>7.3297101449275575</v>
      </c>
      <c r="F340">
        <f t="shared" si="25"/>
        <v>1.0262818059497074</v>
      </c>
      <c r="G340">
        <f t="shared" si="26"/>
        <v>72.626889221059628</v>
      </c>
    </row>
    <row r="341" spans="4:7" x14ac:dyDescent="0.35">
      <c r="D341">
        <v>3.2600000000000101E-2</v>
      </c>
      <c r="E341">
        <f t="shared" si="24"/>
        <v>7.3507246376811812</v>
      </c>
      <c r="F341">
        <f t="shared" si="25"/>
        <v>1.0263690609437019</v>
      </c>
      <c r="G341">
        <f t="shared" si="26"/>
        <v>72.63893041023087</v>
      </c>
    </row>
    <row r="342" spans="4:7" x14ac:dyDescent="0.35">
      <c r="D342">
        <v>3.2700000000000097E-2</v>
      </c>
      <c r="E342">
        <f t="shared" si="24"/>
        <v>7.3717391304348032</v>
      </c>
      <c r="F342">
        <f t="shared" si="25"/>
        <v>1.0264563159376963</v>
      </c>
      <c r="G342">
        <f t="shared" si="26"/>
        <v>72.650971599402084</v>
      </c>
    </row>
    <row r="343" spans="4:7" x14ac:dyDescent="0.35">
      <c r="D343">
        <v>3.28000000000001E-2</v>
      </c>
      <c r="E343">
        <f t="shared" si="24"/>
        <v>7.392753623188427</v>
      </c>
      <c r="F343">
        <f t="shared" si="25"/>
        <v>1.0265435709316906</v>
      </c>
      <c r="G343">
        <f t="shared" si="26"/>
        <v>72.663012788573297</v>
      </c>
    </row>
    <row r="344" spans="4:7" x14ac:dyDescent="0.35">
      <c r="D344">
        <v>3.2900000000000103E-2</v>
      </c>
      <c r="E344">
        <f t="shared" si="24"/>
        <v>7.4137681159420508</v>
      </c>
      <c r="F344">
        <f t="shared" si="25"/>
        <v>1.0266308259256849</v>
      </c>
      <c r="G344">
        <f t="shared" si="26"/>
        <v>72.675053977744511</v>
      </c>
    </row>
    <row r="345" spans="4:7" x14ac:dyDescent="0.35">
      <c r="D345">
        <v>3.3000000000000099E-2</v>
      </c>
      <c r="E345">
        <f t="shared" si="24"/>
        <v>7.4347826086956728</v>
      </c>
      <c r="F345">
        <f t="shared" si="25"/>
        <v>1.0267180809196794</v>
      </c>
      <c r="G345">
        <f t="shared" si="26"/>
        <v>72.687095166915753</v>
      </c>
    </row>
    <row r="346" spans="4:7" x14ac:dyDescent="0.35">
      <c r="D346">
        <v>3.3100000000000102E-2</v>
      </c>
      <c r="E346">
        <f t="shared" si="24"/>
        <v>7.4557971014492965</v>
      </c>
      <c r="F346">
        <f t="shared" si="25"/>
        <v>1.026805335913674</v>
      </c>
      <c r="G346">
        <f t="shared" si="26"/>
        <v>72.699136356086996</v>
      </c>
    </row>
    <row r="347" spans="4:7" x14ac:dyDescent="0.35">
      <c r="D347">
        <v>3.3200000000000097E-2</v>
      </c>
      <c r="E347">
        <f t="shared" si="24"/>
        <v>7.4768115942029194</v>
      </c>
      <c r="F347">
        <f t="shared" si="25"/>
        <v>1.0268925909076685</v>
      </c>
      <c r="G347">
        <f t="shared" si="26"/>
        <v>72.711177545258238</v>
      </c>
    </row>
    <row r="348" spans="4:7" x14ac:dyDescent="0.35">
      <c r="D348">
        <v>3.33000000000001E-2</v>
      </c>
      <c r="E348">
        <f t="shared" si="24"/>
        <v>7.4978260869565432</v>
      </c>
      <c r="F348">
        <f t="shared" si="25"/>
        <v>1.026979845901663</v>
      </c>
      <c r="G348">
        <f t="shared" si="26"/>
        <v>72.723218734429508</v>
      </c>
    </row>
    <row r="349" spans="4:7" x14ac:dyDescent="0.35">
      <c r="D349">
        <v>3.3400000000000103E-2</v>
      </c>
      <c r="E349">
        <f t="shared" si="24"/>
        <v>7.5188405797101669</v>
      </c>
      <c r="F349">
        <f t="shared" si="25"/>
        <v>1.0270671008956576</v>
      </c>
      <c r="G349">
        <f t="shared" si="26"/>
        <v>72.735259923600751</v>
      </c>
    </row>
    <row r="350" spans="4:7" x14ac:dyDescent="0.35">
      <c r="D350">
        <v>3.3500000000000099E-2</v>
      </c>
      <c r="E350">
        <f t="shared" si="24"/>
        <v>7.5398550724637889</v>
      </c>
      <c r="F350">
        <f t="shared" si="25"/>
        <v>1.0271543558896521</v>
      </c>
      <c r="G350">
        <f t="shared" si="26"/>
        <v>72.747301112771993</v>
      </c>
    </row>
    <row r="351" spans="4:7" x14ac:dyDescent="0.35">
      <c r="D351">
        <v>3.3600000000000102E-2</v>
      </c>
      <c r="E351">
        <f t="shared" si="24"/>
        <v>7.5608695652174127</v>
      </c>
      <c r="F351">
        <f t="shared" si="25"/>
        <v>1.0272416108836466</v>
      </c>
      <c r="G351">
        <f t="shared" si="26"/>
        <v>72.759342301943235</v>
      </c>
    </row>
    <row r="352" spans="4:7" x14ac:dyDescent="0.35">
      <c r="D352">
        <v>3.3700000000000098E-2</v>
      </c>
      <c r="E352">
        <f t="shared" si="24"/>
        <v>7.5818840579710356</v>
      </c>
      <c r="F352">
        <f t="shared" si="25"/>
        <v>1.0273288658776407</v>
      </c>
      <c r="G352">
        <f t="shared" si="26"/>
        <v>72.77138349111442</v>
      </c>
    </row>
    <row r="353" spans="4:7" x14ac:dyDescent="0.35">
      <c r="D353">
        <v>3.3800000000000101E-2</v>
      </c>
      <c r="E353">
        <f t="shared" si="24"/>
        <v>7.6028985507246594</v>
      </c>
      <c r="F353">
        <f t="shared" si="25"/>
        <v>1.027416120871635</v>
      </c>
      <c r="G353">
        <f t="shared" si="26"/>
        <v>72.783424680285634</v>
      </c>
    </row>
    <row r="354" spans="4:7" x14ac:dyDescent="0.35">
      <c r="D354">
        <v>3.3900000000000097E-2</v>
      </c>
      <c r="E354">
        <f t="shared" si="24"/>
        <v>7.6239130434782814</v>
      </c>
      <c r="F354">
        <f t="shared" si="25"/>
        <v>1.0275033758656298</v>
      </c>
      <c r="G354">
        <f t="shared" si="26"/>
        <v>72.795465869456905</v>
      </c>
    </row>
    <row r="355" spans="4:7" x14ac:dyDescent="0.35">
      <c r="D355">
        <v>3.40000000000001E-2</v>
      </c>
      <c r="E355">
        <f t="shared" si="24"/>
        <v>7.6449275362319051</v>
      </c>
      <c r="F355">
        <f t="shared" si="25"/>
        <v>1.0275906308596241</v>
      </c>
      <c r="G355">
        <f t="shared" si="26"/>
        <v>72.807507058628119</v>
      </c>
    </row>
    <row r="356" spans="4:7" x14ac:dyDescent="0.35">
      <c r="D356">
        <v>3.4100000000000102E-2</v>
      </c>
      <c r="E356">
        <f t="shared" si="24"/>
        <v>7.6659420289855289</v>
      </c>
      <c r="F356">
        <f t="shared" si="25"/>
        <v>1.0276778858536189</v>
      </c>
      <c r="G356">
        <f t="shared" si="26"/>
        <v>72.819548247799389</v>
      </c>
    </row>
    <row r="357" spans="4:7" x14ac:dyDescent="0.35">
      <c r="D357">
        <v>3.4200000000000098E-2</v>
      </c>
      <c r="E357">
        <f t="shared" si="24"/>
        <v>7.6869565217391509</v>
      </c>
      <c r="F357">
        <f t="shared" si="25"/>
        <v>1.0277651408476129</v>
      </c>
      <c r="G357">
        <f t="shared" si="26"/>
        <v>72.831589436970575</v>
      </c>
    </row>
    <row r="358" spans="4:7" x14ac:dyDescent="0.35">
      <c r="D358">
        <v>3.4300000000000101E-2</v>
      </c>
      <c r="E358">
        <f t="shared" si="24"/>
        <v>7.7079710144927747</v>
      </c>
      <c r="F358">
        <f t="shared" si="25"/>
        <v>1.0278523958416079</v>
      </c>
      <c r="G358">
        <f t="shared" si="26"/>
        <v>72.843630626141902</v>
      </c>
    </row>
    <row r="359" spans="4:7" x14ac:dyDescent="0.35">
      <c r="D359">
        <v>3.4400000000000097E-2</v>
      </c>
      <c r="E359">
        <f t="shared" ref="E359:E422" si="27">(D359-$H$10)/($H$12-$H$10)</f>
        <v>7.7289855072463975</v>
      </c>
      <c r="F359">
        <f t="shared" ref="F359:F422" si="28">$E$10*E359+(1-$E$10)*E359/(1+E359^$D$13)^(1/$D$13)</f>
        <v>1.0279396508356018</v>
      </c>
      <c r="G359">
        <f t="shared" ref="G359:G422" si="29">F359*($I$12-$I$10)+$I$10</f>
        <v>72.855671815313059</v>
      </c>
    </row>
    <row r="360" spans="4:7" x14ac:dyDescent="0.35">
      <c r="D360">
        <v>3.45000000000001E-2</v>
      </c>
      <c r="E360">
        <f t="shared" si="27"/>
        <v>7.7500000000000213</v>
      </c>
      <c r="F360">
        <f t="shared" si="28"/>
        <v>1.0280269058295963</v>
      </c>
      <c r="G360">
        <f t="shared" si="29"/>
        <v>72.867713004484301</v>
      </c>
    </row>
    <row r="361" spans="4:7" x14ac:dyDescent="0.35">
      <c r="D361">
        <v>3.4600000000000103E-2</v>
      </c>
      <c r="E361">
        <f t="shared" si="27"/>
        <v>7.7710144927536451</v>
      </c>
      <c r="F361">
        <f t="shared" si="28"/>
        <v>1.0281141608235909</v>
      </c>
      <c r="G361">
        <f t="shared" si="29"/>
        <v>72.879754193655543</v>
      </c>
    </row>
    <row r="362" spans="4:7" x14ac:dyDescent="0.35">
      <c r="D362">
        <v>3.4700000000000099E-2</v>
      </c>
      <c r="E362">
        <f t="shared" si="27"/>
        <v>7.7920289855072671</v>
      </c>
      <c r="F362">
        <f t="shared" si="28"/>
        <v>1.0282014158175852</v>
      </c>
      <c r="G362">
        <f t="shared" si="29"/>
        <v>72.891795382826757</v>
      </c>
    </row>
    <row r="363" spans="4:7" x14ac:dyDescent="0.35">
      <c r="D363">
        <v>3.4800000000000102E-2</v>
      </c>
      <c r="E363">
        <f t="shared" si="27"/>
        <v>7.8130434782608909</v>
      </c>
      <c r="F363">
        <f t="shared" si="28"/>
        <v>1.0282886708115799</v>
      </c>
      <c r="G363">
        <f t="shared" si="29"/>
        <v>72.903836571998028</v>
      </c>
    </row>
    <row r="364" spans="4:7" x14ac:dyDescent="0.35">
      <c r="D364">
        <v>3.4900000000000098E-2</v>
      </c>
      <c r="E364">
        <f t="shared" si="27"/>
        <v>7.8340579710145137</v>
      </c>
      <c r="F364">
        <f t="shared" si="28"/>
        <v>1.0283759258055738</v>
      </c>
      <c r="G364">
        <f t="shared" si="29"/>
        <v>72.915877761169185</v>
      </c>
    </row>
    <row r="365" spans="4:7" x14ac:dyDescent="0.35">
      <c r="D365">
        <v>3.50000000000001E-2</v>
      </c>
      <c r="E365">
        <f t="shared" si="27"/>
        <v>7.8550724637681375</v>
      </c>
      <c r="F365">
        <f t="shared" si="28"/>
        <v>1.0284631807995688</v>
      </c>
      <c r="G365">
        <f t="shared" si="29"/>
        <v>72.927918950340484</v>
      </c>
    </row>
    <row r="366" spans="4:7" x14ac:dyDescent="0.35">
      <c r="D366">
        <v>3.5100000000000103E-2</v>
      </c>
      <c r="E366">
        <f t="shared" si="27"/>
        <v>7.8760869565217613</v>
      </c>
      <c r="F366">
        <f t="shared" si="28"/>
        <v>1.0285504357935631</v>
      </c>
      <c r="G366">
        <f t="shared" si="29"/>
        <v>72.939960139511697</v>
      </c>
    </row>
    <row r="367" spans="4:7" x14ac:dyDescent="0.35">
      <c r="D367">
        <v>3.5200000000000099E-2</v>
      </c>
      <c r="E367">
        <f t="shared" si="27"/>
        <v>7.8971014492753833</v>
      </c>
      <c r="F367">
        <f t="shared" si="28"/>
        <v>1.0286376907875576</v>
      </c>
      <c r="G367">
        <f t="shared" si="29"/>
        <v>72.95200132868294</v>
      </c>
    </row>
    <row r="368" spans="4:7" x14ac:dyDescent="0.35">
      <c r="D368">
        <v>3.5300000000000102E-2</v>
      </c>
      <c r="E368">
        <f t="shared" si="27"/>
        <v>7.918115942029007</v>
      </c>
      <c r="F368">
        <f t="shared" si="28"/>
        <v>1.0287249457815519</v>
      </c>
      <c r="G368">
        <f t="shared" si="29"/>
        <v>72.964042517854153</v>
      </c>
    </row>
    <row r="369" spans="4:7" x14ac:dyDescent="0.35">
      <c r="D369">
        <v>3.5400000000000098E-2</v>
      </c>
      <c r="E369">
        <f t="shared" si="27"/>
        <v>7.9391304347826299</v>
      </c>
      <c r="F369">
        <f t="shared" si="28"/>
        <v>1.0288122007755467</v>
      </c>
      <c r="G369">
        <f t="shared" si="29"/>
        <v>72.976083707025452</v>
      </c>
    </row>
    <row r="370" spans="4:7" x14ac:dyDescent="0.35">
      <c r="D370">
        <v>3.5500000000000101E-2</v>
      </c>
      <c r="E370">
        <f t="shared" si="27"/>
        <v>7.9601449275362537</v>
      </c>
      <c r="F370">
        <f t="shared" si="28"/>
        <v>1.028899455769541</v>
      </c>
      <c r="G370">
        <f t="shared" si="29"/>
        <v>72.988124896196666</v>
      </c>
    </row>
    <row r="371" spans="4:7" x14ac:dyDescent="0.35">
      <c r="D371">
        <v>3.5600000000000097E-2</v>
      </c>
      <c r="E371">
        <f t="shared" si="27"/>
        <v>7.9811594202898757</v>
      </c>
      <c r="F371">
        <f t="shared" si="28"/>
        <v>1.0289867107635355</v>
      </c>
      <c r="G371">
        <f t="shared" si="29"/>
        <v>73.000166085367908</v>
      </c>
    </row>
    <row r="372" spans="4:7" x14ac:dyDescent="0.35">
      <c r="D372">
        <v>3.57000000000001E-2</v>
      </c>
      <c r="E372">
        <f t="shared" si="27"/>
        <v>8.0021739130434995</v>
      </c>
      <c r="F372">
        <f t="shared" si="28"/>
        <v>1.0290739657575301</v>
      </c>
      <c r="G372">
        <f t="shared" si="29"/>
        <v>73.012207274539151</v>
      </c>
    </row>
    <row r="373" spans="4:7" x14ac:dyDescent="0.35">
      <c r="D373">
        <v>3.5800000000000103E-2</v>
      </c>
      <c r="E373">
        <f t="shared" si="27"/>
        <v>8.0231884057971232</v>
      </c>
      <c r="F373">
        <f t="shared" si="28"/>
        <v>1.0291612207515246</v>
      </c>
      <c r="G373">
        <f t="shared" si="29"/>
        <v>73.024248463710393</v>
      </c>
    </row>
    <row r="374" spans="4:7" x14ac:dyDescent="0.35">
      <c r="D374">
        <v>3.5900000000000098E-2</v>
      </c>
      <c r="E374">
        <f t="shared" si="27"/>
        <v>8.0442028985507452</v>
      </c>
      <c r="F374">
        <f t="shared" si="28"/>
        <v>1.0292484757455187</v>
      </c>
      <c r="G374">
        <f t="shared" si="29"/>
        <v>73.036289652881578</v>
      </c>
    </row>
    <row r="375" spans="4:7" x14ac:dyDescent="0.35">
      <c r="D375">
        <v>3.6000000000000101E-2</v>
      </c>
      <c r="E375">
        <f t="shared" si="27"/>
        <v>8.065217391304369</v>
      </c>
      <c r="F375">
        <f t="shared" si="28"/>
        <v>1.0293357307395132</v>
      </c>
      <c r="G375">
        <f t="shared" si="29"/>
        <v>73.04833084205282</v>
      </c>
    </row>
    <row r="376" spans="4:7" x14ac:dyDescent="0.35">
      <c r="D376">
        <v>3.6100000000000097E-2</v>
      </c>
      <c r="E376">
        <f t="shared" si="27"/>
        <v>8.086231884057991</v>
      </c>
      <c r="F376">
        <f t="shared" si="28"/>
        <v>1.0294229857335075</v>
      </c>
      <c r="G376">
        <f t="shared" si="29"/>
        <v>73.060372031224034</v>
      </c>
    </row>
    <row r="377" spans="4:7" x14ac:dyDescent="0.35">
      <c r="D377">
        <v>3.62000000000001E-2</v>
      </c>
      <c r="E377">
        <f t="shared" si="27"/>
        <v>8.1072463768116148</v>
      </c>
      <c r="F377">
        <f t="shared" si="28"/>
        <v>1.0295102407275025</v>
      </c>
      <c r="G377">
        <f t="shared" si="29"/>
        <v>73.072413220395362</v>
      </c>
    </row>
    <row r="378" spans="4:7" x14ac:dyDescent="0.35">
      <c r="D378">
        <v>3.6300000000000103E-2</v>
      </c>
      <c r="E378">
        <f t="shared" si="27"/>
        <v>8.1282608695652385</v>
      </c>
      <c r="F378">
        <f t="shared" si="28"/>
        <v>1.0295974957214968</v>
      </c>
      <c r="G378">
        <f t="shared" si="29"/>
        <v>73.084454409566575</v>
      </c>
    </row>
    <row r="379" spans="4:7" x14ac:dyDescent="0.35">
      <c r="D379">
        <v>3.6400000000000099E-2</v>
      </c>
      <c r="E379">
        <f t="shared" si="27"/>
        <v>8.1492753623188623</v>
      </c>
      <c r="F379">
        <f t="shared" si="28"/>
        <v>1.0296847507154909</v>
      </c>
      <c r="G379">
        <f t="shared" si="29"/>
        <v>73.096495598737761</v>
      </c>
    </row>
    <row r="380" spans="4:7" x14ac:dyDescent="0.35">
      <c r="D380">
        <v>3.6500000000000102E-2</v>
      </c>
      <c r="E380">
        <f t="shared" si="27"/>
        <v>8.1702898550724861</v>
      </c>
      <c r="F380">
        <f t="shared" si="28"/>
        <v>1.0297720057094857</v>
      </c>
      <c r="G380">
        <f t="shared" si="29"/>
        <v>73.108536787909031</v>
      </c>
    </row>
    <row r="381" spans="4:7" x14ac:dyDescent="0.35">
      <c r="D381">
        <v>3.6600000000000098E-2</v>
      </c>
      <c r="E381">
        <f t="shared" si="27"/>
        <v>8.1913043478261081</v>
      </c>
      <c r="F381">
        <f t="shared" si="28"/>
        <v>1.02985926070348</v>
      </c>
      <c r="G381">
        <f t="shared" si="29"/>
        <v>73.120577977080245</v>
      </c>
    </row>
    <row r="382" spans="4:7" x14ac:dyDescent="0.35">
      <c r="D382">
        <v>3.6700000000000101E-2</v>
      </c>
      <c r="E382">
        <f t="shared" si="27"/>
        <v>8.2123188405797318</v>
      </c>
      <c r="F382">
        <f t="shared" si="28"/>
        <v>1.0299465156974741</v>
      </c>
      <c r="G382">
        <f t="shared" si="29"/>
        <v>73.13261916625143</v>
      </c>
    </row>
    <row r="383" spans="4:7" x14ac:dyDescent="0.35">
      <c r="D383">
        <v>3.6800000000000103E-2</v>
      </c>
      <c r="E383">
        <f t="shared" si="27"/>
        <v>8.2333333333333556</v>
      </c>
      <c r="F383">
        <f t="shared" si="28"/>
        <v>1.0300337706914686</v>
      </c>
      <c r="G383">
        <f t="shared" si="29"/>
        <v>73.144660355422673</v>
      </c>
    </row>
    <row r="384" spans="4:7" x14ac:dyDescent="0.35">
      <c r="D384">
        <v>3.6900000000000099E-2</v>
      </c>
      <c r="E384">
        <f t="shared" si="27"/>
        <v>8.2543478260869776</v>
      </c>
      <c r="F384">
        <f t="shared" si="28"/>
        <v>1.0301210256854629</v>
      </c>
      <c r="G384">
        <f t="shared" si="29"/>
        <v>73.156701544593886</v>
      </c>
    </row>
    <row r="385" spans="4:7" x14ac:dyDescent="0.35">
      <c r="D385">
        <v>3.7000000000000102E-2</v>
      </c>
      <c r="E385">
        <f t="shared" si="27"/>
        <v>8.2753623188406014</v>
      </c>
      <c r="F385">
        <f t="shared" si="28"/>
        <v>1.0302082806794577</v>
      </c>
      <c r="G385">
        <f t="shared" si="29"/>
        <v>73.168742733765157</v>
      </c>
    </row>
    <row r="386" spans="4:7" x14ac:dyDescent="0.35">
      <c r="D386">
        <v>3.7100000000000098E-2</v>
      </c>
      <c r="E386">
        <f t="shared" si="27"/>
        <v>8.2963768115942234</v>
      </c>
      <c r="F386">
        <f t="shared" si="28"/>
        <v>1.030295535673452</v>
      </c>
      <c r="G386">
        <f t="shared" si="29"/>
        <v>73.180783922936371</v>
      </c>
    </row>
    <row r="387" spans="4:7" x14ac:dyDescent="0.35">
      <c r="D387">
        <v>3.7200000000000101E-2</v>
      </c>
      <c r="E387">
        <f t="shared" si="27"/>
        <v>8.3173913043478471</v>
      </c>
      <c r="F387">
        <f t="shared" si="28"/>
        <v>1.0303827906674463</v>
      </c>
      <c r="G387">
        <f t="shared" si="29"/>
        <v>73.192825112107585</v>
      </c>
    </row>
    <row r="388" spans="4:7" x14ac:dyDescent="0.35">
      <c r="D388">
        <v>3.7300000000000097E-2</v>
      </c>
      <c r="E388">
        <f t="shared" si="27"/>
        <v>8.3384057971014691</v>
      </c>
      <c r="F388">
        <f t="shared" si="28"/>
        <v>1.0304700456614408</v>
      </c>
      <c r="G388">
        <f t="shared" si="29"/>
        <v>73.204866301278827</v>
      </c>
    </row>
    <row r="389" spans="4:7" x14ac:dyDescent="0.35">
      <c r="D389">
        <v>3.74000000000001E-2</v>
      </c>
      <c r="E389">
        <f t="shared" si="27"/>
        <v>8.3594202898550929</v>
      </c>
      <c r="F389">
        <f t="shared" si="28"/>
        <v>1.0305573006554354</v>
      </c>
      <c r="G389">
        <f t="shared" si="29"/>
        <v>73.216907490450069</v>
      </c>
    </row>
    <row r="390" spans="4:7" x14ac:dyDescent="0.35">
      <c r="D390">
        <v>3.7500000000000103E-2</v>
      </c>
      <c r="E390">
        <f t="shared" si="27"/>
        <v>8.3804347826087167</v>
      </c>
      <c r="F390">
        <f t="shared" si="28"/>
        <v>1.0306445556494297</v>
      </c>
      <c r="G390">
        <f t="shared" si="29"/>
        <v>73.228948679621311</v>
      </c>
    </row>
    <row r="391" spans="4:7" x14ac:dyDescent="0.35">
      <c r="D391">
        <v>3.7600000000000099E-2</v>
      </c>
      <c r="E391">
        <f t="shared" si="27"/>
        <v>8.4014492753623404</v>
      </c>
      <c r="F391">
        <f t="shared" si="28"/>
        <v>1.0307318106434242</v>
      </c>
      <c r="G391">
        <f t="shared" si="29"/>
        <v>73.240989868792553</v>
      </c>
    </row>
    <row r="392" spans="4:7" x14ac:dyDescent="0.35">
      <c r="D392">
        <v>3.7700000000000101E-2</v>
      </c>
      <c r="E392">
        <f t="shared" si="27"/>
        <v>8.4224637681159642</v>
      </c>
      <c r="F392">
        <f t="shared" si="28"/>
        <v>1.0308190656374185</v>
      </c>
      <c r="G392">
        <f t="shared" si="29"/>
        <v>73.253031057963767</v>
      </c>
    </row>
    <row r="393" spans="4:7" x14ac:dyDescent="0.35">
      <c r="D393">
        <v>3.7800000000000097E-2</v>
      </c>
      <c r="E393">
        <f t="shared" si="27"/>
        <v>8.4434782608695862</v>
      </c>
      <c r="F393">
        <f t="shared" si="28"/>
        <v>1.0309063206314133</v>
      </c>
      <c r="G393">
        <f t="shared" si="29"/>
        <v>73.265072247135038</v>
      </c>
    </row>
    <row r="394" spans="4:7" x14ac:dyDescent="0.35">
      <c r="D394">
        <v>3.79000000000001E-2</v>
      </c>
      <c r="E394">
        <f t="shared" si="27"/>
        <v>8.46449275362321</v>
      </c>
      <c r="F394">
        <f t="shared" si="28"/>
        <v>1.0309935756254078</v>
      </c>
      <c r="G394">
        <f t="shared" si="29"/>
        <v>73.27711343630628</v>
      </c>
    </row>
    <row r="395" spans="4:7" x14ac:dyDescent="0.35">
      <c r="D395">
        <v>3.8000000000000103E-2</v>
      </c>
      <c r="E395">
        <f t="shared" si="27"/>
        <v>8.4855072463768337</v>
      </c>
      <c r="F395">
        <f t="shared" si="28"/>
        <v>1.0310808306194021</v>
      </c>
      <c r="G395">
        <f t="shared" si="29"/>
        <v>73.289154625477494</v>
      </c>
    </row>
    <row r="396" spans="4:7" x14ac:dyDescent="0.35">
      <c r="D396">
        <v>3.8100000000000099E-2</v>
      </c>
      <c r="E396">
        <f t="shared" si="27"/>
        <v>8.5065217391304557</v>
      </c>
      <c r="F396">
        <f t="shared" si="28"/>
        <v>1.0311680856133965</v>
      </c>
      <c r="G396">
        <f t="shared" si="29"/>
        <v>73.301195814648707</v>
      </c>
    </row>
    <row r="397" spans="4:7" x14ac:dyDescent="0.35">
      <c r="D397">
        <v>3.8200000000000102E-2</v>
      </c>
      <c r="E397">
        <f t="shared" si="27"/>
        <v>8.5275362318840795</v>
      </c>
      <c r="F397">
        <f t="shared" si="28"/>
        <v>1.031255340607391</v>
      </c>
      <c r="G397">
        <f t="shared" si="29"/>
        <v>73.31323700381995</v>
      </c>
    </row>
    <row r="398" spans="4:7" x14ac:dyDescent="0.35">
      <c r="D398">
        <v>3.8300000000000098E-2</v>
      </c>
      <c r="E398">
        <f t="shared" si="27"/>
        <v>8.5485507246377015</v>
      </c>
      <c r="F398">
        <f t="shared" si="28"/>
        <v>1.0313425956013853</v>
      </c>
      <c r="G398">
        <f t="shared" si="29"/>
        <v>73.325278192991163</v>
      </c>
    </row>
    <row r="399" spans="4:7" x14ac:dyDescent="0.35">
      <c r="D399">
        <v>3.8400000000000101E-2</v>
      </c>
      <c r="E399">
        <f t="shared" si="27"/>
        <v>8.5695652173913253</v>
      </c>
      <c r="F399">
        <f t="shared" si="28"/>
        <v>1.0314298505953803</v>
      </c>
      <c r="G399">
        <f t="shared" si="29"/>
        <v>73.337319382162491</v>
      </c>
    </row>
    <row r="400" spans="4:7" x14ac:dyDescent="0.35">
      <c r="D400">
        <v>3.8500000000000097E-2</v>
      </c>
      <c r="E400">
        <f t="shared" si="27"/>
        <v>8.5905797101449473</v>
      </c>
      <c r="F400">
        <f t="shared" si="28"/>
        <v>1.0315171055893746</v>
      </c>
      <c r="G400">
        <f t="shared" si="29"/>
        <v>73.349360571333705</v>
      </c>
    </row>
    <row r="401" spans="4:7" x14ac:dyDescent="0.35">
      <c r="D401">
        <v>3.86000000000001E-2</v>
      </c>
      <c r="E401">
        <f t="shared" si="27"/>
        <v>8.611594202898571</v>
      </c>
      <c r="F401">
        <f t="shared" si="28"/>
        <v>1.0316043605833689</v>
      </c>
      <c r="G401">
        <f t="shared" si="29"/>
        <v>73.361401760504918</v>
      </c>
    </row>
    <row r="402" spans="4:7" x14ac:dyDescent="0.35">
      <c r="D402">
        <v>3.8700000000000102E-2</v>
      </c>
      <c r="E402">
        <f t="shared" si="27"/>
        <v>8.6326086956521948</v>
      </c>
      <c r="F402">
        <f t="shared" si="28"/>
        <v>1.0316916155773632</v>
      </c>
      <c r="G402">
        <f t="shared" si="29"/>
        <v>73.373442949676132</v>
      </c>
    </row>
    <row r="403" spans="4:7" x14ac:dyDescent="0.35">
      <c r="D403">
        <v>3.8800000000000098E-2</v>
      </c>
      <c r="E403">
        <f t="shared" si="27"/>
        <v>8.6536231884058186</v>
      </c>
      <c r="F403">
        <f t="shared" si="28"/>
        <v>1.0317788705713578</v>
      </c>
      <c r="G403">
        <f t="shared" si="29"/>
        <v>73.385484138847374</v>
      </c>
    </row>
    <row r="404" spans="4:7" x14ac:dyDescent="0.35">
      <c r="D404">
        <v>3.8900000000000101E-2</v>
      </c>
      <c r="E404">
        <f t="shared" si="27"/>
        <v>8.6746376811594423</v>
      </c>
      <c r="F404">
        <f t="shared" si="28"/>
        <v>1.0318661255653521</v>
      </c>
      <c r="G404">
        <f t="shared" si="29"/>
        <v>73.397525328018588</v>
      </c>
    </row>
    <row r="405" spans="4:7" x14ac:dyDescent="0.35">
      <c r="D405">
        <v>3.9000000000000097E-2</v>
      </c>
      <c r="E405">
        <f t="shared" si="27"/>
        <v>8.6956521739130643</v>
      </c>
      <c r="F405">
        <f t="shared" si="28"/>
        <v>1.0319533805593468</v>
      </c>
      <c r="G405">
        <f t="shared" si="29"/>
        <v>73.409566517189859</v>
      </c>
    </row>
    <row r="406" spans="4:7" x14ac:dyDescent="0.35">
      <c r="D406">
        <v>3.91000000000001E-2</v>
      </c>
      <c r="E406">
        <f t="shared" si="27"/>
        <v>8.7166666666666881</v>
      </c>
      <c r="F406">
        <f t="shared" si="28"/>
        <v>1.0320406355533411</v>
      </c>
      <c r="G406">
        <f t="shared" si="29"/>
        <v>73.421607706361073</v>
      </c>
    </row>
    <row r="407" spans="4:7" x14ac:dyDescent="0.35">
      <c r="D407">
        <v>3.9200000000000103E-2</v>
      </c>
      <c r="E407">
        <f t="shared" si="27"/>
        <v>8.7376811594203119</v>
      </c>
      <c r="F407">
        <f t="shared" si="28"/>
        <v>1.0321278905473354</v>
      </c>
      <c r="G407">
        <f t="shared" si="29"/>
        <v>73.433648895532286</v>
      </c>
    </row>
    <row r="408" spans="4:7" x14ac:dyDescent="0.35">
      <c r="D408">
        <v>3.9300000000000099E-2</v>
      </c>
      <c r="E408">
        <f t="shared" si="27"/>
        <v>8.7586956521739339</v>
      </c>
      <c r="F408">
        <f t="shared" si="28"/>
        <v>1.03221514554133</v>
      </c>
      <c r="G408">
        <f t="shared" si="29"/>
        <v>73.445690084703529</v>
      </c>
    </row>
    <row r="409" spans="4:7" x14ac:dyDescent="0.35">
      <c r="D409">
        <v>3.9400000000000102E-2</v>
      </c>
      <c r="E409">
        <f t="shared" si="27"/>
        <v>8.7797101449275576</v>
      </c>
      <c r="F409">
        <f t="shared" si="28"/>
        <v>1.0323024005353243</v>
      </c>
      <c r="G409">
        <f t="shared" si="29"/>
        <v>73.457731273874742</v>
      </c>
    </row>
    <row r="410" spans="4:7" x14ac:dyDescent="0.35">
      <c r="D410">
        <v>3.9500000000000098E-2</v>
      </c>
      <c r="E410">
        <f t="shared" si="27"/>
        <v>8.8007246376811796</v>
      </c>
      <c r="F410">
        <f t="shared" si="28"/>
        <v>1.0323896555293188</v>
      </c>
      <c r="G410">
        <f t="shared" si="29"/>
        <v>73.469772463045985</v>
      </c>
    </row>
    <row r="411" spans="4:7" x14ac:dyDescent="0.35">
      <c r="D411">
        <v>3.96000000000001E-2</v>
      </c>
      <c r="E411">
        <f t="shared" si="27"/>
        <v>8.8217391304348034</v>
      </c>
      <c r="F411">
        <f t="shared" si="28"/>
        <v>1.0324769105233134</v>
      </c>
      <c r="G411">
        <f t="shared" si="29"/>
        <v>73.481813652217255</v>
      </c>
    </row>
    <row r="412" spans="4:7" x14ac:dyDescent="0.35">
      <c r="D412">
        <v>3.9700000000000103E-2</v>
      </c>
      <c r="E412">
        <f t="shared" si="27"/>
        <v>8.8427536231884272</v>
      </c>
      <c r="F412">
        <f t="shared" si="28"/>
        <v>1.0325641655173077</v>
      </c>
      <c r="G412">
        <f t="shared" si="29"/>
        <v>73.493854841388469</v>
      </c>
    </row>
    <row r="413" spans="4:7" x14ac:dyDescent="0.35">
      <c r="D413">
        <v>3.9800000000000099E-2</v>
      </c>
      <c r="E413">
        <f t="shared" si="27"/>
        <v>8.8637681159420492</v>
      </c>
      <c r="F413">
        <f t="shared" si="28"/>
        <v>1.0326514205113018</v>
      </c>
      <c r="G413">
        <f t="shared" si="29"/>
        <v>73.505896030559654</v>
      </c>
    </row>
    <row r="414" spans="4:7" x14ac:dyDescent="0.35">
      <c r="D414">
        <v>3.9900000000000102E-2</v>
      </c>
      <c r="E414">
        <f t="shared" si="27"/>
        <v>8.8847826086956747</v>
      </c>
      <c r="F414">
        <f t="shared" si="28"/>
        <v>1.0327386755052967</v>
      </c>
      <c r="G414">
        <f t="shared" si="29"/>
        <v>73.517937219730953</v>
      </c>
    </row>
    <row r="415" spans="4:7" x14ac:dyDescent="0.35">
      <c r="D415">
        <v>4.0000000000000098E-2</v>
      </c>
      <c r="E415">
        <f t="shared" si="27"/>
        <v>8.9057971014492967</v>
      </c>
      <c r="F415">
        <f t="shared" si="28"/>
        <v>1.0328259304992911</v>
      </c>
      <c r="G415">
        <f t="shared" si="29"/>
        <v>73.529978408902167</v>
      </c>
    </row>
    <row r="416" spans="4:7" x14ac:dyDescent="0.35">
      <c r="D416">
        <v>4.0100000000000101E-2</v>
      </c>
      <c r="E416">
        <f t="shared" si="27"/>
        <v>8.9268115942029205</v>
      </c>
      <c r="F416">
        <f t="shared" si="28"/>
        <v>1.0329131854932856</v>
      </c>
      <c r="G416">
        <f t="shared" si="29"/>
        <v>73.542019598073409</v>
      </c>
    </row>
    <row r="417" spans="4:7" x14ac:dyDescent="0.35">
      <c r="D417">
        <v>4.0200000000000097E-2</v>
      </c>
      <c r="E417">
        <f t="shared" si="27"/>
        <v>8.9478260869565425</v>
      </c>
      <c r="F417">
        <f t="shared" si="28"/>
        <v>1.0330004404872799</v>
      </c>
      <c r="G417">
        <f t="shared" si="29"/>
        <v>73.554060787244623</v>
      </c>
    </row>
    <row r="418" spans="4:7" x14ac:dyDescent="0.35">
      <c r="D418">
        <v>4.03000000000001E-2</v>
      </c>
      <c r="E418">
        <f t="shared" si="27"/>
        <v>8.9688405797101662</v>
      </c>
      <c r="F418">
        <f t="shared" si="28"/>
        <v>1.0330876954812747</v>
      </c>
      <c r="G418">
        <f t="shared" si="29"/>
        <v>73.566101976415894</v>
      </c>
    </row>
    <row r="419" spans="4:7" x14ac:dyDescent="0.35">
      <c r="D419">
        <v>4.0400000000000102E-2</v>
      </c>
      <c r="E419">
        <f t="shared" si="27"/>
        <v>8.98985507246379</v>
      </c>
      <c r="F419">
        <f t="shared" si="28"/>
        <v>1.033174950475269</v>
      </c>
      <c r="G419">
        <f t="shared" si="29"/>
        <v>73.578143165587107</v>
      </c>
    </row>
    <row r="420" spans="4:7" x14ac:dyDescent="0.35">
      <c r="D420">
        <v>4.0500000000000098E-2</v>
      </c>
      <c r="E420">
        <f t="shared" si="27"/>
        <v>9.010869565217412</v>
      </c>
      <c r="F420">
        <f t="shared" si="28"/>
        <v>1.0332622054692635</v>
      </c>
      <c r="G420">
        <f t="shared" si="29"/>
        <v>73.590184354758378</v>
      </c>
    </row>
    <row r="421" spans="4:7" x14ac:dyDescent="0.35">
      <c r="D421">
        <v>4.0600000000000101E-2</v>
      </c>
      <c r="E421">
        <f t="shared" si="27"/>
        <v>9.0318840579710358</v>
      </c>
      <c r="F421">
        <f t="shared" si="28"/>
        <v>1.033349460463258</v>
      </c>
      <c r="G421">
        <f t="shared" si="29"/>
        <v>73.60222554392962</v>
      </c>
    </row>
    <row r="422" spans="4:7" x14ac:dyDescent="0.35">
      <c r="D422">
        <v>4.0700000000000097E-2</v>
      </c>
      <c r="E422">
        <f t="shared" si="27"/>
        <v>9.0528985507246578</v>
      </c>
      <c r="F422">
        <f t="shared" si="28"/>
        <v>1.0334367154572526</v>
      </c>
      <c r="G422">
        <f t="shared" si="29"/>
        <v>73.614266733100862</v>
      </c>
    </row>
    <row r="423" spans="4:7" x14ac:dyDescent="0.35">
      <c r="D423">
        <v>4.08000000000001E-2</v>
      </c>
      <c r="E423">
        <f t="shared" ref="E423:E486" si="30">(D423-$H$10)/($H$12-$H$10)</f>
        <v>9.0739130434782815</v>
      </c>
      <c r="F423">
        <f t="shared" ref="F423:F486" si="31">$E$10*E423+(1-$E$10)*E423/(1+E423^$D$13)^(1/$D$13)</f>
        <v>1.0335239704512464</v>
      </c>
      <c r="G423">
        <f t="shared" ref="G423:G486" si="32">F423*($I$12-$I$10)+$I$10</f>
        <v>73.626307922272019</v>
      </c>
    </row>
    <row r="424" spans="4:7" x14ac:dyDescent="0.35">
      <c r="D424">
        <v>4.0900000000000103E-2</v>
      </c>
      <c r="E424">
        <f t="shared" si="30"/>
        <v>9.0949275362319053</v>
      </c>
      <c r="F424">
        <f t="shared" si="31"/>
        <v>1.0336112254452412</v>
      </c>
      <c r="G424">
        <f t="shared" si="32"/>
        <v>73.63834911144329</v>
      </c>
    </row>
    <row r="425" spans="4:7" x14ac:dyDescent="0.35">
      <c r="D425">
        <v>4.1000000000000099E-2</v>
      </c>
      <c r="E425">
        <f t="shared" si="30"/>
        <v>9.1159420289855291</v>
      </c>
      <c r="F425">
        <f t="shared" si="31"/>
        <v>1.0336984804392357</v>
      </c>
      <c r="G425">
        <f t="shared" si="32"/>
        <v>73.650390300614532</v>
      </c>
    </row>
    <row r="426" spans="4:7" x14ac:dyDescent="0.35">
      <c r="D426">
        <v>4.1100000000000102E-2</v>
      </c>
      <c r="E426">
        <f t="shared" si="30"/>
        <v>9.1369565217391528</v>
      </c>
      <c r="F426">
        <f t="shared" si="31"/>
        <v>1.03378573543323</v>
      </c>
      <c r="G426">
        <f t="shared" si="32"/>
        <v>73.662431489785746</v>
      </c>
    </row>
    <row r="427" spans="4:7" x14ac:dyDescent="0.35">
      <c r="D427">
        <v>4.1200000000000098E-2</v>
      </c>
      <c r="E427">
        <f t="shared" si="30"/>
        <v>9.1579710144927748</v>
      </c>
      <c r="F427">
        <f t="shared" si="31"/>
        <v>1.0338729904272244</v>
      </c>
      <c r="G427">
        <f t="shared" si="32"/>
        <v>73.67447267895696</v>
      </c>
    </row>
    <row r="428" spans="4:7" x14ac:dyDescent="0.35">
      <c r="D428">
        <v>4.1300000000000101E-2</v>
      </c>
      <c r="E428">
        <f t="shared" si="30"/>
        <v>9.1789855072463986</v>
      </c>
      <c r="F428">
        <f t="shared" si="31"/>
        <v>1.0339602454212189</v>
      </c>
      <c r="G428">
        <f t="shared" si="32"/>
        <v>73.686513868128202</v>
      </c>
    </row>
    <row r="429" spans="4:7" x14ac:dyDescent="0.35">
      <c r="D429">
        <v>4.1400000000000103E-2</v>
      </c>
      <c r="E429">
        <f t="shared" si="30"/>
        <v>9.2000000000000224</v>
      </c>
      <c r="F429">
        <f t="shared" si="31"/>
        <v>1.0340475004152132</v>
      </c>
      <c r="G429">
        <f t="shared" si="32"/>
        <v>73.698555057299416</v>
      </c>
    </row>
    <row r="430" spans="4:7" x14ac:dyDescent="0.35">
      <c r="D430">
        <v>4.1500000000000099E-2</v>
      </c>
      <c r="E430">
        <f t="shared" si="30"/>
        <v>9.2210144927536444</v>
      </c>
      <c r="F430">
        <f t="shared" si="31"/>
        <v>1.0341347554092077</v>
      </c>
      <c r="G430">
        <f t="shared" si="32"/>
        <v>73.710596246470658</v>
      </c>
    </row>
    <row r="431" spans="4:7" x14ac:dyDescent="0.35">
      <c r="D431">
        <v>4.1600000000000102E-2</v>
      </c>
      <c r="E431">
        <f t="shared" si="30"/>
        <v>9.2420289855072681</v>
      </c>
      <c r="F431">
        <f t="shared" si="31"/>
        <v>1.0342220104032023</v>
      </c>
      <c r="G431">
        <f t="shared" si="32"/>
        <v>73.7226374356419</v>
      </c>
    </row>
    <row r="432" spans="4:7" x14ac:dyDescent="0.35">
      <c r="D432">
        <v>4.1700000000000098E-2</v>
      </c>
      <c r="E432">
        <f t="shared" si="30"/>
        <v>9.2630434782608901</v>
      </c>
      <c r="F432">
        <f t="shared" si="31"/>
        <v>1.0343092653971968</v>
      </c>
      <c r="G432">
        <f t="shared" si="32"/>
        <v>73.734678624813171</v>
      </c>
    </row>
    <row r="433" spans="4:7" x14ac:dyDescent="0.35">
      <c r="D433">
        <v>4.1800000000000101E-2</v>
      </c>
      <c r="E433">
        <f t="shared" si="30"/>
        <v>9.2840579710145139</v>
      </c>
      <c r="F433">
        <f t="shared" si="31"/>
        <v>1.0343965203911911</v>
      </c>
      <c r="G433">
        <f t="shared" si="32"/>
        <v>73.746719813984384</v>
      </c>
    </row>
    <row r="434" spans="4:7" x14ac:dyDescent="0.35">
      <c r="D434">
        <v>4.1900000000000097E-2</v>
      </c>
      <c r="E434">
        <f t="shared" si="30"/>
        <v>9.3050724637681359</v>
      </c>
      <c r="F434">
        <f t="shared" si="31"/>
        <v>1.0344837753851854</v>
      </c>
      <c r="G434">
        <f t="shared" si="32"/>
        <v>73.758761003155598</v>
      </c>
    </row>
    <row r="435" spans="4:7" x14ac:dyDescent="0.35">
      <c r="D435">
        <v>4.20000000000001E-2</v>
      </c>
      <c r="E435">
        <f t="shared" si="30"/>
        <v>9.3260869565217597</v>
      </c>
      <c r="F435">
        <f t="shared" si="31"/>
        <v>1.0345710303791802</v>
      </c>
      <c r="G435">
        <f t="shared" si="32"/>
        <v>73.770802192326869</v>
      </c>
    </row>
    <row r="436" spans="4:7" x14ac:dyDescent="0.35">
      <c r="D436">
        <v>4.2100000000000103E-2</v>
      </c>
      <c r="E436">
        <f t="shared" si="30"/>
        <v>9.3471014492753834</v>
      </c>
      <c r="F436">
        <f t="shared" si="31"/>
        <v>1.0346582853731747</v>
      </c>
      <c r="G436">
        <f t="shared" si="32"/>
        <v>73.782843381498111</v>
      </c>
    </row>
    <row r="437" spans="4:7" x14ac:dyDescent="0.35">
      <c r="D437">
        <v>4.2200000000000099E-2</v>
      </c>
      <c r="E437">
        <f t="shared" si="30"/>
        <v>9.3681159420290072</v>
      </c>
      <c r="F437">
        <f t="shared" si="31"/>
        <v>1.0347455403671688</v>
      </c>
      <c r="G437">
        <f t="shared" si="32"/>
        <v>73.794884570669296</v>
      </c>
    </row>
    <row r="438" spans="4:7" x14ac:dyDescent="0.35">
      <c r="D438">
        <v>4.2300000000000101E-2</v>
      </c>
      <c r="E438">
        <f t="shared" si="30"/>
        <v>9.389130434782631</v>
      </c>
      <c r="F438">
        <f t="shared" si="31"/>
        <v>1.0348327953611636</v>
      </c>
      <c r="G438">
        <f t="shared" si="32"/>
        <v>73.806925759840567</v>
      </c>
    </row>
    <row r="439" spans="4:7" x14ac:dyDescent="0.35">
      <c r="D439">
        <v>4.2400000000000097E-2</v>
      </c>
      <c r="E439">
        <f t="shared" si="30"/>
        <v>9.410144927536253</v>
      </c>
      <c r="F439">
        <f t="shared" si="31"/>
        <v>1.0349200503551579</v>
      </c>
      <c r="G439">
        <f t="shared" si="32"/>
        <v>73.818966949011781</v>
      </c>
    </row>
    <row r="440" spans="4:7" x14ac:dyDescent="0.35">
      <c r="D440">
        <v>4.25000000000001E-2</v>
      </c>
      <c r="E440">
        <f t="shared" si="30"/>
        <v>9.4311594202898767</v>
      </c>
      <c r="F440">
        <f t="shared" si="31"/>
        <v>1.0350073053491522</v>
      </c>
      <c r="G440">
        <f t="shared" si="32"/>
        <v>73.831008138182995</v>
      </c>
    </row>
    <row r="441" spans="4:7" x14ac:dyDescent="0.35">
      <c r="D441">
        <v>4.2600000000000103E-2</v>
      </c>
      <c r="E441">
        <f t="shared" si="30"/>
        <v>9.4521739130435005</v>
      </c>
      <c r="F441">
        <f t="shared" si="31"/>
        <v>1.035094560343147</v>
      </c>
      <c r="G441">
        <f t="shared" si="32"/>
        <v>73.843049327354265</v>
      </c>
    </row>
    <row r="442" spans="4:7" x14ac:dyDescent="0.35">
      <c r="D442">
        <v>4.2700000000000099E-2</v>
      </c>
      <c r="E442">
        <f t="shared" si="30"/>
        <v>9.4731884057971225</v>
      </c>
      <c r="F442">
        <f t="shared" si="31"/>
        <v>1.035181815337141</v>
      </c>
      <c r="G442">
        <f t="shared" si="32"/>
        <v>73.855090516525451</v>
      </c>
    </row>
    <row r="443" spans="4:7" x14ac:dyDescent="0.35">
      <c r="D443">
        <v>4.2800000000000102E-2</v>
      </c>
      <c r="E443">
        <f t="shared" si="30"/>
        <v>9.4942028985507463</v>
      </c>
      <c r="F443">
        <f t="shared" si="31"/>
        <v>1.0352690703311356</v>
      </c>
      <c r="G443">
        <f t="shared" si="32"/>
        <v>73.867131705696721</v>
      </c>
    </row>
    <row r="444" spans="4:7" x14ac:dyDescent="0.35">
      <c r="D444">
        <v>4.2900000000000098E-2</v>
      </c>
      <c r="E444">
        <f t="shared" si="30"/>
        <v>9.5152173913043683</v>
      </c>
      <c r="F444">
        <f t="shared" si="31"/>
        <v>1.0353563253251301</v>
      </c>
      <c r="G444">
        <f t="shared" si="32"/>
        <v>73.879172894867963</v>
      </c>
    </row>
    <row r="445" spans="4:7" x14ac:dyDescent="0.35">
      <c r="D445">
        <v>4.3000000000000101E-2</v>
      </c>
      <c r="E445">
        <f t="shared" si="30"/>
        <v>9.536231884057992</v>
      </c>
      <c r="F445">
        <f t="shared" si="31"/>
        <v>1.0354435803191246</v>
      </c>
      <c r="G445">
        <f t="shared" si="32"/>
        <v>73.891214084039206</v>
      </c>
    </row>
    <row r="446" spans="4:7" x14ac:dyDescent="0.35">
      <c r="D446">
        <v>4.3100000000000097E-2</v>
      </c>
      <c r="E446">
        <f t="shared" si="30"/>
        <v>9.557246376811614</v>
      </c>
      <c r="F446">
        <f t="shared" si="31"/>
        <v>1.0355308353131187</v>
      </c>
      <c r="G446">
        <f t="shared" si="32"/>
        <v>73.903255273210391</v>
      </c>
    </row>
    <row r="447" spans="4:7" x14ac:dyDescent="0.35">
      <c r="D447">
        <v>4.3200000000000099E-2</v>
      </c>
      <c r="E447">
        <f t="shared" si="30"/>
        <v>9.5782608695652378</v>
      </c>
      <c r="F447">
        <f t="shared" si="31"/>
        <v>1.0356180903071133</v>
      </c>
      <c r="G447">
        <f t="shared" si="32"/>
        <v>73.915296462381633</v>
      </c>
    </row>
    <row r="448" spans="4:7" x14ac:dyDescent="0.35">
      <c r="D448">
        <v>4.3300000000000102E-2</v>
      </c>
      <c r="E448">
        <f t="shared" si="30"/>
        <v>9.5992753623188616</v>
      </c>
      <c r="F448">
        <f t="shared" si="31"/>
        <v>1.035705345301108</v>
      </c>
      <c r="G448">
        <f t="shared" si="32"/>
        <v>73.927337651552904</v>
      </c>
    </row>
    <row r="449" spans="4:7" x14ac:dyDescent="0.35">
      <c r="D449">
        <v>4.3400000000000098E-2</v>
      </c>
      <c r="E449">
        <f t="shared" si="30"/>
        <v>9.6202898550724854</v>
      </c>
      <c r="F449">
        <f t="shared" si="31"/>
        <v>1.0357926002951023</v>
      </c>
      <c r="G449">
        <f t="shared" si="32"/>
        <v>73.939378840724117</v>
      </c>
    </row>
    <row r="450" spans="4:7" x14ac:dyDescent="0.35">
      <c r="D450">
        <v>4.3500000000000101E-2</v>
      </c>
      <c r="E450">
        <f t="shared" si="30"/>
        <v>9.6413043478261091</v>
      </c>
      <c r="F450">
        <f t="shared" si="31"/>
        <v>1.0358798552890967</v>
      </c>
      <c r="G450">
        <f t="shared" si="32"/>
        <v>73.951420029895331</v>
      </c>
    </row>
    <row r="451" spans="4:7" x14ac:dyDescent="0.35">
      <c r="D451">
        <v>4.3600000000000097E-2</v>
      </c>
      <c r="E451">
        <f t="shared" si="30"/>
        <v>9.6623188405797311</v>
      </c>
      <c r="F451">
        <f t="shared" si="31"/>
        <v>1.0359671102830914</v>
      </c>
      <c r="G451">
        <f t="shared" si="32"/>
        <v>73.963461219066602</v>
      </c>
    </row>
    <row r="452" spans="4:7" x14ac:dyDescent="0.35">
      <c r="D452">
        <v>4.37000000000001E-2</v>
      </c>
      <c r="E452">
        <f t="shared" si="30"/>
        <v>9.6833333333333549</v>
      </c>
      <c r="F452">
        <f t="shared" si="31"/>
        <v>1.0360543652770855</v>
      </c>
      <c r="G452">
        <f t="shared" si="32"/>
        <v>73.975502408237787</v>
      </c>
    </row>
    <row r="453" spans="4:7" x14ac:dyDescent="0.35">
      <c r="D453">
        <v>4.3800000000000103E-2</v>
      </c>
      <c r="E453">
        <f t="shared" si="30"/>
        <v>9.7043478260869787</v>
      </c>
      <c r="F453">
        <f t="shared" si="31"/>
        <v>1.0361416202710805</v>
      </c>
      <c r="G453">
        <f t="shared" si="32"/>
        <v>73.987543597409115</v>
      </c>
    </row>
    <row r="454" spans="4:7" x14ac:dyDescent="0.35">
      <c r="D454">
        <v>4.3900000000000099E-2</v>
      </c>
      <c r="E454">
        <f t="shared" si="30"/>
        <v>9.7253623188406007</v>
      </c>
      <c r="F454">
        <f t="shared" si="31"/>
        <v>1.0362288752650748</v>
      </c>
      <c r="G454">
        <f t="shared" si="32"/>
        <v>73.999584786580328</v>
      </c>
    </row>
    <row r="455" spans="4:7" x14ac:dyDescent="0.35">
      <c r="D455">
        <v>4.4000000000000102E-2</v>
      </c>
      <c r="E455">
        <f t="shared" si="30"/>
        <v>9.7463768115942244</v>
      </c>
      <c r="F455">
        <f t="shared" si="31"/>
        <v>1.0363161302590689</v>
      </c>
      <c r="G455">
        <f t="shared" si="32"/>
        <v>74.011625975751514</v>
      </c>
    </row>
    <row r="456" spans="4:7" x14ac:dyDescent="0.35">
      <c r="D456">
        <v>4.4100000000000097E-2</v>
      </c>
      <c r="E456">
        <f t="shared" si="30"/>
        <v>9.7673913043478464</v>
      </c>
      <c r="F456">
        <f t="shared" si="31"/>
        <v>1.0364033852530639</v>
      </c>
      <c r="G456">
        <f t="shared" si="32"/>
        <v>74.023667164922813</v>
      </c>
    </row>
    <row r="457" spans="4:7" x14ac:dyDescent="0.35">
      <c r="D457">
        <v>4.42000000000001E-2</v>
      </c>
      <c r="E457">
        <f t="shared" si="30"/>
        <v>9.7884057971014702</v>
      </c>
      <c r="F457">
        <f t="shared" si="31"/>
        <v>1.0364906402470577</v>
      </c>
      <c r="G457">
        <f t="shared" si="32"/>
        <v>74.03570835409397</v>
      </c>
    </row>
    <row r="458" spans="4:7" x14ac:dyDescent="0.35">
      <c r="D458">
        <v>4.4300000000000103E-2</v>
      </c>
      <c r="E458">
        <f t="shared" si="30"/>
        <v>9.809420289855094</v>
      </c>
      <c r="F458">
        <f t="shared" si="31"/>
        <v>1.0365778952410523</v>
      </c>
      <c r="G458">
        <f t="shared" si="32"/>
        <v>74.047749543265212</v>
      </c>
    </row>
    <row r="459" spans="4:7" x14ac:dyDescent="0.35">
      <c r="D459">
        <v>4.4400000000000099E-2</v>
      </c>
      <c r="E459">
        <f t="shared" si="30"/>
        <v>9.8304347826087159</v>
      </c>
      <c r="F459">
        <f t="shared" si="31"/>
        <v>1.036665150235047</v>
      </c>
      <c r="G459">
        <f t="shared" si="32"/>
        <v>74.059790732436483</v>
      </c>
    </row>
    <row r="460" spans="4:7" x14ac:dyDescent="0.35">
      <c r="D460">
        <v>4.4500000000000102E-2</v>
      </c>
      <c r="E460">
        <f t="shared" si="30"/>
        <v>9.8514492753623397</v>
      </c>
      <c r="F460">
        <f t="shared" si="31"/>
        <v>1.0367524052290413</v>
      </c>
      <c r="G460">
        <f t="shared" si="32"/>
        <v>74.071831921607696</v>
      </c>
    </row>
    <row r="461" spans="4:7" x14ac:dyDescent="0.35">
      <c r="D461">
        <v>4.4600000000000098E-2</v>
      </c>
      <c r="E461">
        <f t="shared" si="30"/>
        <v>9.8724637681159635</v>
      </c>
      <c r="F461">
        <f t="shared" si="31"/>
        <v>1.0368396602230361</v>
      </c>
      <c r="G461">
        <f t="shared" si="32"/>
        <v>74.083873110778967</v>
      </c>
    </row>
    <row r="462" spans="4:7" x14ac:dyDescent="0.35">
      <c r="D462">
        <v>4.4700000000000101E-2</v>
      </c>
      <c r="E462">
        <f t="shared" si="30"/>
        <v>9.8934782608695873</v>
      </c>
      <c r="F462">
        <f t="shared" si="31"/>
        <v>1.0369269152170304</v>
      </c>
      <c r="G462">
        <f t="shared" si="32"/>
        <v>74.095914299950209</v>
      </c>
    </row>
    <row r="463" spans="4:7" x14ac:dyDescent="0.35">
      <c r="D463">
        <v>4.4800000000000097E-2</v>
      </c>
      <c r="E463">
        <f t="shared" si="30"/>
        <v>9.9144927536232093</v>
      </c>
      <c r="F463">
        <f t="shared" si="31"/>
        <v>1.0370141702110247</v>
      </c>
      <c r="G463">
        <f t="shared" si="32"/>
        <v>74.107955489121423</v>
      </c>
    </row>
    <row r="464" spans="4:7" x14ac:dyDescent="0.35">
      <c r="D464">
        <v>4.49000000000001E-2</v>
      </c>
      <c r="E464">
        <f t="shared" si="30"/>
        <v>9.935507246376833</v>
      </c>
      <c r="F464">
        <f t="shared" si="31"/>
        <v>1.0371014252050192</v>
      </c>
      <c r="G464">
        <f t="shared" si="32"/>
        <v>74.119996678292665</v>
      </c>
    </row>
    <row r="465" spans="4:7" x14ac:dyDescent="0.35">
      <c r="D465">
        <v>4.5000000000000102E-2</v>
      </c>
      <c r="E465">
        <f t="shared" si="30"/>
        <v>9.9565217391304568</v>
      </c>
      <c r="F465">
        <f t="shared" si="31"/>
        <v>1.0371886801990133</v>
      </c>
      <c r="G465">
        <f t="shared" si="32"/>
        <v>74.13203786746385</v>
      </c>
    </row>
    <row r="466" spans="4:7" x14ac:dyDescent="0.35">
      <c r="D466">
        <v>4.5100000000000098E-2</v>
      </c>
      <c r="E466">
        <f t="shared" si="30"/>
        <v>9.9775362318840788</v>
      </c>
      <c r="F466">
        <f t="shared" si="31"/>
        <v>1.0372759351930079</v>
      </c>
      <c r="G466">
        <f t="shared" si="32"/>
        <v>74.144079056635093</v>
      </c>
    </row>
    <row r="467" spans="4:7" x14ac:dyDescent="0.35">
      <c r="D467">
        <v>4.5200000000000101E-2</v>
      </c>
      <c r="E467">
        <f t="shared" si="30"/>
        <v>9.9985507246377026</v>
      </c>
      <c r="F467">
        <f t="shared" si="31"/>
        <v>1.0373631901870026</v>
      </c>
      <c r="G467">
        <f t="shared" si="32"/>
        <v>74.156120245806363</v>
      </c>
    </row>
    <row r="468" spans="4:7" x14ac:dyDescent="0.35">
      <c r="D468">
        <v>4.5300000000000097E-2</v>
      </c>
      <c r="E468">
        <f t="shared" si="30"/>
        <v>10.019565217391325</v>
      </c>
      <c r="F468">
        <f t="shared" si="31"/>
        <v>1.0374504451809967</v>
      </c>
      <c r="G468">
        <f t="shared" si="32"/>
        <v>74.168161434977549</v>
      </c>
    </row>
    <row r="469" spans="4:7" x14ac:dyDescent="0.35">
      <c r="D469">
        <v>4.54000000000001E-2</v>
      </c>
      <c r="E469">
        <f t="shared" si="30"/>
        <v>10.040579710144948</v>
      </c>
      <c r="F469">
        <f t="shared" si="31"/>
        <v>1.0375377001749913</v>
      </c>
      <c r="G469">
        <f t="shared" si="32"/>
        <v>74.180202624148791</v>
      </c>
    </row>
    <row r="470" spans="4:7" x14ac:dyDescent="0.35">
      <c r="D470">
        <v>4.5500000000000103E-2</v>
      </c>
      <c r="E470">
        <f t="shared" si="30"/>
        <v>10.061594202898572</v>
      </c>
      <c r="F470">
        <f t="shared" si="31"/>
        <v>1.037624955168986</v>
      </c>
      <c r="G470">
        <f t="shared" si="32"/>
        <v>74.192243813320061</v>
      </c>
    </row>
    <row r="471" spans="4:7" x14ac:dyDescent="0.35">
      <c r="D471">
        <v>4.5600000000000099E-2</v>
      </c>
      <c r="E471">
        <f t="shared" si="30"/>
        <v>10.082608695652194</v>
      </c>
      <c r="F471">
        <f t="shared" si="31"/>
        <v>1.0377122101629801</v>
      </c>
      <c r="G471">
        <f t="shared" si="32"/>
        <v>74.204285002491247</v>
      </c>
    </row>
    <row r="472" spans="4:7" x14ac:dyDescent="0.35">
      <c r="D472">
        <v>4.5700000000000102E-2</v>
      </c>
      <c r="E472">
        <f t="shared" si="30"/>
        <v>10.103623188405818</v>
      </c>
      <c r="F472">
        <f t="shared" si="31"/>
        <v>1.0377994651569744</v>
      </c>
      <c r="G472">
        <f t="shared" si="32"/>
        <v>74.216326191662461</v>
      </c>
    </row>
    <row r="473" spans="4:7" x14ac:dyDescent="0.35">
      <c r="D473">
        <v>4.5800000000000098E-2</v>
      </c>
      <c r="E473">
        <f t="shared" si="30"/>
        <v>10.124637681159442</v>
      </c>
      <c r="F473">
        <f t="shared" si="31"/>
        <v>1.0378867201509694</v>
      </c>
      <c r="G473">
        <f t="shared" si="32"/>
        <v>74.228367380833788</v>
      </c>
    </row>
    <row r="474" spans="4:7" x14ac:dyDescent="0.35">
      <c r="D474">
        <v>4.59000000000001E-2</v>
      </c>
      <c r="E474">
        <f t="shared" si="30"/>
        <v>10.145652173913065</v>
      </c>
      <c r="F474">
        <f t="shared" si="31"/>
        <v>1.0379739751449637</v>
      </c>
      <c r="G474">
        <f t="shared" si="32"/>
        <v>74.240408570005002</v>
      </c>
    </row>
    <row r="475" spans="4:7" x14ac:dyDescent="0.35">
      <c r="D475">
        <v>4.6000000000000103E-2</v>
      </c>
      <c r="E475">
        <f t="shared" si="30"/>
        <v>10.166666666666689</v>
      </c>
      <c r="F475">
        <f t="shared" si="31"/>
        <v>1.038061230138958</v>
      </c>
      <c r="G475">
        <f t="shared" si="32"/>
        <v>74.252449759176216</v>
      </c>
    </row>
    <row r="476" spans="4:7" x14ac:dyDescent="0.35">
      <c r="D476">
        <v>4.6100000000000099E-2</v>
      </c>
      <c r="E476">
        <f t="shared" si="30"/>
        <v>10.187681159420311</v>
      </c>
      <c r="F476">
        <f t="shared" si="31"/>
        <v>1.0381484851329528</v>
      </c>
      <c r="G476">
        <f t="shared" si="32"/>
        <v>74.264490948347486</v>
      </c>
    </row>
    <row r="477" spans="4:7" x14ac:dyDescent="0.35">
      <c r="D477">
        <v>4.6200000000000102E-2</v>
      </c>
      <c r="E477">
        <f t="shared" si="30"/>
        <v>10.208695652173935</v>
      </c>
      <c r="F477">
        <f t="shared" si="31"/>
        <v>1.0382357401269466</v>
      </c>
      <c r="G477">
        <f t="shared" si="32"/>
        <v>74.276532137518643</v>
      </c>
    </row>
    <row r="478" spans="4:7" x14ac:dyDescent="0.35">
      <c r="D478">
        <v>4.6300000000000098E-2</v>
      </c>
      <c r="E478">
        <f t="shared" si="30"/>
        <v>10.229710144927557</v>
      </c>
      <c r="F478">
        <f t="shared" si="31"/>
        <v>1.0383229951209412</v>
      </c>
      <c r="G478">
        <f t="shared" si="32"/>
        <v>74.288573326689885</v>
      </c>
    </row>
    <row r="479" spans="4:7" x14ac:dyDescent="0.35">
      <c r="D479">
        <v>4.6400000000000101E-2</v>
      </c>
      <c r="E479">
        <f t="shared" si="30"/>
        <v>10.250724637681181</v>
      </c>
      <c r="F479">
        <f t="shared" si="31"/>
        <v>1.0384102501149355</v>
      </c>
      <c r="G479">
        <f t="shared" si="32"/>
        <v>74.300614515861099</v>
      </c>
    </row>
    <row r="480" spans="4:7" x14ac:dyDescent="0.35">
      <c r="D480">
        <v>4.6500000000000097E-2</v>
      </c>
      <c r="E480">
        <f t="shared" si="30"/>
        <v>10.271739130434803</v>
      </c>
      <c r="F480">
        <f t="shared" si="31"/>
        <v>1.03849750510893</v>
      </c>
      <c r="G480">
        <f t="shared" si="32"/>
        <v>74.312655705032341</v>
      </c>
    </row>
    <row r="481" spans="4:7" x14ac:dyDescent="0.35">
      <c r="D481">
        <v>4.66000000000001E-2</v>
      </c>
      <c r="E481">
        <f t="shared" si="30"/>
        <v>10.292753623188426</v>
      </c>
      <c r="F481">
        <f t="shared" si="31"/>
        <v>1.038584760102925</v>
      </c>
      <c r="G481">
        <f t="shared" si="32"/>
        <v>74.32469689420364</v>
      </c>
    </row>
    <row r="482" spans="4:7" x14ac:dyDescent="0.35">
      <c r="D482">
        <v>4.6700000000000103E-2</v>
      </c>
      <c r="E482">
        <f t="shared" si="30"/>
        <v>10.31376811594205</v>
      </c>
      <c r="F482">
        <f t="shared" si="31"/>
        <v>1.0386720150969195</v>
      </c>
      <c r="G482">
        <f t="shared" si="32"/>
        <v>74.336738083374883</v>
      </c>
    </row>
    <row r="483" spans="4:7" x14ac:dyDescent="0.35">
      <c r="D483">
        <v>4.6800000000000098E-2</v>
      </c>
      <c r="E483">
        <f t="shared" si="30"/>
        <v>10.334782608695674</v>
      </c>
      <c r="F483">
        <f t="shared" si="31"/>
        <v>1.0387592700909136</v>
      </c>
      <c r="G483">
        <f t="shared" si="32"/>
        <v>74.348779272546068</v>
      </c>
    </row>
    <row r="484" spans="4:7" x14ac:dyDescent="0.35">
      <c r="D484">
        <v>4.6900000000000101E-2</v>
      </c>
      <c r="E484">
        <f t="shared" si="30"/>
        <v>10.355797101449298</v>
      </c>
      <c r="F484">
        <f t="shared" si="31"/>
        <v>1.0388465250849082</v>
      </c>
      <c r="G484">
        <f t="shared" si="32"/>
        <v>74.360820461717339</v>
      </c>
    </row>
    <row r="485" spans="4:7" x14ac:dyDescent="0.35">
      <c r="D485">
        <v>4.7000000000000097E-2</v>
      </c>
      <c r="E485">
        <f t="shared" si="30"/>
        <v>10.37681159420292</v>
      </c>
      <c r="F485">
        <f t="shared" si="31"/>
        <v>1.0389337800789027</v>
      </c>
      <c r="G485">
        <f t="shared" si="32"/>
        <v>74.372861650888581</v>
      </c>
    </row>
    <row r="486" spans="4:7" x14ac:dyDescent="0.35">
      <c r="D486">
        <v>4.71000000000001E-2</v>
      </c>
      <c r="E486">
        <f t="shared" si="30"/>
        <v>10.397826086956544</v>
      </c>
      <c r="F486">
        <f t="shared" si="31"/>
        <v>1.039021035072897</v>
      </c>
      <c r="G486">
        <f t="shared" si="32"/>
        <v>74.384902840059794</v>
      </c>
    </row>
    <row r="487" spans="4:7" x14ac:dyDescent="0.35">
      <c r="D487">
        <v>4.7200000000000103E-2</v>
      </c>
      <c r="E487">
        <f t="shared" ref="E487:E550" si="33">(D487-$H$10)/($H$12-$H$10)</f>
        <v>10.418840579710167</v>
      </c>
      <c r="F487">
        <f t="shared" ref="F487:F550" si="34">$E$10*E487+(1-$E$10)*E487/(1+E487^$D$13)^(1/$D$13)</f>
        <v>1.0391082900668915</v>
      </c>
      <c r="G487">
        <f t="shared" ref="G487:G550" si="35">F487*($I$12-$I$10)+$I$10</f>
        <v>74.396944029231037</v>
      </c>
    </row>
    <row r="488" spans="4:7" x14ac:dyDescent="0.35">
      <c r="D488">
        <v>4.7300000000000099E-2</v>
      </c>
      <c r="E488">
        <f t="shared" si="33"/>
        <v>10.439855072463789</v>
      </c>
      <c r="F488">
        <f t="shared" si="34"/>
        <v>1.0391955450608859</v>
      </c>
      <c r="G488">
        <f t="shared" si="35"/>
        <v>74.40898521840225</v>
      </c>
    </row>
    <row r="489" spans="4:7" x14ac:dyDescent="0.35">
      <c r="D489">
        <v>4.7400000000000102E-2</v>
      </c>
      <c r="E489">
        <f t="shared" si="33"/>
        <v>10.460869565217413</v>
      </c>
      <c r="F489">
        <f t="shared" si="34"/>
        <v>1.0392828000548804</v>
      </c>
      <c r="G489">
        <f t="shared" si="35"/>
        <v>74.421026407573493</v>
      </c>
    </row>
    <row r="490" spans="4:7" x14ac:dyDescent="0.35">
      <c r="D490">
        <v>4.7500000000000098E-2</v>
      </c>
      <c r="E490">
        <f t="shared" si="33"/>
        <v>10.481884057971035</v>
      </c>
      <c r="F490">
        <f t="shared" si="34"/>
        <v>1.0393700550488747</v>
      </c>
      <c r="G490">
        <f t="shared" si="35"/>
        <v>74.433067596744706</v>
      </c>
    </row>
    <row r="491" spans="4:7" x14ac:dyDescent="0.35">
      <c r="D491">
        <v>4.7600000000000101E-2</v>
      </c>
      <c r="E491">
        <f t="shared" si="33"/>
        <v>10.502898550724659</v>
      </c>
      <c r="F491">
        <f t="shared" si="34"/>
        <v>1.0394573100428695</v>
      </c>
      <c r="G491">
        <f t="shared" si="35"/>
        <v>74.445108785915977</v>
      </c>
    </row>
    <row r="492" spans="4:7" x14ac:dyDescent="0.35">
      <c r="D492">
        <v>4.7700000000000103E-2</v>
      </c>
      <c r="E492">
        <f t="shared" si="33"/>
        <v>10.523913043478283</v>
      </c>
      <c r="F492">
        <f t="shared" si="34"/>
        <v>1.0395445650368635</v>
      </c>
      <c r="G492">
        <f t="shared" si="35"/>
        <v>74.457149975087162</v>
      </c>
    </row>
    <row r="493" spans="4:7" x14ac:dyDescent="0.35">
      <c r="D493">
        <v>4.7800000000000099E-2</v>
      </c>
      <c r="E493">
        <f t="shared" si="33"/>
        <v>10.544927536231905</v>
      </c>
      <c r="F493">
        <f t="shared" si="34"/>
        <v>1.0396318200308583</v>
      </c>
      <c r="G493">
        <f t="shared" si="35"/>
        <v>74.469191164258433</v>
      </c>
    </row>
    <row r="494" spans="4:7" x14ac:dyDescent="0.35">
      <c r="D494">
        <v>4.7900000000000102E-2</v>
      </c>
      <c r="E494">
        <f t="shared" si="33"/>
        <v>10.565942028985528</v>
      </c>
      <c r="F494">
        <f t="shared" si="34"/>
        <v>1.0397190750248524</v>
      </c>
      <c r="G494">
        <f t="shared" si="35"/>
        <v>74.481232353429618</v>
      </c>
    </row>
    <row r="495" spans="4:7" x14ac:dyDescent="0.35">
      <c r="D495">
        <v>4.8000000000000098E-2</v>
      </c>
      <c r="E495">
        <f t="shared" si="33"/>
        <v>10.586956521739152</v>
      </c>
      <c r="F495">
        <f t="shared" si="34"/>
        <v>1.0398063300188471</v>
      </c>
      <c r="G495">
        <f t="shared" si="35"/>
        <v>74.493273542600917</v>
      </c>
    </row>
    <row r="496" spans="4:7" x14ac:dyDescent="0.35">
      <c r="D496">
        <v>4.8100000000000101E-2</v>
      </c>
      <c r="E496">
        <f t="shared" si="33"/>
        <v>10.607971014492776</v>
      </c>
      <c r="F496">
        <f t="shared" si="34"/>
        <v>1.0398935850128415</v>
      </c>
      <c r="G496">
        <f t="shared" si="35"/>
        <v>74.505314731772131</v>
      </c>
    </row>
    <row r="497" spans="4:7" x14ac:dyDescent="0.35">
      <c r="D497">
        <v>4.8200000000000097E-2</v>
      </c>
      <c r="E497">
        <f t="shared" si="33"/>
        <v>10.628985507246398</v>
      </c>
      <c r="F497">
        <f t="shared" si="34"/>
        <v>1.0399808400068358</v>
      </c>
      <c r="G497">
        <f t="shared" si="35"/>
        <v>74.517355920943345</v>
      </c>
    </row>
    <row r="498" spans="4:7" x14ac:dyDescent="0.35">
      <c r="D498">
        <v>4.83000000000001E-2</v>
      </c>
      <c r="E498">
        <f t="shared" si="33"/>
        <v>10.650000000000022</v>
      </c>
      <c r="F498">
        <f t="shared" si="34"/>
        <v>1.0400680950008303</v>
      </c>
      <c r="G498">
        <f t="shared" si="35"/>
        <v>74.529397110114587</v>
      </c>
    </row>
    <row r="499" spans="4:7" x14ac:dyDescent="0.35">
      <c r="D499">
        <v>4.8400000000000103E-2</v>
      </c>
      <c r="E499">
        <f t="shared" si="33"/>
        <v>10.671014492753645</v>
      </c>
      <c r="F499">
        <f t="shared" si="34"/>
        <v>1.0401553499948251</v>
      </c>
      <c r="G499">
        <f t="shared" si="35"/>
        <v>74.541438299285858</v>
      </c>
    </row>
    <row r="500" spans="4:7" x14ac:dyDescent="0.35">
      <c r="D500">
        <v>4.8500000000000099E-2</v>
      </c>
      <c r="E500">
        <f t="shared" si="33"/>
        <v>10.692028985507267</v>
      </c>
      <c r="F500">
        <f t="shared" si="34"/>
        <v>1.0402426049888196</v>
      </c>
      <c r="G500">
        <f t="shared" si="35"/>
        <v>74.5534794884571</v>
      </c>
    </row>
    <row r="501" spans="4:7" x14ac:dyDescent="0.35">
      <c r="D501">
        <v>4.8600000000000101E-2</v>
      </c>
      <c r="E501">
        <f t="shared" si="33"/>
        <v>10.713043478260891</v>
      </c>
      <c r="F501">
        <f t="shared" si="34"/>
        <v>1.0403298599828137</v>
      </c>
      <c r="G501">
        <f t="shared" si="35"/>
        <v>74.565520677628285</v>
      </c>
    </row>
    <row r="502" spans="4:7" x14ac:dyDescent="0.35">
      <c r="D502">
        <v>4.8700000000000097E-2</v>
      </c>
      <c r="E502">
        <f t="shared" si="33"/>
        <v>10.734057971014513</v>
      </c>
      <c r="F502">
        <f t="shared" si="34"/>
        <v>1.0404171149768084</v>
      </c>
      <c r="G502">
        <f t="shared" si="35"/>
        <v>74.577561866799556</v>
      </c>
    </row>
    <row r="503" spans="4:7" x14ac:dyDescent="0.35">
      <c r="D503">
        <v>4.88000000000001E-2</v>
      </c>
      <c r="E503">
        <f t="shared" si="33"/>
        <v>10.755072463768137</v>
      </c>
      <c r="F503">
        <f t="shared" si="34"/>
        <v>1.0405043699708028</v>
      </c>
      <c r="G503">
        <f t="shared" si="35"/>
        <v>74.58960305597077</v>
      </c>
    </row>
    <row r="504" spans="4:7" x14ac:dyDescent="0.35">
      <c r="D504">
        <v>4.8900000000000103E-2</v>
      </c>
      <c r="E504">
        <f t="shared" si="33"/>
        <v>10.776086956521761</v>
      </c>
      <c r="F504">
        <f t="shared" si="34"/>
        <v>1.0405916249647971</v>
      </c>
      <c r="G504">
        <f t="shared" si="35"/>
        <v>74.601644245141983</v>
      </c>
    </row>
    <row r="505" spans="4:7" x14ac:dyDescent="0.35">
      <c r="D505">
        <v>4.9000000000000099E-2</v>
      </c>
      <c r="E505">
        <f t="shared" si="33"/>
        <v>10.797101449275383</v>
      </c>
      <c r="F505">
        <f t="shared" si="34"/>
        <v>1.0406788799587916</v>
      </c>
      <c r="G505">
        <f t="shared" si="35"/>
        <v>74.613685434313254</v>
      </c>
    </row>
    <row r="506" spans="4:7" x14ac:dyDescent="0.35">
      <c r="D506">
        <v>4.9100000000000102E-2</v>
      </c>
      <c r="E506">
        <f t="shared" si="33"/>
        <v>10.818115942029007</v>
      </c>
      <c r="F506">
        <f t="shared" si="34"/>
        <v>1.0407661349527857</v>
      </c>
      <c r="G506">
        <f t="shared" si="35"/>
        <v>74.625726623484439</v>
      </c>
    </row>
    <row r="507" spans="4:7" x14ac:dyDescent="0.35">
      <c r="D507">
        <v>4.9200000000000098E-2</v>
      </c>
      <c r="E507">
        <f t="shared" si="33"/>
        <v>10.83913043478263</v>
      </c>
      <c r="F507">
        <f t="shared" si="34"/>
        <v>1.0408533899467809</v>
      </c>
      <c r="G507">
        <f t="shared" si="35"/>
        <v>74.637767812655767</v>
      </c>
    </row>
    <row r="508" spans="4:7" x14ac:dyDescent="0.35">
      <c r="D508">
        <v>4.9300000000000101E-2</v>
      </c>
      <c r="E508">
        <f t="shared" si="33"/>
        <v>10.860144927536254</v>
      </c>
      <c r="F508">
        <f t="shared" si="34"/>
        <v>1.040940644940775</v>
      </c>
      <c r="G508">
        <f t="shared" si="35"/>
        <v>74.649809001826952</v>
      </c>
    </row>
    <row r="509" spans="4:7" x14ac:dyDescent="0.35">
      <c r="D509">
        <v>4.9400000000000097E-2</v>
      </c>
      <c r="E509">
        <f t="shared" si="33"/>
        <v>10.881159420289876</v>
      </c>
      <c r="F509">
        <f t="shared" si="34"/>
        <v>1.0410278999347693</v>
      </c>
      <c r="G509">
        <f t="shared" si="35"/>
        <v>74.661850190998166</v>
      </c>
    </row>
    <row r="510" spans="4:7" x14ac:dyDescent="0.35">
      <c r="D510">
        <v>4.9500000000000099E-2</v>
      </c>
      <c r="E510">
        <f t="shared" si="33"/>
        <v>10.9021739130435</v>
      </c>
      <c r="F510">
        <f t="shared" si="34"/>
        <v>1.0411151549287638</v>
      </c>
      <c r="G510">
        <f t="shared" si="35"/>
        <v>74.673891380169408</v>
      </c>
    </row>
    <row r="511" spans="4:7" x14ac:dyDescent="0.35">
      <c r="D511">
        <v>4.9600000000000102E-2</v>
      </c>
      <c r="E511">
        <f t="shared" si="33"/>
        <v>10.923188405797124</v>
      </c>
      <c r="F511">
        <f t="shared" si="34"/>
        <v>1.0412024099227579</v>
      </c>
      <c r="G511">
        <f t="shared" si="35"/>
        <v>74.685932569340594</v>
      </c>
    </row>
    <row r="512" spans="4:7" x14ac:dyDescent="0.35">
      <c r="D512">
        <v>4.9700000000000098E-2</v>
      </c>
      <c r="E512">
        <f t="shared" si="33"/>
        <v>10.944202898550746</v>
      </c>
      <c r="F512">
        <f t="shared" si="34"/>
        <v>1.0412896649167529</v>
      </c>
      <c r="G512">
        <f t="shared" si="35"/>
        <v>74.697973758511893</v>
      </c>
    </row>
    <row r="513" spans="4:7" x14ac:dyDescent="0.35">
      <c r="D513">
        <v>4.9800000000000101E-2</v>
      </c>
      <c r="E513">
        <f t="shared" si="33"/>
        <v>10.965217391304369</v>
      </c>
      <c r="F513">
        <f t="shared" si="34"/>
        <v>1.041376919910747</v>
      </c>
      <c r="G513">
        <f t="shared" si="35"/>
        <v>74.710014947683078</v>
      </c>
    </row>
    <row r="514" spans="4:7" x14ac:dyDescent="0.35">
      <c r="D514">
        <v>4.9900000000000097E-2</v>
      </c>
      <c r="E514">
        <f t="shared" si="33"/>
        <v>10.986231884057991</v>
      </c>
      <c r="F514">
        <f t="shared" si="34"/>
        <v>1.0414641749047417</v>
      </c>
      <c r="G514">
        <f t="shared" si="35"/>
        <v>74.722056136854349</v>
      </c>
    </row>
    <row r="515" spans="4:7" x14ac:dyDescent="0.35">
      <c r="D515">
        <v>5.00000000000001E-2</v>
      </c>
      <c r="E515">
        <f t="shared" si="33"/>
        <v>11.007246376811615</v>
      </c>
      <c r="F515">
        <f t="shared" si="34"/>
        <v>1.0415514298987358</v>
      </c>
      <c r="G515">
        <f t="shared" si="35"/>
        <v>74.734097326025534</v>
      </c>
    </row>
    <row r="516" spans="4:7" x14ac:dyDescent="0.35">
      <c r="D516">
        <v>5.0100000000000103E-2</v>
      </c>
      <c r="E516">
        <f t="shared" si="33"/>
        <v>11.028260869565239</v>
      </c>
      <c r="F516">
        <f t="shared" si="34"/>
        <v>1.0416386848927308</v>
      </c>
      <c r="G516">
        <f t="shared" si="35"/>
        <v>74.746138515196861</v>
      </c>
    </row>
    <row r="517" spans="4:7" x14ac:dyDescent="0.35">
      <c r="D517">
        <v>5.0200000000000099E-2</v>
      </c>
      <c r="E517">
        <f t="shared" si="33"/>
        <v>11.049275362318861</v>
      </c>
      <c r="F517">
        <f t="shared" si="34"/>
        <v>1.0417259398867247</v>
      </c>
      <c r="G517">
        <f t="shared" si="35"/>
        <v>74.758179704368018</v>
      </c>
    </row>
    <row r="518" spans="4:7" x14ac:dyDescent="0.35">
      <c r="D518">
        <v>5.0300000000000102E-2</v>
      </c>
      <c r="E518">
        <f t="shared" si="33"/>
        <v>11.070289855072485</v>
      </c>
      <c r="F518">
        <f t="shared" si="34"/>
        <v>1.0418131948807194</v>
      </c>
      <c r="G518">
        <f t="shared" si="35"/>
        <v>74.770220893539289</v>
      </c>
    </row>
    <row r="519" spans="4:7" x14ac:dyDescent="0.35">
      <c r="D519">
        <v>5.0400000000000097E-2</v>
      </c>
      <c r="E519">
        <f t="shared" si="33"/>
        <v>11.091304347826108</v>
      </c>
      <c r="F519">
        <f t="shared" si="34"/>
        <v>1.0419004498747138</v>
      </c>
      <c r="G519">
        <f t="shared" si="35"/>
        <v>74.782262082710503</v>
      </c>
    </row>
    <row r="520" spans="4:7" x14ac:dyDescent="0.35">
      <c r="D520">
        <v>5.05000000000001E-2</v>
      </c>
      <c r="E520">
        <f t="shared" si="33"/>
        <v>11.112318840579732</v>
      </c>
      <c r="F520">
        <f t="shared" si="34"/>
        <v>1.0419877048687081</v>
      </c>
      <c r="G520">
        <f t="shared" si="35"/>
        <v>74.794303271881716</v>
      </c>
    </row>
    <row r="521" spans="4:7" x14ac:dyDescent="0.35">
      <c r="D521">
        <v>5.0600000000000103E-2</v>
      </c>
      <c r="E521">
        <f t="shared" si="33"/>
        <v>11.133333333333356</v>
      </c>
      <c r="F521">
        <f t="shared" si="34"/>
        <v>1.0420749598627024</v>
      </c>
      <c r="G521">
        <f t="shared" si="35"/>
        <v>74.80634446105293</v>
      </c>
    </row>
    <row r="522" spans="4:7" x14ac:dyDescent="0.35">
      <c r="D522">
        <v>5.0700000000000099E-2</v>
      </c>
      <c r="E522">
        <f t="shared" si="33"/>
        <v>11.154347826086978</v>
      </c>
      <c r="F522">
        <f t="shared" si="34"/>
        <v>1.0421622148566971</v>
      </c>
      <c r="G522">
        <f t="shared" si="35"/>
        <v>74.818385650224201</v>
      </c>
    </row>
    <row r="523" spans="4:7" x14ac:dyDescent="0.35">
      <c r="D523">
        <v>5.0800000000000102E-2</v>
      </c>
      <c r="E523">
        <f t="shared" si="33"/>
        <v>11.175362318840602</v>
      </c>
      <c r="F523">
        <f t="shared" si="34"/>
        <v>1.0422494698506914</v>
      </c>
      <c r="G523">
        <f t="shared" si="35"/>
        <v>74.830426839395415</v>
      </c>
    </row>
    <row r="524" spans="4:7" x14ac:dyDescent="0.35">
      <c r="D524">
        <v>5.0900000000000098E-2</v>
      </c>
      <c r="E524">
        <f t="shared" si="33"/>
        <v>11.196376811594224</v>
      </c>
      <c r="F524">
        <f t="shared" si="34"/>
        <v>1.0423367248446862</v>
      </c>
      <c r="G524">
        <f t="shared" si="35"/>
        <v>74.842468028566685</v>
      </c>
    </row>
    <row r="525" spans="4:7" x14ac:dyDescent="0.35">
      <c r="D525">
        <v>5.1000000000000101E-2</v>
      </c>
      <c r="E525">
        <f t="shared" si="33"/>
        <v>11.217391304347847</v>
      </c>
      <c r="F525">
        <f t="shared" si="34"/>
        <v>1.0424239798386805</v>
      </c>
      <c r="G525">
        <f t="shared" si="35"/>
        <v>74.854509217737899</v>
      </c>
    </row>
    <row r="526" spans="4:7" x14ac:dyDescent="0.35">
      <c r="D526">
        <v>5.1100000000000097E-2</v>
      </c>
      <c r="E526">
        <f t="shared" si="33"/>
        <v>11.238405797101469</v>
      </c>
      <c r="F526">
        <f t="shared" si="34"/>
        <v>1.042511234832675</v>
      </c>
      <c r="G526">
        <f t="shared" si="35"/>
        <v>74.86655040690917</v>
      </c>
    </row>
    <row r="527" spans="4:7" x14ac:dyDescent="0.35">
      <c r="D527">
        <v>5.12000000000001E-2</v>
      </c>
      <c r="E527">
        <f t="shared" si="33"/>
        <v>11.259420289855093</v>
      </c>
      <c r="F527">
        <f t="shared" si="34"/>
        <v>1.0425984898266691</v>
      </c>
      <c r="G527">
        <f t="shared" si="35"/>
        <v>74.878591596080355</v>
      </c>
    </row>
    <row r="528" spans="4:7" x14ac:dyDescent="0.35">
      <c r="D528">
        <v>5.1300000000000102E-2</v>
      </c>
      <c r="E528">
        <f t="shared" si="33"/>
        <v>11.280434782608717</v>
      </c>
      <c r="F528">
        <f t="shared" si="34"/>
        <v>1.0426857448206641</v>
      </c>
      <c r="G528">
        <f t="shared" si="35"/>
        <v>74.890632785251654</v>
      </c>
    </row>
    <row r="529" spans="4:7" x14ac:dyDescent="0.35">
      <c r="D529">
        <v>5.1400000000000098E-2</v>
      </c>
      <c r="E529">
        <f t="shared" si="33"/>
        <v>11.301449275362339</v>
      </c>
      <c r="F529">
        <f t="shared" si="34"/>
        <v>1.0427729998146584</v>
      </c>
      <c r="G529">
        <f t="shared" si="35"/>
        <v>74.902673974422868</v>
      </c>
    </row>
    <row r="530" spans="4:7" x14ac:dyDescent="0.35">
      <c r="D530">
        <v>5.1500000000000101E-2</v>
      </c>
      <c r="E530">
        <f t="shared" si="33"/>
        <v>11.322463768115963</v>
      </c>
      <c r="F530">
        <f t="shared" si="34"/>
        <v>1.0428602548086527</v>
      </c>
      <c r="G530">
        <f t="shared" si="35"/>
        <v>74.914715163594082</v>
      </c>
    </row>
    <row r="531" spans="4:7" x14ac:dyDescent="0.35">
      <c r="D531">
        <v>5.1600000000000097E-2</v>
      </c>
      <c r="E531">
        <f t="shared" si="33"/>
        <v>11.343478260869587</v>
      </c>
      <c r="F531">
        <f t="shared" si="34"/>
        <v>1.0429475098026473</v>
      </c>
      <c r="G531">
        <f t="shared" si="35"/>
        <v>74.926756352765324</v>
      </c>
    </row>
    <row r="532" spans="4:7" x14ac:dyDescent="0.35">
      <c r="D532">
        <v>5.17000000000001E-2</v>
      </c>
      <c r="E532">
        <f t="shared" si="33"/>
        <v>11.36449275362321</v>
      </c>
      <c r="F532">
        <f t="shared" si="34"/>
        <v>1.0430347647966414</v>
      </c>
      <c r="G532">
        <f t="shared" si="35"/>
        <v>74.938797541936509</v>
      </c>
    </row>
    <row r="533" spans="4:7" x14ac:dyDescent="0.35">
      <c r="D533">
        <v>5.1800000000000103E-2</v>
      </c>
      <c r="E533">
        <f t="shared" si="33"/>
        <v>11.385507246376834</v>
      </c>
      <c r="F533">
        <f t="shared" si="34"/>
        <v>1.0431220197906359</v>
      </c>
      <c r="G533">
        <f t="shared" si="35"/>
        <v>74.950838731107751</v>
      </c>
    </row>
    <row r="534" spans="4:7" x14ac:dyDescent="0.35">
      <c r="D534">
        <v>5.1900000000000099E-2</v>
      </c>
      <c r="E534">
        <f t="shared" si="33"/>
        <v>11.406521739130456</v>
      </c>
      <c r="F534">
        <f t="shared" si="34"/>
        <v>1.0432092747846307</v>
      </c>
      <c r="G534">
        <f t="shared" si="35"/>
        <v>74.962879920279022</v>
      </c>
    </row>
    <row r="535" spans="4:7" x14ac:dyDescent="0.35">
      <c r="D535">
        <v>5.2000000000000102E-2</v>
      </c>
      <c r="E535">
        <f t="shared" si="33"/>
        <v>11.42753623188408</v>
      </c>
      <c r="F535">
        <f t="shared" si="34"/>
        <v>1.0432965297786252</v>
      </c>
      <c r="G535">
        <f t="shared" si="35"/>
        <v>74.974921109450264</v>
      </c>
    </row>
    <row r="536" spans="4:7" x14ac:dyDescent="0.35">
      <c r="D536">
        <v>5.2100000000000098E-2</v>
      </c>
      <c r="E536">
        <f t="shared" si="33"/>
        <v>11.448550724637702</v>
      </c>
      <c r="F536">
        <f t="shared" si="34"/>
        <v>1.0433837847726195</v>
      </c>
      <c r="G536">
        <f t="shared" si="35"/>
        <v>74.986962298621478</v>
      </c>
    </row>
    <row r="537" spans="4:7" x14ac:dyDescent="0.35">
      <c r="D537">
        <v>5.22000000000001E-2</v>
      </c>
      <c r="E537">
        <f t="shared" si="33"/>
        <v>11.469565217391326</v>
      </c>
      <c r="F537">
        <f t="shared" si="34"/>
        <v>1.0434710397666138</v>
      </c>
      <c r="G537">
        <f t="shared" si="35"/>
        <v>74.99900348779272</v>
      </c>
    </row>
    <row r="538" spans="4:7" x14ac:dyDescent="0.35">
      <c r="D538">
        <v>5.2300000000000103E-2</v>
      </c>
      <c r="E538">
        <f t="shared" si="33"/>
        <v>11.490579710144949</v>
      </c>
      <c r="F538">
        <f t="shared" si="34"/>
        <v>1.0435582947606086</v>
      </c>
      <c r="G538">
        <f t="shared" si="35"/>
        <v>75.011044676963991</v>
      </c>
    </row>
    <row r="539" spans="4:7" x14ac:dyDescent="0.35">
      <c r="D539">
        <v>5.2400000000000099E-2</v>
      </c>
      <c r="E539">
        <f t="shared" si="33"/>
        <v>11.511594202898571</v>
      </c>
      <c r="F539">
        <f t="shared" si="34"/>
        <v>1.0436455497546027</v>
      </c>
      <c r="G539">
        <f t="shared" si="35"/>
        <v>75.023085866135176</v>
      </c>
    </row>
    <row r="540" spans="4:7" x14ac:dyDescent="0.35">
      <c r="D540">
        <v>5.2500000000000102E-2</v>
      </c>
      <c r="E540">
        <f t="shared" si="33"/>
        <v>11.532608695652195</v>
      </c>
      <c r="F540">
        <f t="shared" si="34"/>
        <v>1.0437328047485972</v>
      </c>
      <c r="G540">
        <f t="shared" si="35"/>
        <v>75.035127055306418</v>
      </c>
    </row>
    <row r="541" spans="4:7" x14ac:dyDescent="0.35">
      <c r="D541">
        <v>5.2600000000000098E-2</v>
      </c>
      <c r="E541">
        <f t="shared" si="33"/>
        <v>11.553623188405817</v>
      </c>
      <c r="F541">
        <f t="shared" si="34"/>
        <v>1.0438200597425915</v>
      </c>
      <c r="G541">
        <f t="shared" si="35"/>
        <v>75.047168244477632</v>
      </c>
    </row>
    <row r="542" spans="4:7" x14ac:dyDescent="0.35">
      <c r="D542">
        <v>5.2700000000000101E-2</v>
      </c>
      <c r="E542">
        <f t="shared" si="33"/>
        <v>11.574637681159441</v>
      </c>
      <c r="F542">
        <f t="shared" si="34"/>
        <v>1.0439073147365863</v>
      </c>
      <c r="G542">
        <f t="shared" si="35"/>
        <v>75.059209433648903</v>
      </c>
    </row>
    <row r="543" spans="4:7" x14ac:dyDescent="0.35">
      <c r="D543">
        <v>5.2800000000000097E-2</v>
      </c>
      <c r="E543">
        <f t="shared" si="33"/>
        <v>11.595652173913065</v>
      </c>
      <c r="F543">
        <f t="shared" si="34"/>
        <v>1.0439945697305806</v>
      </c>
      <c r="G543">
        <f t="shared" si="35"/>
        <v>75.071250622820116</v>
      </c>
    </row>
    <row r="544" spans="4:7" x14ac:dyDescent="0.35">
      <c r="D544">
        <v>5.29000000000001E-2</v>
      </c>
      <c r="E544">
        <f t="shared" si="33"/>
        <v>11.616666666666688</v>
      </c>
      <c r="F544">
        <f t="shared" si="34"/>
        <v>1.0440818247245753</v>
      </c>
      <c r="G544">
        <f t="shared" si="35"/>
        <v>75.083291811991387</v>
      </c>
    </row>
    <row r="545" spans="4:7" x14ac:dyDescent="0.35">
      <c r="D545">
        <v>5.3000000000000103E-2</v>
      </c>
      <c r="E545">
        <f t="shared" si="33"/>
        <v>11.637681159420312</v>
      </c>
      <c r="F545">
        <f t="shared" si="34"/>
        <v>1.0441690797185692</v>
      </c>
      <c r="G545">
        <f t="shared" si="35"/>
        <v>75.095333001162544</v>
      </c>
    </row>
    <row r="546" spans="4:7" x14ac:dyDescent="0.35">
      <c r="D546">
        <v>5.3100000000000099E-2</v>
      </c>
      <c r="E546">
        <f t="shared" si="33"/>
        <v>11.658695652173934</v>
      </c>
      <c r="F546">
        <f t="shared" si="34"/>
        <v>1.0442563347125642</v>
      </c>
      <c r="G546">
        <f t="shared" si="35"/>
        <v>75.107374190333871</v>
      </c>
    </row>
    <row r="547" spans="4:7" x14ac:dyDescent="0.35">
      <c r="D547">
        <v>5.3200000000000101E-2</v>
      </c>
      <c r="E547">
        <f t="shared" si="33"/>
        <v>11.679710144927558</v>
      </c>
      <c r="F547">
        <f t="shared" si="34"/>
        <v>1.0443435897065585</v>
      </c>
      <c r="G547">
        <f t="shared" si="35"/>
        <v>75.119415379505085</v>
      </c>
    </row>
    <row r="548" spans="4:7" x14ac:dyDescent="0.35">
      <c r="D548">
        <v>5.3300000000000097E-2</v>
      </c>
      <c r="E548">
        <f t="shared" si="33"/>
        <v>11.70072463768118</v>
      </c>
      <c r="F548">
        <f t="shared" si="34"/>
        <v>1.0444308447005528</v>
      </c>
      <c r="G548">
        <f t="shared" si="35"/>
        <v>75.131456568676299</v>
      </c>
    </row>
    <row r="549" spans="4:7" x14ac:dyDescent="0.35">
      <c r="D549">
        <v>5.34000000000001E-2</v>
      </c>
      <c r="E549">
        <f t="shared" si="33"/>
        <v>11.721739130434804</v>
      </c>
      <c r="F549">
        <f t="shared" si="34"/>
        <v>1.0445180996945471</v>
      </c>
      <c r="G549">
        <f t="shared" si="35"/>
        <v>75.143497757847513</v>
      </c>
    </row>
    <row r="550" spans="4:7" x14ac:dyDescent="0.35">
      <c r="D550">
        <v>5.3500000000000103E-2</v>
      </c>
      <c r="E550">
        <f t="shared" si="33"/>
        <v>11.742753623188428</v>
      </c>
      <c r="F550">
        <f t="shared" si="34"/>
        <v>1.0446053546885414</v>
      </c>
      <c r="G550">
        <f t="shared" si="35"/>
        <v>75.155538947018727</v>
      </c>
    </row>
    <row r="551" spans="4:7" x14ac:dyDescent="0.35">
      <c r="D551">
        <v>5.3600000000000099E-2</v>
      </c>
      <c r="E551">
        <f t="shared" ref="E551:E614" si="36">(D551-$H$10)/($H$12-$H$10)</f>
        <v>11.76376811594205</v>
      </c>
      <c r="F551">
        <f t="shared" ref="F551:F614" si="37">$E$10*E551+(1-$E$10)*E551/(1+E551^$D$13)^(1/$D$13)</f>
        <v>1.0446926096825362</v>
      </c>
      <c r="G551">
        <f t="shared" ref="G551:G614" si="38">F551*($I$12-$I$10)+$I$10</f>
        <v>75.167580136189997</v>
      </c>
    </row>
    <row r="552" spans="4:7" x14ac:dyDescent="0.35">
      <c r="D552">
        <v>5.3700000000000102E-2</v>
      </c>
      <c r="E552">
        <f t="shared" si="36"/>
        <v>11.784782608695673</v>
      </c>
      <c r="F552">
        <f t="shared" si="37"/>
        <v>1.0447798646765307</v>
      </c>
      <c r="G552">
        <f t="shared" si="38"/>
        <v>75.179621325361239</v>
      </c>
    </row>
    <row r="553" spans="4:7" x14ac:dyDescent="0.35">
      <c r="D553">
        <v>5.3800000000000098E-2</v>
      </c>
      <c r="E553">
        <f t="shared" si="36"/>
        <v>11.805797101449297</v>
      </c>
      <c r="F553">
        <f t="shared" si="37"/>
        <v>1.0448671196705248</v>
      </c>
      <c r="G553">
        <f t="shared" si="38"/>
        <v>75.191662514532425</v>
      </c>
    </row>
    <row r="554" spans="4:7" x14ac:dyDescent="0.35">
      <c r="D554">
        <v>5.3900000000000101E-2</v>
      </c>
      <c r="E554">
        <f t="shared" si="36"/>
        <v>11.826811594202921</v>
      </c>
      <c r="F554">
        <f t="shared" si="37"/>
        <v>1.0449543746645198</v>
      </c>
      <c r="G554">
        <f t="shared" si="38"/>
        <v>75.203703703703724</v>
      </c>
    </row>
    <row r="555" spans="4:7" x14ac:dyDescent="0.35">
      <c r="D555">
        <v>5.4000000000000097E-2</v>
      </c>
      <c r="E555">
        <f t="shared" si="36"/>
        <v>11.847826086956543</v>
      </c>
      <c r="F555">
        <f t="shared" si="37"/>
        <v>1.0450416296585139</v>
      </c>
      <c r="G555">
        <f t="shared" si="38"/>
        <v>75.215744892874909</v>
      </c>
    </row>
    <row r="556" spans="4:7" x14ac:dyDescent="0.35">
      <c r="D556">
        <v>5.4100000000000099E-2</v>
      </c>
      <c r="E556">
        <f t="shared" si="36"/>
        <v>11.868840579710167</v>
      </c>
      <c r="F556">
        <f t="shared" si="37"/>
        <v>1.0451288846525082</v>
      </c>
      <c r="G556">
        <f t="shared" si="38"/>
        <v>75.227786082046123</v>
      </c>
    </row>
    <row r="557" spans="4:7" x14ac:dyDescent="0.35">
      <c r="D557">
        <v>5.4200000000000102E-2</v>
      </c>
      <c r="E557">
        <f t="shared" si="36"/>
        <v>11.88985507246379</v>
      </c>
      <c r="F557">
        <f t="shared" si="37"/>
        <v>1.045216139646503</v>
      </c>
      <c r="G557">
        <f t="shared" si="38"/>
        <v>75.239827271217393</v>
      </c>
    </row>
    <row r="558" spans="4:7" x14ac:dyDescent="0.35">
      <c r="D558">
        <v>5.4300000000000098E-2</v>
      </c>
      <c r="E558">
        <f t="shared" si="36"/>
        <v>11.910869565217412</v>
      </c>
      <c r="F558">
        <f t="shared" si="37"/>
        <v>1.0453033946404973</v>
      </c>
      <c r="G558">
        <f t="shared" si="38"/>
        <v>75.251868460388636</v>
      </c>
    </row>
    <row r="559" spans="4:7" x14ac:dyDescent="0.35">
      <c r="D559">
        <v>5.4400000000000101E-2</v>
      </c>
      <c r="E559">
        <f t="shared" si="36"/>
        <v>11.931884057971036</v>
      </c>
      <c r="F559">
        <f t="shared" si="37"/>
        <v>1.0453906496344918</v>
      </c>
      <c r="G559">
        <f t="shared" si="38"/>
        <v>75.263909649559878</v>
      </c>
    </row>
    <row r="560" spans="4:7" x14ac:dyDescent="0.35">
      <c r="D560">
        <v>5.4500000000000097E-2</v>
      </c>
      <c r="E560">
        <f t="shared" si="36"/>
        <v>11.952898550724658</v>
      </c>
      <c r="F560">
        <f t="shared" si="37"/>
        <v>1.0454779046284863</v>
      </c>
      <c r="G560">
        <f t="shared" si="38"/>
        <v>75.27595083873112</v>
      </c>
    </row>
    <row r="561" spans="4:7" x14ac:dyDescent="0.35">
      <c r="D561">
        <v>5.46000000000001E-2</v>
      </c>
      <c r="E561">
        <f t="shared" si="36"/>
        <v>11.973913043478282</v>
      </c>
      <c r="F561">
        <f t="shared" si="37"/>
        <v>1.0455651596224804</v>
      </c>
      <c r="G561">
        <f t="shared" si="38"/>
        <v>75.287992027902305</v>
      </c>
    </row>
    <row r="562" spans="4:7" x14ac:dyDescent="0.35">
      <c r="D562">
        <v>5.4700000000000103E-2</v>
      </c>
      <c r="E562">
        <f t="shared" si="36"/>
        <v>11.994927536231906</v>
      </c>
      <c r="F562">
        <f t="shared" si="37"/>
        <v>1.045652414616475</v>
      </c>
      <c r="G562">
        <f t="shared" si="38"/>
        <v>75.300033217073548</v>
      </c>
    </row>
    <row r="563" spans="4:7" x14ac:dyDescent="0.35">
      <c r="D563">
        <v>5.4800000000000099E-2</v>
      </c>
      <c r="E563">
        <f t="shared" si="36"/>
        <v>12.015942028985528</v>
      </c>
      <c r="F563">
        <f t="shared" si="37"/>
        <v>1.0457396696104693</v>
      </c>
      <c r="G563">
        <f t="shared" si="38"/>
        <v>75.312074406244761</v>
      </c>
    </row>
    <row r="564" spans="4:7" x14ac:dyDescent="0.35">
      <c r="D564">
        <v>5.4900000000000101E-2</v>
      </c>
      <c r="E564">
        <f t="shared" si="36"/>
        <v>12.036956521739151</v>
      </c>
      <c r="F564">
        <f t="shared" si="37"/>
        <v>1.045826924604464</v>
      </c>
      <c r="G564">
        <f t="shared" si="38"/>
        <v>75.324115595416032</v>
      </c>
    </row>
    <row r="565" spans="4:7" x14ac:dyDescent="0.35">
      <c r="D565">
        <v>5.5000000000000097E-2</v>
      </c>
      <c r="E565">
        <f t="shared" si="36"/>
        <v>12.057971014492775</v>
      </c>
      <c r="F565">
        <f t="shared" si="37"/>
        <v>1.0459141795984586</v>
      </c>
      <c r="G565">
        <f t="shared" si="38"/>
        <v>75.336156784587274</v>
      </c>
    </row>
    <row r="566" spans="4:7" x14ac:dyDescent="0.35">
      <c r="D566">
        <v>5.51000000000001E-2</v>
      </c>
      <c r="E566">
        <f t="shared" si="36"/>
        <v>12.078985507246399</v>
      </c>
      <c r="F566">
        <f t="shared" si="37"/>
        <v>1.0460014345924531</v>
      </c>
      <c r="G566">
        <f t="shared" si="38"/>
        <v>75.348197973758516</v>
      </c>
    </row>
    <row r="567" spans="4:7" x14ac:dyDescent="0.35">
      <c r="D567">
        <v>5.5200000000000103E-2</v>
      </c>
      <c r="E567">
        <f t="shared" si="36"/>
        <v>12.100000000000023</v>
      </c>
      <c r="F567">
        <f t="shared" si="37"/>
        <v>1.0460886895864472</v>
      </c>
      <c r="G567">
        <f t="shared" si="38"/>
        <v>75.360239162929702</v>
      </c>
    </row>
    <row r="568" spans="4:7" x14ac:dyDescent="0.35">
      <c r="D568">
        <v>5.5300000000000099E-2</v>
      </c>
      <c r="E568">
        <f t="shared" si="36"/>
        <v>12.121014492753645</v>
      </c>
      <c r="F568">
        <f t="shared" si="37"/>
        <v>1.0461759445804417</v>
      </c>
      <c r="G568">
        <f t="shared" si="38"/>
        <v>75.372280352100944</v>
      </c>
    </row>
    <row r="569" spans="4:7" x14ac:dyDescent="0.35">
      <c r="D569">
        <v>5.5400000000000102E-2</v>
      </c>
      <c r="E569">
        <f t="shared" si="36"/>
        <v>12.142028985507269</v>
      </c>
      <c r="F569">
        <f t="shared" si="37"/>
        <v>1.0462631995744367</v>
      </c>
      <c r="G569">
        <f t="shared" si="38"/>
        <v>75.384321541272271</v>
      </c>
    </row>
    <row r="570" spans="4:7" x14ac:dyDescent="0.35">
      <c r="D570">
        <v>5.5500000000000098E-2</v>
      </c>
      <c r="E570">
        <f t="shared" si="36"/>
        <v>12.16304347826089</v>
      </c>
      <c r="F570">
        <f t="shared" si="37"/>
        <v>1.0463504545684308</v>
      </c>
      <c r="G570">
        <f t="shared" si="38"/>
        <v>75.396362730443457</v>
      </c>
    </row>
    <row r="571" spans="4:7" x14ac:dyDescent="0.35">
      <c r="D571">
        <v>5.5600000000000101E-2</v>
      </c>
      <c r="E571">
        <f t="shared" si="36"/>
        <v>12.184057971014514</v>
      </c>
      <c r="F571">
        <f t="shared" si="37"/>
        <v>1.0464377095624249</v>
      </c>
      <c r="G571">
        <f t="shared" si="38"/>
        <v>75.408403919614642</v>
      </c>
    </row>
    <row r="572" spans="4:7" x14ac:dyDescent="0.35">
      <c r="D572">
        <v>5.5700000000000097E-2</v>
      </c>
      <c r="E572">
        <f t="shared" si="36"/>
        <v>12.205072463768136</v>
      </c>
      <c r="F572">
        <f t="shared" si="37"/>
        <v>1.0465249645564196</v>
      </c>
      <c r="G572">
        <f t="shared" si="38"/>
        <v>75.420445108785913</v>
      </c>
    </row>
    <row r="573" spans="4:7" x14ac:dyDescent="0.35">
      <c r="D573">
        <v>5.58000000000001E-2</v>
      </c>
      <c r="E573">
        <f t="shared" si="36"/>
        <v>12.22608695652176</v>
      </c>
      <c r="F573">
        <f t="shared" si="37"/>
        <v>1.0466122195504142</v>
      </c>
      <c r="G573">
        <f t="shared" si="38"/>
        <v>75.432486297957155</v>
      </c>
    </row>
    <row r="574" spans="4:7" x14ac:dyDescent="0.35">
      <c r="D574">
        <v>5.5900000000000102E-2</v>
      </c>
      <c r="E574">
        <f t="shared" si="36"/>
        <v>12.247101449275384</v>
      </c>
      <c r="F574">
        <f t="shared" si="37"/>
        <v>1.0466994745444083</v>
      </c>
      <c r="G574">
        <f t="shared" si="38"/>
        <v>75.44452748712834</v>
      </c>
    </row>
    <row r="575" spans="4:7" x14ac:dyDescent="0.35">
      <c r="D575">
        <v>5.6000000000000098E-2</v>
      </c>
      <c r="E575">
        <f t="shared" si="36"/>
        <v>12.268115942029006</v>
      </c>
      <c r="F575">
        <f t="shared" si="37"/>
        <v>1.0467867295384032</v>
      </c>
      <c r="G575">
        <f t="shared" si="38"/>
        <v>75.456568676299639</v>
      </c>
    </row>
    <row r="576" spans="4:7" x14ac:dyDescent="0.35">
      <c r="D576">
        <v>5.6100000000000101E-2</v>
      </c>
      <c r="E576">
        <f t="shared" si="36"/>
        <v>12.28913043478263</v>
      </c>
      <c r="F576">
        <f t="shared" si="37"/>
        <v>1.0468739845323973</v>
      </c>
      <c r="G576">
        <f t="shared" si="38"/>
        <v>75.468609865470825</v>
      </c>
    </row>
    <row r="577" spans="4:7" x14ac:dyDescent="0.35">
      <c r="D577">
        <v>5.6200000000000097E-2</v>
      </c>
      <c r="E577">
        <f t="shared" si="36"/>
        <v>12.310144927536253</v>
      </c>
      <c r="F577">
        <f t="shared" si="37"/>
        <v>1.0469612395263916</v>
      </c>
      <c r="G577">
        <f t="shared" si="38"/>
        <v>75.480651054642038</v>
      </c>
    </row>
    <row r="578" spans="4:7" x14ac:dyDescent="0.35">
      <c r="D578">
        <v>5.63000000000001E-2</v>
      </c>
      <c r="E578">
        <f t="shared" si="36"/>
        <v>12.331159420289877</v>
      </c>
      <c r="F578">
        <f t="shared" si="37"/>
        <v>1.0470484945203862</v>
      </c>
      <c r="G578">
        <f t="shared" si="38"/>
        <v>75.492692243813281</v>
      </c>
    </row>
    <row r="579" spans="4:7" x14ac:dyDescent="0.35">
      <c r="D579">
        <v>5.6400000000000103E-2</v>
      </c>
      <c r="E579">
        <f t="shared" si="36"/>
        <v>12.352173913043501</v>
      </c>
      <c r="F579">
        <f t="shared" si="37"/>
        <v>1.0471357495143809</v>
      </c>
      <c r="G579">
        <f t="shared" si="38"/>
        <v>75.50473343298458</v>
      </c>
    </row>
    <row r="580" spans="4:7" x14ac:dyDescent="0.35">
      <c r="D580">
        <v>5.6500000000000099E-2</v>
      </c>
      <c r="E580">
        <f t="shared" si="36"/>
        <v>12.373188405797123</v>
      </c>
      <c r="F580">
        <f t="shared" si="37"/>
        <v>1.0472230045083752</v>
      </c>
      <c r="G580">
        <f t="shared" si="38"/>
        <v>75.516774622155793</v>
      </c>
    </row>
    <row r="581" spans="4:7" x14ac:dyDescent="0.35">
      <c r="D581">
        <v>5.6600000000000102E-2</v>
      </c>
      <c r="E581">
        <f t="shared" si="36"/>
        <v>12.394202898550747</v>
      </c>
      <c r="F581">
        <f t="shared" si="37"/>
        <v>1.0473102595023696</v>
      </c>
      <c r="G581">
        <f t="shared" si="38"/>
        <v>75.528815811327007</v>
      </c>
    </row>
    <row r="582" spans="4:7" x14ac:dyDescent="0.35">
      <c r="D582">
        <v>5.6700000000000098E-2</v>
      </c>
      <c r="E582">
        <f t="shared" si="36"/>
        <v>12.415217391304369</v>
      </c>
      <c r="F582">
        <f t="shared" si="37"/>
        <v>1.0473975144963641</v>
      </c>
      <c r="G582">
        <f t="shared" si="38"/>
        <v>75.540857000498249</v>
      </c>
    </row>
    <row r="583" spans="4:7" x14ac:dyDescent="0.35">
      <c r="D583">
        <v>5.68000000000001E-2</v>
      </c>
      <c r="E583">
        <f t="shared" si="36"/>
        <v>12.436231884057992</v>
      </c>
      <c r="F583">
        <f t="shared" si="37"/>
        <v>1.0474847694903586</v>
      </c>
      <c r="G583">
        <f t="shared" si="38"/>
        <v>75.552898189669492</v>
      </c>
    </row>
    <row r="584" spans="4:7" x14ac:dyDescent="0.35">
      <c r="D584">
        <v>5.6900000000000103E-2</v>
      </c>
      <c r="E584">
        <f t="shared" si="36"/>
        <v>12.457246376811616</v>
      </c>
      <c r="F584">
        <f t="shared" si="37"/>
        <v>1.0475720244843529</v>
      </c>
      <c r="G584">
        <f t="shared" si="38"/>
        <v>75.564939378840705</v>
      </c>
    </row>
    <row r="585" spans="4:7" x14ac:dyDescent="0.35">
      <c r="D585">
        <v>5.7000000000000099E-2</v>
      </c>
      <c r="E585">
        <f t="shared" si="36"/>
        <v>12.478260869565238</v>
      </c>
      <c r="F585">
        <f t="shared" si="37"/>
        <v>1.0476592794783477</v>
      </c>
      <c r="G585">
        <f t="shared" si="38"/>
        <v>75.576980568011976</v>
      </c>
    </row>
    <row r="586" spans="4:7" x14ac:dyDescent="0.35">
      <c r="D586">
        <v>5.7100000000000102E-2</v>
      </c>
      <c r="E586">
        <f t="shared" si="36"/>
        <v>12.499275362318862</v>
      </c>
      <c r="F586">
        <f t="shared" si="37"/>
        <v>1.047746534472342</v>
      </c>
      <c r="G586">
        <f t="shared" si="38"/>
        <v>75.58902175718319</v>
      </c>
    </row>
    <row r="587" spans="4:7" x14ac:dyDescent="0.35">
      <c r="D587">
        <v>5.7200000000000098E-2</v>
      </c>
      <c r="E587">
        <f t="shared" si="36"/>
        <v>12.520289855072484</v>
      </c>
      <c r="F587">
        <f t="shared" si="37"/>
        <v>1.0478337894663363</v>
      </c>
      <c r="G587">
        <f t="shared" si="38"/>
        <v>75.601062946354403</v>
      </c>
    </row>
    <row r="588" spans="4:7" x14ac:dyDescent="0.35">
      <c r="D588">
        <v>5.7300000000000101E-2</v>
      </c>
      <c r="E588">
        <f t="shared" si="36"/>
        <v>12.541304347826108</v>
      </c>
      <c r="F588">
        <f t="shared" si="37"/>
        <v>1.0479210444603306</v>
      </c>
      <c r="G588">
        <f t="shared" si="38"/>
        <v>75.613104135525617</v>
      </c>
    </row>
    <row r="589" spans="4:7" x14ac:dyDescent="0.35">
      <c r="D589">
        <v>5.7400000000000097E-2</v>
      </c>
      <c r="E589">
        <f t="shared" si="36"/>
        <v>12.562318840579731</v>
      </c>
      <c r="F589">
        <f t="shared" si="37"/>
        <v>1.0480082994543252</v>
      </c>
      <c r="G589">
        <f t="shared" si="38"/>
        <v>75.625145324696859</v>
      </c>
    </row>
    <row r="590" spans="4:7" x14ac:dyDescent="0.35">
      <c r="D590">
        <v>5.75000000000001E-2</v>
      </c>
      <c r="E590">
        <f t="shared" si="36"/>
        <v>12.583333333333355</v>
      </c>
      <c r="F590">
        <f t="shared" si="37"/>
        <v>1.0480955544483195</v>
      </c>
      <c r="G590">
        <f t="shared" si="38"/>
        <v>75.637186513868102</v>
      </c>
    </row>
    <row r="591" spans="4:7" x14ac:dyDescent="0.35">
      <c r="D591">
        <v>5.7600000000000103E-2</v>
      </c>
      <c r="E591">
        <f t="shared" si="36"/>
        <v>12.604347826086979</v>
      </c>
      <c r="F591">
        <f t="shared" si="37"/>
        <v>1.048182809442314</v>
      </c>
      <c r="G591">
        <f t="shared" si="38"/>
        <v>75.649227703039344</v>
      </c>
    </row>
    <row r="592" spans="4:7" x14ac:dyDescent="0.35">
      <c r="D592">
        <v>5.7700000000000098E-2</v>
      </c>
      <c r="E592">
        <f t="shared" si="36"/>
        <v>12.625362318840601</v>
      </c>
      <c r="F592">
        <f t="shared" si="37"/>
        <v>1.0482700644363083</v>
      </c>
      <c r="G592">
        <f t="shared" si="38"/>
        <v>75.661268892210558</v>
      </c>
    </row>
    <row r="593" spans="4:7" x14ac:dyDescent="0.35">
      <c r="D593">
        <v>5.7800000000000101E-2</v>
      </c>
      <c r="E593">
        <f t="shared" si="36"/>
        <v>12.646376811594225</v>
      </c>
      <c r="F593">
        <f t="shared" si="37"/>
        <v>1.0483573194303033</v>
      </c>
      <c r="G593">
        <f t="shared" si="38"/>
        <v>75.673310081381857</v>
      </c>
    </row>
    <row r="594" spans="4:7" x14ac:dyDescent="0.35">
      <c r="D594">
        <v>5.7900000000000097E-2</v>
      </c>
      <c r="E594">
        <f t="shared" si="36"/>
        <v>12.667391304347847</v>
      </c>
      <c r="F594">
        <f t="shared" si="37"/>
        <v>1.0484445744242978</v>
      </c>
      <c r="G594">
        <f t="shared" si="38"/>
        <v>75.685351270553099</v>
      </c>
    </row>
    <row r="595" spans="4:7" x14ac:dyDescent="0.35">
      <c r="D595">
        <v>5.80000000000001E-2</v>
      </c>
      <c r="E595">
        <f t="shared" si="36"/>
        <v>12.688405797101471</v>
      </c>
      <c r="F595">
        <f t="shared" si="37"/>
        <v>1.0485318294182921</v>
      </c>
      <c r="G595">
        <f t="shared" si="38"/>
        <v>75.697392459724313</v>
      </c>
    </row>
    <row r="596" spans="4:7" x14ac:dyDescent="0.35">
      <c r="D596">
        <v>5.8100000000000103E-2</v>
      </c>
      <c r="E596">
        <f t="shared" si="36"/>
        <v>12.709420289855094</v>
      </c>
      <c r="F596">
        <f t="shared" si="37"/>
        <v>1.0486190844122862</v>
      </c>
      <c r="G596">
        <f t="shared" si="38"/>
        <v>75.709433648895498</v>
      </c>
    </row>
    <row r="597" spans="4:7" x14ac:dyDescent="0.35">
      <c r="D597">
        <v>5.8200000000000099E-2</v>
      </c>
      <c r="E597">
        <f t="shared" si="36"/>
        <v>12.730434782608716</v>
      </c>
      <c r="F597">
        <f t="shared" si="37"/>
        <v>1.0487063394062812</v>
      </c>
      <c r="G597">
        <f t="shared" si="38"/>
        <v>75.721474838066797</v>
      </c>
    </row>
    <row r="598" spans="4:7" x14ac:dyDescent="0.35">
      <c r="D598">
        <v>5.8300000000000102E-2</v>
      </c>
      <c r="E598">
        <f t="shared" si="36"/>
        <v>12.75144927536234</v>
      </c>
      <c r="F598">
        <f t="shared" si="37"/>
        <v>1.0487935944002751</v>
      </c>
      <c r="G598">
        <f t="shared" si="38"/>
        <v>75.733516027237954</v>
      </c>
    </row>
    <row r="599" spans="4:7" x14ac:dyDescent="0.35">
      <c r="D599">
        <v>5.8400000000000098E-2</v>
      </c>
      <c r="E599">
        <f t="shared" si="36"/>
        <v>12.772463768115962</v>
      </c>
      <c r="F599">
        <f t="shared" si="37"/>
        <v>1.0488808493942694</v>
      </c>
      <c r="G599">
        <f t="shared" si="38"/>
        <v>75.745557216409168</v>
      </c>
    </row>
    <row r="600" spans="4:7" x14ac:dyDescent="0.35">
      <c r="D600">
        <v>5.8500000000000101E-2</v>
      </c>
      <c r="E600">
        <f t="shared" si="36"/>
        <v>12.793478260869586</v>
      </c>
      <c r="F600">
        <f t="shared" si="37"/>
        <v>1.0489681043882642</v>
      </c>
      <c r="G600">
        <f t="shared" si="38"/>
        <v>75.757598405580467</v>
      </c>
    </row>
    <row r="601" spans="4:7" x14ac:dyDescent="0.35">
      <c r="D601">
        <v>5.8600000000000103E-2</v>
      </c>
      <c r="E601">
        <f t="shared" si="36"/>
        <v>12.81449275362321</v>
      </c>
      <c r="F601">
        <f t="shared" si="37"/>
        <v>1.0490553593822587</v>
      </c>
      <c r="G601">
        <f t="shared" si="38"/>
        <v>75.769639594751709</v>
      </c>
    </row>
    <row r="602" spans="4:7" x14ac:dyDescent="0.35">
      <c r="D602">
        <v>5.8700000000000203E-2</v>
      </c>
      <c r="E602">
        <f t="shared" si="36"/>
        <v>12.835507246376855</v>
      </c>
      <c r="F602">
        <f t="shared" si="37"/>
        <v>1.049142614376253</v>
      </c>
      <c r="G602">
        <f t="shared" si="38"/>
        <v>75.781680783922923</v>
      </c>
    </row>
    <row r="603" spans="4:7" x14ac:dyDescent="0.35">
      <c r="D603">
        <v>5.8800000000000102E-2</v>
      </c>
      <c r="E603">
        <f t="shared" si="36"/>
        <v>12.856521739130457</v>
      </c>
      <c r="F603">
        <f t="shared" si="37"/>
        <v>1.0492298693702475</v>
      </c>
      <c r="G603">
        <f t="shared" si="38"/>
        <v>75.793721973094165</v>
      </c>
    </row>
    <row r="604" spans="4:7" x14ac:dyDescent="0.35">
      <c r="D604">
        <v>5.8900000000000098E-2</v>
      </c>
      <c r="E604">
        <f t="shared" si="36"/>
        <v>12.877536231884079</v>
      </c>
      <c r="F604">
        <f t="shared" si="37"/>
        <v>1.0493171243642416</v>
      </c>
      <c r="G604">
        <f t="shared" si="38"/>
        <v>75.80576316226535</v>
      </c>
    </row>
    <row r="605" spans="4:7" x14ac:dyDescent="0.35">
      <c r="D605">
        <v>5.9000000000000198E-2</v>
      </c>
      <c r="E605">
        <f t="shared" si="36"/>
        <v>12.898550724637722</v>
      </c>
      <c r="F605">
        <f t="shared" si="37"/>
        <v>1.0494043793582364</v>
      </c>
      <c r="G605">
        <f t="shared" si="38"/>
        <v>75.817804351436621</v>
      </c>
    </row>
    <row r="606" spans="4:7" x14ac:dyDescent="0.35">
      <c r="D606">
        <v>5.9100000000000097E-2</v>
      </c>
      <c r="E606">
        <f t="shared" si="36"/>
        <v>12.919565217391325</v>
      </c>
      <c r="F606">
        <f t="shared" si="37"/>
        <v>1.0494916343522307</v>
      </c>
      <c r="G606">
        <f t="shared" si="38"/>
        <v>75.829845540607835</v>
      </c>
    </row>
    <row r="607" spans="4:7" x14ac:dyDescent="0.35">
      <c r="D607">
        <v>5.9200000000000197E-2</v>
      </c>
      <c r="E607">
        <f t="shared" si="36"/>
        <v>12.94057971014497</v>
      </c>
      <c r="F607">
        <f t="shared" si="37"/>
        <v>1.0495788893462255</v>
      </c>
      <c r="G607">
        <f t="shared" si="38"/>
        <v>75.841886729779105</v>
      </c>
    </row>
    <row r="608" spans="4:7" x14ac:dyDescent="0.35">
      <c r="D608">
        <v>5.93000000000002E-2</v>
      </c>
      <c r="E608">
        <f t="shared" si="36"/>
        <v>12.961594202898594</v>
      </c>
      <c r="F608">
        <f t="shared" si="37"/>
        <v>1.0496661443402202</v>
      </c>
      <c r="G608">
        <f t="shared" si="38"/>
        <v>75.853927918950376</v>
      </c>
    </row>
    <row r="609" spans="4:7" x14ac:dyDescent="0.35">
      <c r="D609">
        <v>5.9400000000000099E-2</v>
      </c>
      <c r="E609">
        <f t="shared" si="36"/>
        <v>12.982608695652194</v>
      </c>
      <c r="F609">
        <f t="shared" si="37"/>
        <v>1.0497533993342143</v>
      </c>
      <c r="G609">
        <f t="shared" si="38"/>
        <v>75.865969108121561</v>
      </c>
    </row>
    <row r="610" spans="4:7" x14ac:dyDescent="0.35">
      <c r="D610">
        <v>5.9500000000000199E-2</v>
      </c>
      <c r="E610">
        <f t="shared" si="36"/>
        <v>13.00362318840584</v>
      </c>
      <c r="F610">
        <f t="shared" si="37"/>
        <v>1.0498406543282088</v>
      </c>
      <c r="G610">
        <f t="shared" si="38"/>
        <v>75.878010297292832</v>
      </c>
    </row>
    <row r="611" spans="4:7" x14ac:dyDescent="0.35">
      <c r="D611">
        <v>5.9600000000000097E-2</v>
      </c>
      <c r="E611">
        <f t="shared" si="36"/>
        <v>13.024637681159442</v>
      </c>
      <c r="F611">
        <f t="shared" si="37"/>
        <v>1.0499279093222029</v>
      </c>
      <c r="G611">
        <f t="shared" si="38"/>
        <v>75.890051486464017</v>
      </c>
    </row>
    <row r="612" spans="4:7" x14ac:dyDescent="0.35">
      <c r="D612">
        <v>5.9700000000000197E-2</v>
      </c>
      <c r="E612">
        <f t="shared" si="36"/>
        <v>13.045652173913085</v>
      </c>
      <c r="F612">
        <f t="shared" si="37"/>
        <v>1.0500151643161979</v>
      </c>
      <c r="G612">
        <f t="shared" si="38"/>
        <v>75.902092675635316</v>
      </c>
    </row>
    <row r="613" spans="4:7" x14ac:dyDescent="0.35">
      <c r="D613">
        <v>5.98000000000002E-2</v>
      </c>
      <c r="E613">
        <f t="shared" si="36"/>
        <v>13.066666666666709</v>
      </c>
      <c r="F613">
        <f t="shared" si="37"/>
        <v>1.050102419310192</v>
      </c>
      <c r="G613">
        <f t="shared" si="38"/>
        <v>75.914133864806502</v>
      </c>
    </row>
    <row r="614" spans="4:7" x14ac:dyDescent="0.35">
      <c r="D614">
        <v>5.9900000000000099E-2</v>
      </c>
      <c r="E614">
        <f t="shared" si="36"/>
        <v>13.087681159420312</v>
      </c>
      <c r="F614">
        <f t="shared" si="37"/>
        <v>1.0501896743041867</v>
      </c>
      <c r="G614">
        <f t="shared" si="38"/>
        <v>75.926175053977772</v>
      </c>
    </row>
    <row r="615" spans="4:7" x14ac:dyDescent="0.35">
      <c r="D615">
        <v>6.0000000000000199E-2</v>
      </c>
      <c r="E615">
        <f t="shared" ref="E615:E678" si="39">(D615-$H$10)/($H$12-$H$10)</f>
        <v>13.108695652173955</v>
      </c>
      <c r="F615">
        <f t="shared" ref="F615:F678" si="40">$E$10*E615+(1-$E$10)*E615/(1+E615^$D$13)^(1/$D$13)</f>
        <v>1.0502769292981811</v>
      </c>
      <c r="G615">
        <f t="shared" ref="G615:G678" si="41">F615*($I$12-$I$10)+$I$10</f>
        <v>75.938216243148986</v>
      </c>
    </row>
    <row r="616" spans="4:7" x14ac:dyDescent="0.35">
      <c r="D616">
        <v>6.0100000000000098E-2</v>
      </c>
      <c r="E616">
        <f t="shared" si="39"/>
        <v>13.129710144927557</v>
      </c>
      <c r="F616">
        <f t="shared" si="40"/>
        <v>1.0503641842921756</v>
      </c>
      <c r="G616">
        <f t="shared" si="41"/>
        <v>75.950257432320228</v>
      </c>
    </row>
    <row r="617" spans="4:7" x14ac:dyDescent="0.35">
      <c r="D617">
        <v>6.0200000000000198E-2</v>
      </c>
      <c r="E617">
        <f t="shared" si="39"/>
        <v>13.150724637681202</v>
      </c>
      <c r="F617">
        <f t="shared" si="40"/>
        <v>1.0504514392861699</v>
      </c>
      <c r="G617">
        <f t="shared" si="41"/>
        <v>75.962298621491442</v>
      </c>
    </row>
    <row r="618" spans="4:7" x14ac:dyDescent="0.35">
      <c r="D618">
        <v>6.0300000000000201E-2</v>
      </c>
      <c r="E618">
        <f t="shared" si="39"/>
        <v>13.171739130434826</v>
      </c>
      <c r="F618">
        <f t="shared" si="40"/>
        <v>1.0505386942801644</v>
      </c>
      <c r="G618">
        <f t="shared" si="41"/>
        <v>75.974339810662684</v>
      </c>
    </row>
    <row r="619" spans="4:7" x14ac:dyDescent="0.35">
      <c r="D619">
        <v>6.0400000000000197E-2</v>
      </c>
      <c r="E619">
        <f t="shared" si="39"/>
        <v>13.192753623188448</v>
      </c>
      <c r="F619">
        <f t="shared" si="40"/>
        <v>1.050625949274159</v>
      </c>
      <c r="G619">
        <f t="shared" si="41"/>
        <v>75.986380999833926</v>
      </c>
    </row>
    <row r="620" spans="4:7" x14ac:dyDescent="0.35">
      <c r="D620">
        <v>6.0500000000000199E-2</v>
      </c>
      <c r="E620">
        <f t="shared" si="39"/>
        <v>13.213768115942072</v>
      </c>
      <c r="F620">
        <f t="shared" si="40"/>
        <v>1.0507132042681535</v>
      </c>
      <c r="G620">
        <f t="shared" si="41"/>
        <v>75.998422189005197</v>
      </c>
    </row>
    <row r="621" spans="4:7" x14ac:dyDescent="0.35">
      <c r="D621">
        <v>6.0600000000000202E-2</v>
      </c>
      <c r="E621">
        <f t="shared" si="39"/>
        <v>13.234782608695696</v>
      </c>
      <c r="F621">
        <f t="shared" si="40"/>
        <v>1.0508004592621478</v>
      </c>
      <c r="G621">
        <f t="shared" si="41"/>
        <v>76.010463378176411</v>
      </c>
    </row>
    <row r="622" spans="4:7" x14ac:dyDescent="0.35">
      <c r="D622">
        <v>6.0700000000000198E-2</v>
      </c>
      <c r="E622">
        <f t="shared" si="39"/>
        <v>13.255797101449319</v>
      </c>
      <c r="F622">
        <f t="shared" si="40"/>
        <v>1.0508877142561424</v>
      </c>
      <c r="G622">
        <f t="shared" si="41"/>
        <v>76.022504567347653</v>
      </c>
    </row>
    <row r="623" spans="4:7" x14ac:dyDescent="0.35">
      <c r="D623">
        <v>6.0800000000000201E-2</v>
      </c>
      <c r="E623">
        <f t="shared" si="39"/>
        <v>13.276811594202943</v>
      </c>
      <c r="F623">
        <f t="shared" si="40"/>
        <v>1.0509749692501364</v>
      </c>
      <c r="G623">
        <f t="shared" si="41"/>
        <v>76.034545756518838</v>
      </c>
    </row>
    <row r="624" spans="4:7" x14ac:dyDescent="0.35">
      <c r="D624">
        <v>6.0900000000000197E-2</v>
      </c>
      <c r="E624">
        <f t="shared" si="39"/>
        <v>13.297826086956563</v>
      </c>
      <c r="F624">
        <f t="shared" si="40"/>
        <v>1.0510622242441312</v>
      </c>
      <c r="G624">
        <f t="shared" si="41"/>
        <v>76.046586945690109</v>
      </c>
    </row>
    <row r="625" spans="4:7" x14ac:dyDescent="0.35">
      <c r="D625">
        <v>6.10000000000002E-2</v>
      </c>
      <c r="E625">
        <f t="shared" si="39"/>
        <v>13.318840579710187</v>
      </c>
      <c r="F625">
        <f t="shared" si="40"/>
        <v>1.0511494792381257</v>
      </c>
      <c r="G625">
        <f t="shared" si="41"/>
        <v>76.058628134861351</v>
      </c>
    </row>
    <row r="626" spans="4:7" x14ac:dyDescent="0.35">
      <c r="D626">
        <v>6.1100000000000203E-2</v>
      </c>
      <c r="E626">
        <f t="shared" si="39"/>
        <v>13.339855072463811</v>
      </c>
      <c r="F626">
        <f t="shared" si="40"/>
        <v>1.0512367342321198</v>
      </c>
      <c r="G626">
        <f t="shared" si="41"/>
        <v>76.070669324032536</v>
      </c>
    </row>
    <row r="627" spans="4:7" x14ac:dyDescent="0.35">
      <c r="D627">
        <v>6.1200000000000199E-2</v>
      </c>
      <c r="E627">
        <f t="shared" si="39"/>
        <v>13.360869565217435</v>
      </c>
      <c r="F627">
        <f t="shared" si="40"/>
        <v>1.0513239892261146</v>
      </c>
      <c r="G627">
        <f t="shared" si="41"/>
        <v>76.082710513203807</v>
      </c>
    </row>
    <row r="628" spans="4:7" x14ac:dyDescent="0.35">
      <c r="D628">
        <v>6.1300000000000202E-2</v>
      </c>
      <c r="E628">
        <f t="shared" si="39"/>
        <v>13.381884057971059</v>
      </c>
      <c r="F628">
        <f t="shared" si="40"/>
        <v>1.0514112442201089</v>
      </c>
      <c r="G628">
        <f t="shared" si="41"/>
        <v>76.094751702375021</v>
      </c>
    </row>
    <row r="629" spans="4:7" x14ac:dyDescent="0.35">
      <c r="D629">
        <v>6.1400000000000197E-2</v>
      </c>
      <c r="E629">
        <f t="shared" si="39"/>
        <v>13.402898550724679</v>
      </c>
      <c r="F629">
        <f t="shared" si="40"/>
        <v>1.0514984992141034</v>
      </c>
      <c r="G629">
        <f t="shared" si="41"/>
        <v>76.106792891546263</v>
      </c>
    </row>
    <row r="630" spans="4:7" x14ac:dyDescent="0.35">
      <c r="D630">
        <v>6.15000000000002E-2</v>
      </c>
      <c r="E630">
        <f t="shared" si="39"/>
        <v>13.423913043478302</v>
      </c>
      <c r="F630">
        <f t="shared" si="40"/>
        <v>1.0515857542080977</v>
      </c>
      <c r="G630">
        <f t="shared" si="41"/>
        <v>76.118834080717477</v>
      </c>
    </row>
    <row r="631" spans="4:7" x14ac:dyDescent="0.35">
      <c r="D631">
        <v>6.1600000000000203E-2</v>
      </c>
      <c r="E631">
        <f t="shared" si="39"/>
        <v>13.444927536231926</v>
      </c>
      <c r="F631">
        <f t="shared" si="40"/>
        <v>1.0516730092020921</v>
      </c>
      <c r="G631">
        <f t="shared" si="41"/>
        <v>76.130875269888691</v>
      </c>
    </row>
    <row r="632" spans="4:7" x14ac:dyDescent="0.35">
      <c r="D632">
        <v>6.1700000000000199E-2</v>
      </c>
      <c r="E632">
        <f t="shared" si="39"/>
        <v>13.46594202898555</v>
      </c>
      <c r="F632">
        <f t="shared" si="40"/>
        <v>1.0517602641960868</v>
      </c>
      <c r="G632">
        <f t="shared" si="41"/>
        <v>76.14291645905999</v>
      </c>
    </row>
    <row r="633" spans="4:7" x14ac:dyDescent="0.35">
      <c r="D633">
        <v>6.1800000000000202E-2</v>
      </c>
      <c r="E633">
        <f t="shared" si="39"/>
        <v>13.486956521739176</v>
      </c>
      <c r="F633">
        <f t="shared" si="40"/>
        <v>1.0518475191900813</v>
      </c>
      <c r="G633">
        <f t="shared" si="41"/>
        <v>76.154957648231232</v>
      </c>
    </row>
    <row r="634" spans="4:7" x14ac:dyDescent="0.35">
      <c r="D634">
        <v>6.1900000000000198E-2</v>
      </c>
      <c r="E634">
        <f t="shared" si="39"/>
        <v>13.507971014492796</v>
      </c>
      <c r="F634">
        <f t="shared" si="40"/>
        <v>1.0519347741840757</v>
      </c>
      <c r="G634">
        <f t="shared" si="41"/>
        <v>76.166998837402446</v>
      </c>
    </row>
    <row r="635" spans="4:7" x14ac:dyDescent="0.35">
      <c r="D635">
        <v>6.2000000000000201E-2</v>
      </c>
      <c r="E635">
        <f t="shared" si="39"/>
        <v>13.52898550724642</v>
      </c>
      <c r="F635">
        <f t="shared" si="40"/>
        <v>1.05202202917807</v>
      </c>
      <c r="G635">
        <f t="shared" si="41"/>
        <v>76.179040026573659</v>
      </c>
    </row>
    <row r="636" spans="4:7" x14ac:dyDescent="0.35">
      <c r="D636">
        <v>6.2100000000000197E-2</v>
      </c>
      <c r="E636">
        <f t="shared" si="39"/>
        <v>13.550000000000043</v>
      </c>
      <c r="F636">
        <f t="shared" si="40"/>
        <v>1.0521092841720645</v>
      </c>
      <c r="G636">
        <f t="shared" si="41"/>
        <v>76.191081215744902</v>
      </c>
    </row>
    <row r="637" spans="4:7" x14ac:dyDescent="0.35">
      <c r="D637">
        <v>6.22000000000002E-2</v>
      </c>
      <c r="E637">
        <f t="shared" si="39"/>
        <v>13.571014492753667</v>
      </c>
      <c r="F637">
        <f t="shared" si="40"/>
        <v>1.052196539166059</v>
      </c>
      <c r="G637">
        <f t="shared" si="41"/>
        <v>76.203122404916144</v>
      </c>
    </row>
    <row r="638" spans="4:7" x14ac:dyDescent="0.35">
      <c r="D638">
        <v>6.2300000000000202E-2</v>
      </c>
      <c r="E638">
        <f t="shared" si="39"/>
        <v>13.592028985507291</v>
      </c>
      <c r="F638">
        <f t="shared" si="40"/>
        <v>1.0522837941600536</v>
      </c>
      <c r="G638">
        <f t="shared" si="41"/>
        <v>76.215163594087386</v>
      </c>
    </row>
    <row r="639" spans="4:7" x14ac:dyDescent="0.35">
      <c r="D639">
        <v>6.2400000000000198E-2</v>
      </c>
      <c r="E639">
        <f t="shared" si="39"/>
        <v>13.613043478260911</v>
      </c>
      <c r="F639">
        <f t="shared" si="40"/>
        <v>1.0523710491540479</v>
      </c>
      <c r="G639">
        <f t="shared" si="41"/>
        <v>76.2272047832586</v>
      </c>
    </row>
    <row r="640" spans="4:7" x14ac:dyDescent="0.35">
      <c r="D640">
        <v>6.2500000000000194E-2</v>
      </c>
      <c r="E640">
        <f t="shared" si="39"/>
        <v>13.634057971014535</v>
      </c>
      <c r="F640">
        <f t="shared" si="40"/>
        <v>1.0524583041480422</v>
      </c>
      <c r="G640">
        <f t="shared" si="41"/>
        <v>76.239245972429813</v>
      </c>
    </row>
    <row r="641" spans="4:7" x14ac:dyDescent="0.35">
      <c r="D641">
        <v>6.2600000000000197E-2</v>
      </c>
      <c r="E641">
        <f t="shared" si="39"/>
        <v>13.655072463768159</v>
      </c>
      <c r="F641">
        <f t="shared" si="40"/>
        <v>1.0525455591420365</v>
      </c>
      <c r="G641">
        <f t="shared" si="41"/>
        <v>76.251287161601027</v>
      </c>
    </row>
    <row r="642" spans="4:7" x14ac:dyDescent="0.35">
      <c r="D642">
        <v>6.27000000000002E-2</v>
      </c>
      <c r="E642">
        <f t="shared" si="39"/>
        <v>13.676086956521782</v>
      </c>
      <c r="F642">
        <f t="shared" si="40"/>
        <v>1.0526328141360313</v>
      </c>
      <c r="G642">
        <f t="shared" si="41"/>
        <v>76.263328350772326</v>
      </c>
    </row>
    <row r="643" spans="4:7" x14ac:dyDescent="0.35">
      <c r="D643">
        <v>6.2800000000000203E-2</v>
      </c>
      <c r="E643">
        <f t="shared" si="39"/>
        <v>13.697101449275406</v>
      </c>
      <c r="F643">
        <f t="shared" si="40"/>
        <v>1.0527200691300256</v>
      </c>
      <c r="G643">
        <f t="shared" si="41"/>
        <v>76.27536953994354</v>
      </c>
    </row>
    <row r="644" spans="4:7" x14ac:dyDescent="0.35">
      <c r="D644">
        <v>6.2900000000000206E-2</v>
      </c>
      <c r="E644">
        <f t="shared" si="39"/>
        <v>13.71811594202903</v>
      </c>
      <c r="F644">
        <f t="shared" si="40"/>
        <v>1.0528073241240199</v>
      </c>
      <c r="G644">
        <f t="shared" si="41"/>
        <v>76.287410729114754</v>
      </c>
    </row>
    <row r="645" spans="4:7" x14ac:dyDescent="0.35">
      <c r="D645">
        <v>6.3000000000000195E-2</v>
      </c>
      <c r="E645">
        <f t="shared" si="39"/>
        <v>13.739130434782652</v>
      </c>
      <c r="F645">
        <f t="shared" si="40"/>
        <v>1.0528945791180144</v>
      </c>
      <c r="G645">
        <f t="shared" si="41"/>
        <v>76.299451918285996</v>
      </c>
    </row>
    <row r="646" spans="4:7" x14ac:dyDescent="0.35">
      <c r="D646">
        <v>6.3100000000000198E-2</v>
      </c>
      <c r="E646">
        <f t="shared" si="39"/>
        <v>13.760144927536276</v>
      </c>
      <c r="F646">
        <f t="shared" si="40"/>
        <v>1.052981834112009</v>
      </c>
      <c r="G646">
        <f t="shared" si="41"/>
        <v>76.311493107457238</v>
      </c>
    </row>
    <row r="647" spans="4:7" x14ac:dyDescent="0.35">
      <c r="D647">
        <v>6.32000000000002E-2</v>
      </c>
      <c r="E647">
        <f t="shared" si="39"/>
        <v>13.781159420289899</v>
      </c>
      <c r="F647">
        <f t="shared" si="40"/>
        <v>1.0530690891060031</v>
      </c>
      <c r="G647">
        <f t="shared" si="41"/>
        <v>76.323534296628424</v>
      </c>
    </row>
    <row r="648" spans="4:7" x14ac:dyDescent="0.35">
      <c r="D648">
        <v>6.3300000000000203E-2</v>
      </c>
      <c r="E648">
        <f t="shared" si="39"/>
        <v>13.802173913043523</v>
      </c>
      <c r="F648">
        <f t="shared" si="40"/>
        <v>1.0531563440999978</v>
      </c>
      <c r="G648">
        <f t="shared" si="41"/>
        <v>76.335575485799694</v>
      </c>
    </row>
    <row r="649" spans="4:7" x14ac:dyDescent="0.35">
      <c r="D649">
        <v>6.3400000000000206E-2</v>
      </c>
      <c r="E649">
        <f t="shared" si="39"/>
        <v>13.823188405797147</v>
      </c>
      <c r="F649">
        <f t="shared" si="40"/>
        <v>1.0532435990939923</v>
      </c>
      <c r="G649">
        <f t="shared" si="41"/>
        <v>76.347616674970936</v>
      </c>
    </row>
    <row r="650" spans="4:7" x14ac:dyDescent="0.35">
      <c r="D650">
        <v>6.3500000000000195E-2</v>
      </c>
      <c r="E650">
        <f t="shared" si="39"/>
        <v>13.844202898550767</v>
      </c>
      <c r="F650">
        <f t="shared" si="40"/>
        <v>1.0533308540879867</v>
      </c>
      <c r="G650">
        <f t="shared" si="41"/>
        <v>76.35965786414215</v>
      </c>
    </row>
    <row r="651" spans="4:7" x14ac:dyDescent="0.35">
      <c r="D651">
        <v>6.3600000000000198E-2</v>
      </c>
      <c r="E651">
        <f t="shared" si="39"/>
        <v>13.865217391304391</v>
      </c>
      <c r="F651">
        <f t="shared" si="40"/>
        <v>1.053418109081981</v>
      </c>
      <c r="G651">
        <f t="shared" si="41"/>
        <v>76.371699053313364</v>
      </c>
    </row>
    <row r="652" spans="4:7" x14ac:dyDescent="0.35">
      <c r="D652">
        <v>6.3700000000000201E-2</v>
      </c>
      <c r="E652">
        <f t="shared" si="39"/>
        <v>13.886231884058015</v>
      </c>
      <c r="F652">
        <f t="shared" si="40"/>
        <v>1.0535053640759757</v>
      </c>
      <c r="G652">
        <f t="shared" si="41"/>
        <v>76.383740242484663</v>
      </c>
    </row>
    <row r="653" spans="4:7" x14ac:dyDescent="0.35">
      <c r="D653">
        <v>6.3800000000000204E-2</v>
      </c>
      <c r="E653">
        <f t="shared" si="39"/>
        <v>13.907246376811639</v>
      </c>
      <c r="F653">
        <f t="shared" si="40"/>
        <v>1.05359261906997</v>
      </c>
      <c r="G653">
        <f t="shared" si="41"/>
        <v>76.395781431655877</v>
      </c>
    </row>
    <row r="654" spans="4:7" x14ac:dyDescent="0.35">
      <c r="D654">
        <v>6.3900000000000207E-2</v>
      </c>
      <c r="E654">
        <f t="shared" si="39"/>
        <v>13.928260869565262</v>
      </c>
      <c r="F654">
        <f t="shared" si="40"/>
        <v>1.0536798740639648</v>
      </c>
      <c r="G654">
        <f t="shared" si="41"/>
        <v>76.407822620827147</v>
      </c>
    </row>
    <row r="655" spans="4:7" x14ac:dyDescent="0.35">
      <c r="D655">
        <v>6.4000000000000196E-2</v>
      </c>
      <c r="E655">
        <f t="shared" si="39"/>
        <v>13.949275362318884</v>
      </c>
      <c r="F655">
        <f t="shared" si="40"/>
        <v>1.0537671290579591</v>
      </c>
      <c r="G655">
        <f t="shared" si="41"/>
        <v>76.419863809998361</v>
      </c>
    </row>
    <row r="656" spans="4:7" x14ac:dyDescent="0.35">
      <c r="D656">
        <v>6.4100000000000198E-2</v>
      </c>
      <c r="E656">
        <f t="shared" si="39"/>
        <v>13.970289855072508</v>
      </c>
      <c r="F656">
        <f t="shared" si="40"/>
        <v>1.0538543840519532</v>
      </c>
      <c r="G656">
        <f t="shared" si="41"/>
        <v>76.431904999169546</v>
      </c>
    </row>
    <row r="657" spans="4:7" x14ac:dyDescent="0.35">
      <c r="D657">
        <v>6.4200000000000201E-2</v>
      </c>
      <c r="E657">
        <f t="shared" si="39"/>
        <v>13.991304347826132</v>
      </c>
      <c r="F657">
        <f t="shared" si="40"/>
        <v>1.053941639045948</v>
      </c>
      <c r="G657">
        <f t="shared" si="41"/>
        <v>76.443946188340817</v>
      </c>
    </row>
    <row r="658" spans="4:7" x14ac:dyDescent="0.35">
      <c r="D658">
        <v>6.4300000000000204E-2</v>
      </c>
      <c r="E658">
        <f t="shared" si="39"/>
        <v>14.012318840579756</v>
      </c>
      <c r="F658">
        <f t="shared" si="40"/>
        <v>1.0540288940399423</v>
      </c>
      <c r="G658">
        <f t="shared" si="41"/>
        <v>76.455987377512031</v>
      </c>
    </row>
    <row r="659" spans="4:7" x14ac:dyDescent="0.35">
      <c r="D659">
        <v>6.4400000000000193E-2</v>
      </c>
      <c r="E659">
        <f t="shared" si="39"/>
        <v>14.033333333333376</v>
      </c>
      <c r="F659">
        <f t="shared" si="40"/>
        <v>1.0541161490339368</v>
      </c>
      <c r="G659">
        <f t="shared" si="41"/>
        <v>76.468028566683273</v>
      </c>
    </row>
    <row r="660" spans="4:7" x14ac:dyDescent="0.35">
      <c r="D660">
        <v>6.4500000000000196E-2</v>
      </c>
      <c r="E660">
        <f t="shared" si="39"/>
        <v>14.054347826087</v>
      </c>
      <c r="F660">
        <f t="shared" si="40"/>
        <v>1.0542034040279311</v>
      </c>
      <c r="G660">
        <f t="shared" si="41"/>
        <v>76.480069755854487</v>
      </c>
    </row>
    <row r="661" spans="4:7" x14ac:dyDescent="0.35">
      <c r="D661">
        <v>6.4600000000000199E-2</v>
      </c>
      <c r="E661">
        <f t="shared" si="39"/>
        <v>14.075362318840623</v>
      </c>
      <c r="F661">
        <f t="shared" si="40"/>
        <v>1.0542906590219254</v>
      </c>
      <c r="G661">
        <f t="shared" si="41"/>
        <v>76.492110945025701</v>
      </c>
    </row>
    <row r="662" spans="4:7" x14ac:dyDescent="0.35">
      <c r="D662">
        <v>6.4700000000000202E-2</v>
      </c>
      <c r="E662">
        <f t="shared" si="39"/>
        <v>14.096376811594247</v>
      </c>
      <c r="F662">
        <f t="shared" si="40"/>
        <v>1.05437791401592</v>
      </c>
      <c r="G662">
        <f t="shared" si="41"/>
        <v>76.504152134196943</v>
      </c>
    </row>
    <row r="663" spans="4:7" x14ac:dyDescent="0.35">
      <c r="D663">
        <v>6.4800000000000205E-2</v>
      </c>
      <c r="E663">
        <f t="shared" si="39"/>
        <v>14.117391304347871</v>
      </c>
      <c r="F663">
        <f t="shared" si="40"/>
        <v>1.0544651690099145</v>
      </c>
      <c r="G663">
        <f t="shared" si="41"/>
        <v>76.516193323368213</v>
      </c>
    </row>
    <row r="664" spans="4:7" x14ac:dyDescent="0.35">
      <c r="D664">
        <v>6.4900000000000194E-2</v>
      </c>
      <c r="E664">
        <f t="shared" si="39"/>
        <v>14.138405797101491</v>
      </c>
      <c r="F664">
        <f t="shared" si="40"/>
        <v>1.054552424003909</v>
      </c>
      <c r="G664">
        <f t="shared" si="41"/>
        <v>76.528234512539456</v>
      </c>
    </row>
    <row r="665" spans="4:7" x14ac:dyDescent="0.35">
      <c r="D665">
        <v>6.5000000000000197E-2</v>
      </c>
      <c r="E665">
        <f t="shared" si="39"/>
        <v>14.159420289855115</v>
      </c>
      <c r="F665">
        <f t="shared" si="40"/>
        <v>1.0546396789979038</v>
      </c>
      <c r="G665">
        <f t="shared" si="41"/>
        <v>76.540275701710726</v>
      </c>
    </row>
    <row r="666" spans="4:7" x14ac:dyDescent="0.35">
      <c r="D666">
        <v>6.5100000000000199E-2</v>
      </c>
      <c r="E666">
        <f t="shared" si="39"/>
        <v>14.180434782608739</v>
      </c>
      <c r="F666">
        <f t="shared" si="40"/>
        <v>1.0547269339918979</v>
      </c>
      <c r="G666">
        <f t="shared" si="41"/>
        <v>76.552316890881912</v>
      </c>
    </row>
    <row r="667" spans="4:7" x14ac:dyDescent="0.35">
      <c r="D667">
        <v>6.5200000000000202E-2</v>
      </c>
      <c r="E667">
        <f t="shared" si="39"/>
        <v>14.201449275362362</v>
      </c>
      <c r="F667">
        <f t="shared" si="40"/>
        <v>1.0548141889858924</v>
      </c>
      <c r="G667">
        <f t="shared" si="41"/>
        <v>76.564358080053154</v>
      </c>
    </row>
    <row r="668" spans="4:7" x14ac:dyDescent="0.35">
      <c r="D668">
        <v>6.5300000000000205E-2</v>
      </c>
      <c r="E668">
        <f t="shared" si="39"/>
        <v>14.222463768115986</v>
      </c>
      <c r="F668">
        <f t="shared" si="40"/>
        <v>1.0549014439798863</v>
      </c>
      <c r="G668">
        <f t="shared" si="41"/>
        <v>76.576399269224311</v>
      </c>
    </row>
    <row r="669" spans="4:7" x14ac:dyDescent="0.35">
      <c r="D669">
        <v>6.5400000000000194E-2</v>
      </c>
      <c r="E669">
        <f t="shared" si="39"/>
        <v>14.243478260869608</v>
      </c>
      <c r="F669">
        <f t="shared" si="40"/>
        <v>1.0549886989738815</v>
      </c>
      <c r="G669">
        <f t="shared" si="41"/>
        <v>76.588440458395638</v>
      </c>
    </row>
    <row r="670" spans="4:7" x14ac:dyDescent="0.35">
      <c r="D670">
        <v>6.5500000000000197E-2</v>
      </c>
      <c r="E670">
        <f t="shared" si="39"/>
        <v>14.264492753623232</v>
      </c>
      <c r="F670">
        <f t="shared" si="40"/>
        <v>1.0550759539678758</v>
      </c>
      <c r="G670">
        <f t="shared" si="41"/>
        <v>76.600481647566852</v>
      </c>
    </row>
    <row r="671" spans="4:7" x14ac:dyDescent="0.35">
      <c r="D671">
        <v>6.56000000000002E-2</v>
      </c>
      <c r="E671">
        <f t="shared" si="39"/>
        <v>14.285507246376856</v>
      </c>
      <c r="F671">
        <f t="shared" si="40"/>
        <v>1.0551632089618703</v>
      </c>
      <c r="G671">
        <f t="shared" si="41"/>
        <v>76.612522836738094</v>
      </c>
    </row>
    <row r="672" spans="4:7" x14ac:dyDescent="0.35">
      <c r="D672">
        <v>6.5700000000000203E-2</v>
      </c>
      <c r="E672">
        <f t="shared" si="39"/>
        <v>14.30652173913048</v>
      </c>
      <c r="F672">
        <f t="shared" si="40"/>
        <v>1.0552504639558646</v>
      </c>
      <c r="G672">
        <f t="shared" si="41"/>
        <v>76.624564025909308</v>
      </c>
    </row>
    <row r="673" spans="4:7" x14ac:dyDescent="0.35">
      <c r="D673">
        <v>6.5800000000000206E-2</v>
      </c>
      <c r="E673">
        <f t="shared" si="39"/>
        <v>14.327536231884103</v>
      </c>
      <c r="F673">
        <f t="shared" si="40"/>
        <v>1.0553377189498589</v>
      </c>
      <c r="G673">
        <f t="shared" si="41"/>
        <v>76.636605215080522</v>
      </c>
    </row>
    <row r="674" spans="4:7" x14ac:dyDescent="0.35">
      <c r="D674">
        <v>6.5900000000000195E-2</v>
      </c>
      <c r="E674">
        <f t="shared" si="39"/>
        <v>14.348550724637724</v>
      </c>
      <c r="F674">
        <f t="shared" si="40"/>
        <v>1.0554249739438535</v>
      </c>
      <c r="G674">
        <f t="shared" si="41"/>
        <v>76.648646404251792</v>
      </c>
    </row>
    <row r="675" spans="4:7" x14ac:dyDescent="0.35">
      <c r="D675">
        <v>6.6000000000000197E-2</v>
      </c>
      <c r="E675">
        <f t="shared" si="39"/>
        <v>14.369565217391347</v>
      </c>
      <c r="F675">
        <f t="shared" si="40"/>
        <v>1.055512228937848</v>
      </c>
      <c r="G675">
        <f t="shared" si="41"/>
        <v>76.660687593423035</v>
      </c>
    </row>
    <row r="676" spans="4:7" x14ac:dyDescent="0.35">
      <c r="D676">
        <v>6.61000000000002E-2</v>
      </c>
      <c r="E676">
        <f t="shared" si="39"/>
        <v>14.390579710144971</v>
      </c>
      <c r="F676">
        <f t="shared" si="40"/>
        <v>1.0555994839318426</v>
      </c>
      <c r="G676">
        <f t="shared" si="41"/>
        <v>76.672728782594277</v>
      </c>
    </row>
    <row r="677" spans="4:7" x14ac:dyDescent="0.35">
      <c r="D677">
        <v>6.6200000000000203E-2</v>
      </c>
      <c r="E677">
        <f t="shared" si="39"/>
        <v>14.411594202898595</v>
      </c>
      <c r="F677">
        <f t="shared" si="40"/>
        <v>1.0556867389258369</v>
      </c>
      <c r="G677">
        <f t="shared" si="41"/>
        <v>76.68476997176549</v>
      </c>
    </row>
    <row r="678" spans="4:7" x14ac:dyDescent="0.35">
      <c r="D678">
        <v>6.6300000000000206E-2</v>
      </c>
      <c r="E678">
        <f t="shared" si="39"/>
        <v>14.432608695652219</v>
      </c>
      <c r="F678">
        <f t="shared" si="40"/>
        <v>1.0557739939198312</v>
      </c>
      <c r="G678">
        <f t="shared" si="41"/>
        <v>76.696811160936704</v>
      </c>
    </row>
    <row r="679" spans="4:7" x14ac:dyDescent="0.35">
      <c r="D679">
        <v>6.6400000000000195E-2</v>
      </c>
      <c r="E679">
        <f t="shared" ref="E679:E742" si="42">(D679-$H$10)/($H$12-$H$10)</f>
        <v>14.453623188405841</v>
      </c>
      <c r="F679">
        <f t="shared" ref="F679:F742" si="43">$E$10*E679+(1-$E$10)*E679/(1+E679^$D$13)^(1/$D$13)</f>
        <v>1.0558612489138257</v>
      </c>
      <c r="G679">
        <f t="shared" ref="G679:G742" si="44">F679*($I$12-$I$10)+$I$10</f>
        <v>76.708852350107946</v>
      </c>
    </row>
    <row r="680" spans="4:7" x14ac:dyDescent="0.35">
      <c r="D680">
        <v>6.6500000000000198E-2</v>
      </c>
      <c r="E680">
        <f t="shared" si="42"/>
        <v>14.474637681159464</v>
      </c>
      <c r="F680">
        <f t="shared" si="43"/>
        <v>1.0559485039078202</v>
      </c>
      <c r="G680">
        <f t="shared" si="44"/>
        <v>76.720893539279189</v>
      </c>
    </row>
    <row r="681" spans="4:7" x14ac:dyDescent="0.35">
      <c r="D681">
        <v>6.6600000000000201E-2</v>
      </c>
      <c r="E681">
        <f t="shared" si="42"/>
        <v>14.495652173913088</v>
      </c>
      <c r="F681">
        <f t="shared" si="43"/>
        <v>1.0560357589018148</v>
      </c>
      <c r="G681">
        <f t="shared" si="44"/>
        <v>76.732934728450431</v>
      </c>
    </row>
    <row r="682" spans="4:7" x14ac:dyDescent="0.35">
      <c r="D682">
        <v>6.6700000000000204E-2</v>
      </c>
      <c r="E682">
        <f t="shared" si="42"/>
        <v>14.516666666666712</v>
      </c>
      <c r="F682">
        <f t="shared" si="43"/>
        <v>1.0561230138958093</v>
      </c>
      <c r="G682">
        <f t="shared" si="44"/>
        <v>76.744975917621673</v>
      </c>
    </row>
    <row r="683" spans="4:7" x14ac:dyDescent="0.35">
      <c r="D683">
        <v>6.6800000000000206E-2</v>
      </c>
      <c r="E683">
        <f t="shared" si="42"/>
        <v>14.537681159420336</v>
      </c>
      <c r="F683">
        <f t="shared" si="43"/>
        <v>1.0562102688898036</v>
      </c>
      <c r="G683">
        <f t="shared" si="44"/>
        <v>76.757017106792887</v>
      </c>
    </row>
    <row r="684" spans="4:7" x14ac:dyDescent="0.35">
      <c r="D684">
        <v>6.6900000000000195E-2</v>
      </c>
      <c r="E684">
        <f t="shared" si="42"/>
        <v>14.558695652173956</v>
      </c>
      <c r="F684">
        <f t="shared" si="43"/>
        <v>1.0562975238837982</v>
      </c>
      <c r="G684">
        <f t="shared" si="44"/>
        <v>76.769058295964157</v>
      </c>
    </row>
    <row r="685" spans="4:7" x14ac:dyDescent="0.35">
      <c r="D685">
        <v>6.7000000000000198E-2</v>
      </c>
      <c r="E685">
        <f t="shared" si="42"/>
        <v>14.57971014492758</v>
      </c>
      <c r="F685">
        <f t="shared" si="43"/>
        <v>1.0563847788777923</v>
      </c>
      <c r="G685">
        <f t="shared" si="44"/>
        <v>76.781099485135343</v>
      </c>
    </row>
    <row r="686" spans="4:7" x14ac:dyDescent="0.35">
      <c r="D686">
        <v>6.7100000000000201E-2</v>
      </c>
      <c r="E686">
        <f t="shared" si="42"/>
        <v>14.600724637681203</v>
      </c>
      <c r="F686">
        <f t="shared" si="43"/>
        <v>1.056472033871787</v>
      </c>
      <c r="G686">
        <f t="shared" si="44"/>
        <v>76.793140674306613</v>
      </c>
    </row>
    <row r="687" spans="4:7" x14ac:dyDescent="0.35">
      <c r="D687">
        <v>6.7200000000000204E-2</v>
      </c>
      <c r="E687">
        <f t="shared" si="42"/>
        <v>14.621739130434827</v>
      </c>
      <c r="F687">
        <f t="shared" si="43"/>
        <v>1.0565592888657813</v>
      </c>
      <c r="G687">
        <f t="shared" si="44"/>
        <v>76.805181863477827</v>
      </c>
    </row>
    <row r="688" spans="4:7" x14ac:dyDescent="0.35">
      <c r="D688">
        <v>6.7300000000000207E-2</v>
      </c>
      <c r="E688">
        <f t="shared" si="42"/>
        <v>14.642753623188451</v>
      </c>
      <c r="F688">
        <f t="shared" si="43"/>
        <v>1.0566465438597761</v>
      </c>
      <c r="G688">
        <f t="shared" si="44"/>
        <v>76.817223052649098</v>
      </c>
    </row>
    <row r="689" spans="4:7" x14ac:dyDescent="0.35">
      <c r="D689">
        <v>6.7400000000000196E-2</v>
      </c>
      <c r="E689">
        <f t="shared" si="42"/>
        <v>14.663768115942071</v>
      </c>
      <c r="F689">
        <f t="shared" si="43"/>
        <v>1.0567337988537706</v>
      </c>
      <c r="G689">
        <f t="shared" si="44"/>
        <v>76.82926424182034</v>
      </c>
    </row>
    <row r="690" spans="4:7" x14ac:dyDescent="0.35">
      <c r="D690">
        <v>6.7500000000000199E-2</v>
      </c>
      <c r="E690">
        <f t="shared" si="42"/>
        <v>14.684782608695695</v>
      </c>
      <c r="F690">
        <f t="shared" si="43"/>
        <v>1.0568210538477647</v>
      </c>
      <c r="G690">
        <f t="shared" si="44"/>
        <v>76.841305430991525</v>
      </c>
    </row>
    <row r="691" spans="4:7" x14ac:dyDescent="0.35">
      <c r="D691">
        <v>6.7600000000000202E-2</v>
      </c>
      <c r="E691">
        <f t="shared" si="42"/>
        <v>14.705797101449319</v>
      </c>
      <c r="F691">
        <f t="shared" si="43"/>
        <v>1.0569083088417592</v>
      </c>
      <c r="G691">
        <f t="shared" si="44"/>
        <v>76.853346620162768</v>
      </c>
    </row>
    <row r="692" spans="4:7" x14ac:dyDescent="0.35">
      <c r="D692">
        <v>6.7700000000000204E-2</v>
      </c>
      <c r="E692">
        <f t="shared" si="42"/>
        <v>14.726811594202944</v>
      </c>
      <c r="F692">
        <f t="shared" si="43"/>
        <v>1.0569955638357535</v>
      </c>
      <c r="G692">
        <f t="shared" si="44"/>
        <v>76.865387809333981</v>
      </c>
    </row>
    <row r="693" spans="4:7" x14ac:dyDescent="0.35">
      <c r="D693">
        <v>6.7800000000000193E-2</v>
      </c>
      <c r="E693">
        <f t="shared" si="42"/>
        <v>14.747826086956564</v>
      </c>
      <c r="F693">
        <f t="shared" si="43"/>
        <v>1.0570828188297481</v>
      </c>
      <c r="G693">
        <f t="shared" si="44"/>
        <v>76.877428998505223</v>
      </c>
    </row>
    <row r="694" spans="4:7" x14ac:dyDescent="0.35">
      <c r="D694">
        <v>6.7900000000000196E-2</v>
      </c>
      <c r="E694">
        <f t="shared" si="42"/>
        <v>14.768840579710188</v>
      </c>
      <c r="F694">
        <f t="shared" si="43"/>
        <v>1.0571700738237426</v>
      </c>
      <c r="G694">
        <f t="shared" si="44"/>
        <v>76.889470187676494</v>
      </c>
    </row>
    <row r="695" spans="4:7" x14ac:dyDescent="0.35">
      <c r="D695">
        <v>6.8000000000000199E-2</v>
      </c>
      <c r="E695">
        <f t="shared" si="42"/>
        <v>14.789855072463812</v>
      </c>
      <c r="F695">
        <f t="shared" si="43"/>
        <v>1.0572573288177369</v>
      </c>
      <c r="G695">
        <f t="shared" si="44"/>
        <v>76.901511376847708</v>
      </c>
    </row>
    <row r="696" spans="4:7" x14ac:dyDescent="0.35">
      <c r="D696">
        <v>6.8100000000000202E-2</v>
      </c>
      <c r="E696">
        <f t="shared" si="42"/>
        <v>14.810869565217436</v>
      </c>
      <c r="F696">
        <f t="shared" si="43"/>
        <v>1.0573445838117315</v>
      </c>
      <c r="G696">
        <f t="shared" si="44"/>
        <v>76.91355256601895</v>
      </c>
    </row>
    <row r="697" spans="4:7" x14ac:dyDescent="0.35">
      <c r="D697">
        <v>6.8200000000000205E-2</v>
      </c>
      <c r="E697">
        <f t="shared" si="42"/>
        <v>14.83188405797106</v>
      </c>
      <c r="F697">
        <f t="shared" si="43"/>
        <v>1.0574318388057258</v>
      </c>
      <c r="G697">
        <f t="shared" si="44"/>
        <v>76.925593755190164</v>
      </c>
    </row>
    <row r="698" spans="4:7" x14ac:dyDescent="0.35">
      <c r="D698">
        <v>6.8300000000000194E-2</v>
      </c>
      <c r="E698">
        <f t="shared" si="42"/>
        <v>14.85289855072468</v>
      </c>
      <c r="F698">
        <f t="shared" si="43"/>
        <v>1.0575190937997203</v>
      </c>
      <c r="G698">
        <f t="shared" si="44"/>
        <v>76.937634944361406</v>
      </c>
    </row>
    <row r="699" spans="4:7" x14ac:dyDescent="0.35">
      <c r="D699">
        <v>6.8400000000000197E-2</v>
      </c>
      <c r="E699">
        <f t="shared" si="42"/>
        <v>14.873913043478304</v>
      </c>
      <c r="F699">
        <f t="shared" si="43"/>
        <v>1.0576063487937146</v>
      </c>
      <c r="G699">
        <f t="shared" si="44"/>
        <v>76.94967613353262</v>
      </c>
    </row>
    <row r="700" spans="4:7" x14ac:dyDescent="0.35">
      <c r="D700">
        <v>6.85000000000002E-2</v>
      </c>
      <c r="E700">
        <f t="shared" si="42"/>
        <v>14.894927536231927</v>
      </c>
      <c r="F700">
        <f t="shared" si="43"/>
        <v>1.0576936037877094</v>
      </c>
      <c r="G700">
        <f t="shared" si="44"/>
        <v>76.96171732270389</v>
      </c>
    </row>
    <row r="701" spans="4:7" x14ac:dyDescent="0.35">
      <c r="D701">
        <v>6.8600000000000202E-2</v>
      </c>
      <c r="E701">
        <f t="shared" si="42"/>
        <v>14.915942028985551</v>
      </c>
      <c r="F701">
        <f t="shared" si="43"/>
        <v>1.0577808587817037</v>
      </c>
      <c r="G701">
        <f t="shared" si="44"/>
        <v>76.973758511875104</v>
      </c>
    </row>
    <row r="702" spans="4:7" x14ac:dyDescent="0.35">
      <c r="D702">
        <v>6.8700000000000205E-2</v>
      </c>
      <c r="E702">
        <f t="shared" si="42"/>
        <v>14.936956521739175</v>
      </c>
      <c r="F702">
        <f t="shared" si="43"/>
        <v>1.0578681137756982</v>
      </c>
      <c r="G702">
        <f t="shared" si="44"/>
        <v>76.985799701046346</v>
      </c>
    </row>
    <row r="703" spans="4:7" x14ac:dyDescent="0.35">
      <c r="D703">
        <v>6.8800000000000194E-2</v>
      </c>
      <c r="E703">
        <f t="shared" si="42"/>
        <v>14.957971014492797</v>
      </c>
      <c r="F703">
        <f t="shared" si="43"/>
        <v>1.0579553687696925</v>
      </c>
      <c r="G703">
        <f t="shared" si="44"/>
        <v>76.99784089021756</v>
      </c>
    </row>
    <row r="704" spans="4:7" x14ac:dyDescent="0.35">
      <c r="D704">
        <v>6.8900000000000197E-2</v>
      </c>
      <c r="E704">
        <f t="shared" si="42"/>
        <v>14.978985507246421</v>
      </c>
      <c r="F704">
        <f t="shared" si="43"/>
        <v>1.0580426237636871</v>
      </c>
      <c r="G704">
        <f t="shared" si="44"/>
        <v>77.009882079388802</v>
      </c>
    </row>
    <row r="705" spans="4:7" x14ac:dyDescent="0.35">
      <c r="D705">
        <v>6.90000000000002E-2</v>
      </c>
      <c r="E705">
        <f t="shared" si="42"/>
        <v>15.000000000000044</v>
      </c>
      <c r="F705">
        <f t="shared" si="43"/>
        <v>1.0581298787576816</v>
      </c>
      <c r="G705">
        <f t="shared" si="44"/>
        <v>77.021923268560073</v>
      </c>
    </row>
    <row r="706" spans="4:7" x14ac:dyDescent="0.35">
      <c r="D706">
        <v>6.9100000000000203E-2</v>
      </c>
      <c r="E706">
        <f t="shared" si="42"/>
        <v>15.021014492753668</v>
      </c>
      <c r="F706">
        <f t="shared" si="43"/>
        <v>1.0582171337516761</v>
      </c>
      <c r="G706">
        <f t="shared" si="44"/>
        <v>77.033964457731315</v>
      </c>
    </row>
    <row r="707" spans="4:7" x14ac:dyDescent="0.35">
      <c r="D707">
        <v>6.9200000000000206E-2</v>
      </c>
      <c r="E707">
        <f t="shared" si="42"/>
        <v>15.042028985507292</v>
      </c>
      <c r="F707">
        <f t="shared" si="43"/>
        <v>1.05830438874567</v>
      </c>
      <c r="G707">
        <f t="shared" si="44"/>
        <v>77.046005646902472</v>
      </c>
    </row>
    <row r="708" spans="4:7" x14ac:dyDescent="0.35">
      <c r="D708">
        <v>6.9300000000000195E-2</v>
      </c>
      <c r="E708">
        <f t="shared" si="42"/>
        <v>15.063043478260912</v>
      </c>
      <c r="F708">
        <f t="shared" si="43"/>
        <v>1.0583916437396648</v>
      </c>
      <c r="G708">
        <f t="shared" si="44"/>
        <v>77.058046836073743</v>
      </c>
    </row>
    <row r="709" spans="4:7" x14ac:dyDescent="0.35">
      <c r="D709">
        <v>6.9400000000000198E-2</v>
      </c>
      <c r="E709">
        <f t="shared" si="42"/>
        <v>15.084057971014536</v>
      </c>
      <c r="F709">
        <f t="shared" si="43"/>
        <v>1.0584788987336595</v>
      </c>
      <c r="G709">
        <f t="shared" si="44"/>
        <v>77.070088025245013</v>
      </c>
    </row>
    <row r="710" spans="4:7" x14ac:dyDescent="0.35">
      <c r="D710">
        <v>6.9500000000000201E-2</v>
      </c>
      <c r="E710">
        <f t="shared" si="42"/>
        <v>15.10507246376816</v>
      </c>
      <c r="F710">
        <f t="shared" si="43"/>
        <v>1.0585661537276536</v>
      </c>
      <c r="G710">
        <f t="shared" si="44"/>
        <v>77.082129214416199</v>
      </c>
    </row>
    <row r="711" spans="4:7" x14ac:dyDescent="0.35">
      <c r="D711">
        <v>6.9600000000000203E-2</v>
      </c>
      <c r="E711">
        <f t="shared" si="42"/>
        <v>15.126086956521783</v>
      </c>
      <c r="F711">
        <f t="shared" si="43"/>
        <v>1.0586534087216479</v>
      </c>
      <c r="G711">
        <f t="shared" si="44"/>
        <v>77.094170403587412</v>
      </c>
    </row>
    <row r="712" spans="4:7" x14ac:dyDescent="0.35">
      <c r="D712">
        <v>6.9700000000000206E-2</v>
      </c>
      <c r="E712">
        <f t="shared" si="42"/>
        <v>15.147101449275407</v>
      </c>
      <c r="F712">
        <f t="shared" si="43"/>
        <v>1.0587406637156427</v>
      </c>
      <c r="G712">
        <f t="shared" si="44"/>
        <v>77.106211592758683</v>
      </c>
    </row>
    <row r="713" spans="4:7" x14ac:dyDescent="0.35">
      <c r="D713">
        <v>6.9800000000000195E-2</v>
      </c>
      <c r="E713">
        <f t="shared" si="42"/>
        <v>15.168115942029029</v>
      </c>
      <c r="F713">
        <f t="shared" si="43"/>
        <v>1.0588279187096374</v>
      </c>
      <c r="G713">
        <f t="shared" si="44"/>
        <v>77.118252781929954</v>
      </c>
    </row>
    <row r="714" spans="4:7" x14ac:dyDescent="0.35">
      <c r="D714">
        <v>6.9900000000000198E-2</v>
      </c>
      <c r="E714">
        <f t="shared" si="42"/>
        <v>15.189130434782653</v>
      </c>
      <c r="F714">
        <f t="shared" si="43"/>
        <v>1.0589151737036318</v>
      </c>
      <c r="G714">
        <f t="shared" si="44"/>
        <v>77.130293971101196</v>
      </c>
    </row>
    <row r="715" spans="4:7" x14ac:dyDescent="0.35">
      <c r="D715">
        <v>7.0000000000000201E-2</v>
      </c>
      <c r="E715">
        <f t="shared" si="42"/>
        <v>15.210144927536277</v>
      </c>
      <c r="F715">
        <f t="shared" si="43"/>
        <v>1.0590024286976258</v>
      </c>
      <c r="G715">
        <f t="shared" si="44"/>
        <v>77.142335160272353</v>
      </c>
    </row>
    <row r="716" spans="4:7" x14ac:dyDescent="0.35">
      <c r="D716">
        <v>7.0100000000000204E-2</v>
      </c>
      <c r="E716">
        <f t="shared" si="42"/>
        <v>15.231159420289901</v>
      </c>
      <c r="F716">
        <f t="shared" si="43"/>
        <v>1.0590896836916202</v>
      </c>
      <c r="G716">
        <f t="shared" si="44"/>
        <v>77.154376349443595</v>
      </c>
    </row>
    <row r="717" spans="4:7" x14ac:dyDescent="0.35">
      <c r="D717">
        <v>7.0200000000000207E-2</v>
      </c>
      <c r="E717">
        <f t="shared" si="42"/>
        <v>15.252173913043524</v>
      </c>
      <c r="F717">
        <f t="shared" si="43"/>
        <v>1.0591769386856147</v>
      </c>
      <c r="G717">
        <f t="shared" si="44"/>
        <v>77.166417538614837</v>
      </c>
    </row>
    <row r="718" spans="4:7" x14ac:dyDescent="0.35">
      <c r="D718">
        <v>7.0300000000000196E-2</v>
      </c>
      <c r="E718">
        <f t="shared" si="42"/>
        <v>15.273188405797145</v>
      </c>
      <c r="F718">
        <f t="shared" si="43"/>
        <v>1.0592641936796092</v>
      </c>
      <c r="G718">
        <f t="shared" si="44"/>
        <v>77.178458727786079</v>
      </c>
    </row>
    <row r="719" spans="4:7" x14ac:dyDescent="0.35">
      <c r="D719">
        <v>7.0400000000000199E-2</v>
      </c>
      <c r="E719">
        <f t="shared" si="42"/>
        <v>15.294202898550768</v>
      </c>
      <c r="F719">
        <f t="shared" si="43"/>
        <v>1.0593514486736038</v>
      </c>
      <c r="G719">
        <f t="shared" si="44"/>
        <v>77.190499916957322</v>
      </c>
    </row>
    <row r="720" spans="4:7" x14ac:dyDescent="0.35">
      <c r="D720">
        <v>7.0500000000000201E-2</v>
      </c>
      <c r="E720">
        <f t="shared" si="42"/>
        <v>15.315217391304392</v>
      </c>
      <c r="F720">
        <f t="shared" si="43"/>
        <v>1.0594387036675983</v>
      </c>
      <c r="G720">
        <f t="shared" si="44"/>
        <v>77.202541106128564</v>
      </c>
    </row>
    <row r="721" spans="4:7" x14ac:dyDescent="0.35">
      <c r="D721">
        <v>7.0600000000000204E-2</v>
      </c>
      <c r="E721">
        <f t="shared" si="42"/>
        <v>15.336231884058016</v>
      </c>
      <c r="F721">
        <f t="shared" si="43"/>
        <v>1.0595259586615926</v>
      </c>
      <c r="G721">
        <f t="shared" si="44"/>
        <v>77.214582295299778</v>
      </c>
    </row>
    <row r="722" spans="4:7" x14ac:dyDescent="0.35">
      <c r="D722">
        <v>7.0700000000000193E-2</v>
      </c>
      <c r="E722">
        <f t="shared" si="42"/>
        <v>15.357246376811636</v>
      </c>
      <c r="F722">
        <f t="shared" si="43"/>
        <v>1.0596132136555871</v>
      </c>
      <c r="G722">
        <f t="shared" si="44"/>
        <v>77.22662348447102</v>
      </c>
    </row>
    <row r="723" spans="4:7" x14ac:dyDescent="0.35">
      <c r="D723">
        <v>7.0800000000000196E-2</v>
      </c>
      <c r="E723">
        <f t="shared" si="42"/>
        <v>15.37826086956526</v>
      </c>
      <c r="F723">
        <f t="shared" si="43"/>
        <v>1.0597004686495815</v>
      </c>
      <c r="G723">
        <f t="shared" si="44"/>
        <v>77.238664673642234</v>
      </c>
    </row>
    <row r="724" spans="4:7" x14ac:dyDescent="0.35">
      <c r="D724">
        <v>7.0900000000000199E-2</v>
      </c>
      <c r="E724">
        <f t="shared" si="42"/>
        <v>15.399275362318884</v>
      </c>
      <c r="F724">
        <f t="shared" si="43"/>
        <v>1.059787723643576</v>
      </c>
      <c r="G724">
        <f t="shared" si="44"/>
        <v>77.250705862813476</v>
      </c>
    </row>
    <row r="725" spans="4:7" x14ac:dyDescent="0.35">
      <c r="D725">
        <v>7.1000000000000202E-2</v>
      </c>
      <c r="E725">
        <f t="shared" si="42"/>
        <v>15.420289855072507</v>
      </c>
      <c r="F725">
        <f t="shared" si="43"/>
        <v>1.0598749786375703</v>
      </c>
      <c r="G725">
        <f t="shared" si="44"/>
        <v>77.26274705198469</v>
      </c>
    </row>
    <row r="726" spans="4:7" x14ac:dyDescent="0.35">
      <c r="D726">
        <v>7.1100000000000205E-2</v>
      </c>
      <c r="E726">
        <f t="shared" si="42"/>
        <v>15.441304347826131</v>
      </c>
      <c r="F726">
        <f t="shared" si="43"/>
        <v>1.0599622336315653</v>
      </c>
      <c r="G726">
        <f t="shared" si="44"/>
        <v>77.274788241156017</v>
      </c>
    </row>
    <row r="727" spans="4:7" x14ac:dyDescent="0.35">
      <c r="D727">
        <v>7.1200000000000194E-2</v>
      </c>
      <c r="E727">
        <f t="shared" si="42"/>
        <v>15.462318840579753</v>
      </c>
      <c r="F727">
        <f t="shared" si="43"/>
        <v>1.0600494886255591</v>
      </c>
      <c r="G727">
        <f t="shared" si="44"/>
        <v>77.286829430327174</v>
      </c>
    </row>
    <row r="728" spans="4:7" x14ac:dyDescent="0.35">
      <c r="D728">
        <v>7.1300000000000197E-2</v>
      </c>
      <c r="E728">
        <f t="shared" si="42"/>
        <v>15.483333333333377</v>
      </c>
      <c r="F728">
        <f t="shared" si="43"/>
        <v>1.0601367436195537</v>
      </c>
      <c r="G728">
        <f t="shared" si="44"/>
        <v>77.298870619498416</v>
      </c>
    </row>
    <row r="729" spans="4:7" x14ac:dyDescent="0.35">
      <c r="D729">
        <v>7.1400000000000199E-2</v>
      </c>
      <c r="E729">
        <f t="shared" si="42"/>
        <v>15.504347826087001</v>
      </c>
      <c r="F729">
        <f t="shared" si="43"/>
        <v>1.060223998613548</v>
      </c>
      <c r="G729">
        <f t="shared" si="44"/>
        <v>77.31091180866963</v>
      </c>
    </row>
    <row r="730" spans="4:7" x14ac:dyDescent="0.35">
      <c r="D730">
        <v>7.1500000000000202E-2</v>
      </c>
      <c r="E730">
        <f t="shared" si="42"/>
        <v>15.525362318840624</v>
      </c>
      <c r="F730">
        <f t="shared" si="43"/>
        <v>1.0603112536075427</v>
      </c>
      <c r="G730">
        <f t="shared" si="44"/>
        <v>77.3229529978409</v>
      </c>
    </row>
    <row r="731" spans="4:7" x14ac:dyDescent="0.35">
      <c r="D731">
        <v>7.1600000000000205E-2</v>
      </c>
      <c r="E731">
        <f t="shared" si="42"/>
        <v>15.546376811594248</v>
      </c>
      <c r="F731">
        <f t="shared" si="43"/>
        <v>1.0603985086015371</v>
      </c>
      <c r="G731">
        <f t="shared" si="44"/>
        <v>77.334994187012114</v>
      </c>
    </row>
    <row r="732" spans="4:7" x14ac:dyDescent="0.35">
      <c r="D732">
        <v>7.1700000000000194E-2</v>
      </c>
      <c r="E732">
        <f t="shared" si="42"/>
        <v>15.567391304347868</v>
      </c>
      <c r="F732">
        <f t="shared" si="43"/>
        <v>1.0604857635955316</v>
      </c>
      <c r="G732">
        <f t="shared" si="44"/>
        <v>77.347035376183356</v>
      </c>
    </row>
    <row r="733" spans="4:7" x14ac:dyDescent="0.35">
      <c r="D733">
        <v>7.1800000000000197E-2</v>
      </c>
      <c r="E733">
        <f t="shared" si="42"/>
        <v>15.588405797101492</v>
      </c>
      <c r="F733">
        <f t="shared" si="43"/>
        <v>1.0605730185895259</v>
      </c>
      <c r="G733">
        <f t="shared" si="44"/>
        <v>77.35907656535457</v>
      </c>
    </row>
    <row r="734" spans="4:7" x14ac:dyDescent="0.35">
      <c r="D734">
        <v>7.19000000000002E-2</v>
      </c>
      <c r="E734">
        <f t="shared" si="42"/>
        <v>15.609420289855116</v>
      </c>
      <c r="F734">
        <f t="shared" si="43"/>
        <v>1.0606602735835204</v>
      </c>
      <c r="G734">
        <f t="shared" si="44"/>
        <v>77.371117754525812</v>
      </c>
    </row>
    <row r="735" spans="4:7" x14ac:dyDescent="0.35">
      <c r="D735">
        <v>7.2000000000000203E-2</v>
      </c>
      <c r="E735">
        <f t="shared" si="42"/>
        <v>15.63043478260874</v>
      </c>
      <c r="F735">
        <f t="shared" si="43"/>
        <v>1.0607475285775152</v>
      </c>
      <c r="G735">
        <f t="shared" si="44"/>
        <v>77.383158943697083</v>
      </c>
    </row>
    <row r="736" spans="4:7" x14ac:dyDescent="0.35">
      <c r="D736">
        <v>7.2100000000000206E-2</v>
      </c>
      <c r="E736">
        <f t="shared" si="42"/>
        <v>15.651449275362364</v>
      </c>
      <c r="F736">
        <f t="shared" si="43"/>
        <v>1.0608347835715091</v>
      </c>
      <c r="G736">
        <f t="shared" si="44"/>
        <v>77.39520013286824</v>
      </c>
    </row>
    <row r="737" spans="4:7" x14ac:dyDescent="0.35">
      <c r="D737">
        <v>7.2200000000000195E-2</v>
      </c>
      <c r="E737">
        <f t="shared" si="42"/>
        <v>15.672463768115986</v>
      </c>
      <c r="F737">
        <f t="shared" si="43"/>
        <v>1.0609220385655038</v>
      </c>
      <c r="G737">
        <f t="shared" si="44"/>
        <v>77.407241322039539</v>
      </c>
    </row>
    <row r="738" spans="4:7" x14ac:dyDescent="0.35">
      <c r="D738">
        <v>7.2300000000000197E-2</v>
      </c>
      <c r="E738">
        <f t="shared" si="42"/>
        <v>15.693478260869609</v>
      </c>
      <c r="F738">
        <f t="shared" si="43"/>
        <v>1.0610092935594979</v>
      </c>
      <c r="G738">
        <f t="shared" si="44"/>
        <v>77.419282511210724</v>
      </c>
    </row>
    <row r="739" spans="4:7" x14ac:dyDescent="0.35">
      <c r="D739">
        <v>7.24000000000002E-2</v>
      </c>
      <c r="E739">
        <f t="shared" si="42"/>
        <v>15.714492753623233</v>
      </c>
      <c r="F739">
        <f t="shared" si="43"/>
        <v>1.0610965485534927</v>
      </c>
      <c r="G739">
        <f t="shared" si="44"/>
        <v>77.431323700381995</v>
      </c>
    </row>
    <row r="740" spans="4:7" x14ac:dyDescent="0.35">
      <c r="D740">
        <v>7.2500000000000203E-2</v>
      </c>
      <c r="E740">
        <f t="shared" si="42"/>
        <v>15.735507246376857</v>
      </c>
      <c r="F740">
        <f t="shared" si="43"/>
        <v>1.0611838035474874</v>
      </c>
      <c r="G740">
        <f t="shared" si="44"/>
        <v>77.443364889553266</v>
      </c>
    </row>
    <row r="741" spans="4:7" x14ac:dyDescent="0.35">
      <c r="D741">
        <v>7.2600000000000206E-2</v>
      </c>
      <c r="E741">
        <f t="shared" si="42"/>
        <v>15.756521739130481</v>
      </c>
      <c r="F741">
        <f t="shared" si="43"/>
        <v>1.0612710585414817</v>
      </c>
      <c r="G741">
        <f t="shared" si="44"/>
        <v>77.455406078724479</v>
      </c>
    </row>
    <row r="742" spans="4:7" x14ac:dyDescent="0.35">
      <c r="D742">
        <v>7.2700000000000195E-2</v>
      </c>
      <c r="E742">
        <f t="shared" si="42"/>
        <v>15.777536231884101</v>
      </c>
      <c r="F742">
        <f t="shared" si="43"/>
        <v>1.0613583135354761</v>
      </c>
      <c r="G742">
        <f t="shared" si="44"/>
        <v>77.467447267895693</v>
      </c>
    </row>
    <row r="743" spans="4:7" x14ac:dyDescent="0.35">
      <c r="D743">
        <v>7.2800000000000198E-2</v>
      </c>
      <c r="E743">
        <f t="shared" ref="E743:E806" si="45">(D743-$H$10)/($H$12-$H$10)</f>
        <v>15.798550724637725</v>
      </c>
      <c r="F743">
        <f t="shared" ref="F743:F806" si="46">$E$10*E743+(1-$E$10)*E743/(1+E743^$D$13)^(1/$D$13)</f>
        <v>1.0614455685294706</v>
      </c>
      <c r="G743">
        <f t="shared" ref="G743:G806" si="47">F743*($I$12-$I$10)+$I$10</f>
        <v>77.479488457066935</v>
      </c>
    </row>
    <row r="744" spans="4:7" x14ac:dyDescent="0.35">
      <c r="D744">
        <v>7.2900000000000201E-2</v>
      </c>
      <c r="E744">
        <f t="shared" si="45"/>
        <v>15.819565217391348</v>
      </c>
      <c r="F744">
        <f t="shared" si="46"/>
        <v>1.0615328235234651</v>
      </c>
      <c r="G744">
        <f t="shared" si="47"/>
        <v>77.491529646238178</v>
      </c>
    </row>
    <row r="745" spans="4:7" x14ac:dyDescent="0.35">
      <c r="D745">
        <v>7.3000000000000204E-2</v>
      </c>
      <c r="E745">
        <f t="shared" si="45"/>
        <v>15.840579710144972</v>
      </c>
      <c r="F745">
        <f t="shared" si="46"/>
        <v>1.0616200785174592</v>
      </c>
      <c r="G745">
        <f t="shared" si="47"/>
        <v>77.503570835409363</v>
      </c>
    </row>
    <row r="746" spans="4:7" x14ac:dyDescent="0.35">
      <c r="D746">
        <v>7.3100000000000206E-2</v>
      </c>
      <c r="E746">
        <f t="shared" si="45"/>
        <v>15.861594202898596</v>
      </c>
      <c r="F746">
        <f t="shared" si="46"/>
        <v>1.0617073335114537</v>
      </c>
      <c r="G746">
        <f t="shared" si="47"/>
        <v>77.515612024580605</v>
      </c>
    </row>
    <row r="747" spans="4:7" x14ac:dyDescent="0.35">
      <c r="D747">
        <v>7.3200000000000195E-2</v>
      </c>
      <c r="E747">
        <f t="shared" si="45"/>
        <v>15.882608695652216</v>
      </c>
      <c r="F747">
        <f t="shared" si="46"/>
        <v>1.0617945885054483</v>
      </c>
      <c r="G747">
        <f t="shared" si="47"/>
        <v>77.527653213751876</v>
      </c>
    </row>
    <row r="748" spans="4:7" x14ac:dyDescent="0.35">
      <c r="D748">
        <v>7.3300000000000198E-2</v>
      </c>
      <c r="E748">
        <f t="shared" si="45"/>
        <v>15.90362318840584</v>
      </c>
      <c r="F748">
        <f t="shared" si="46"/>
        <v>1.0618818434994426</v>
      </c>
      <c r="G748">
        <f t="shared" si="47"/>
        <v>77.539694402923089</v>
      </c>
    </row>
    <row r="749" spans="4:7" x14ac:dyDescent="0.35">
      <c r="D749">
        <v>7.3400000000000201E-2</v>
      </c>
      <c r="E749">
        <f t="shared" si="45"/>
        <v>15.924637681159464</v>
      </c>
      <c r="F749">
        <f t="shared" si="46"/>
        <v>1.0619690984934371</v>
      </c>
      <c r="G749">
        <f t="shared" si="47"/>
        <v>77.551735592094332</v>
      </c>
    </row>
    <row r="750" spans="4:7" x14ac:dyDescent="0.35">
      <c r="D750">
        <v>7.3500000000000204E-2</v>
      </c>
      <c r="E750">
        <f t="shared" si="45"/>
        <v>15.945652173913087</v>
      </c>
      <c r="F750">
        <f t="shared" si="46"/>
        <v>1.0620563534874314</v>
      </c>
      <c r="G750">
        <f t="shared" si="47"/>
        <v>77.563776781265545</v>
      </c>
    </row>
    <row r="751" spans="4:7" x14ac:dyDescent="0.35">
      <c r="D751">
        <v>7.3600000000000207E-2</v>
      </c>
      <c r="E751">
        <f t="shared" si="45"/>
        <v>15.966666666666711</v>
      </c>
      <c r="F751">
        <f t="shared" si="46"/>
        <v>1.0621436084814264</v>
      </c>
      <c r="G751">
        <f t="shared" si="47"/>
        <v>77.575817970436844</v>
      </c>
    </row>
    <row r="752" spans="4:7" x14ac:dyDescent="0.35">
      <c r="D752">
        <v>7.3700000000000196E-2</v>
      </c>
      <c r="E752">
        <f t="shared" si="45"/>
        <v>15.987681159420333</v>
      </c>
      <c r="F752">
        <f t="shared" si="46"/>
        <v>1.0622308634754205</v>
      </c>
      <c r="G752">
        <f t="shared" si="47"/>
        <v>77.58785915960803</v>
      </c>
    </row>
    <row r="753" spans="4:7" x14ac:dyDescent="0.35">
      <c r="D753">
        <v>7.3800000000000199E-2</v>
      </c>
      <c r="E753">
        <f t="shared" si="45"/>
        <v>16.008695652173955</v>
      </c>
      <c r="F753">
        <f t="shared" si="46"/>
        <v>1.062318118469415</v>
      </c>
      <c r="G753">
        <f t="shared" si="47"/>
        <v>77.599900348779272</v>
      </c>
    </row>
    <row r="754" spans="4:7" x14ac:dyDescent="0.35">
      <c r="D754">
        <v>7.3900000000000202E-2</v>
      </c>
      <c r="E754">
        <f t="shared" si="45"/>
        <v>16.029710144927581</v>
      </c>
      <c r="F754">
        <f t="shared" si="46"/>
        <v>1.0624053734634096</v>
      </c>
      <c r="G754">
        <f t="shared" si="47"/>
        <v>77.611941537950514</v>
      </c>
    </row>
    <row r="755" spans="4:7" x14ac:dyDescent="0.35">
      <c r="D755">
        <v>7.4000000000000205E-2</v>
      </c>
      <c r="E755">
        <f t="shared" si="45"/>
        <v>16.050724637681203</v>
      </c>
      <c r="F755">
        <f t="shared" si="46"/>
        <v>1.0624926284574039</v>
      </c>
      <c r="G755">
        <f t="shared" si="47"/>
        <v>77.623982727121728</v>
      </c>
    </row>
    <row r="756" spans="4:7" x14ac:dyDescent="0.35">
      <c r="D756">
        <v>7.4100000000000193E-2</v>
      </c>
      <c r="E756">
        <f t="shared" si="45"/>
        <v>16.071739130434825</v>
      </c>
      <c r="F756">
        <f t="shared" si="46"/>
        <v>1.0625798834513984</v>
      </c>
      <c r="G756">
        <f t="shared" si="47"/>
        <v>77.63602391629297</v>
      </c>
    </row>
    <row r="757" spans="4:7" x14ac:dyDescent="0.35">
      <c r="D757">
        <v>7.4200000000000196E-2</v>
      </c>
      <c r="E757">
        <f t="shared" si="45"/>
        <v>16.09275362318845</v>
      </c>
      <c r="F757">
        <f t="shared" si="46"/>
        <v>1.062667138445393</v>
      </c>
      <c r="G757">
        <f t="shared" si="47"/>
        <v>77.648065105464241</v>
      </c>
    </row>
    <row r="758" spans="4:7" x14ac:dyDescent="0.35">
      <c r="D758">
        <v>7.4300000000000199E-2</v>
      </c>
      <c r="E758">
        <f t="shared" si="45"/>
        <v>16.113768115942072</v>
      </c>
      <c r="F758">
        <f t="shared" si="46"/>
        <v>1.062754393439387</v>
      </c>
      <c r="G758">
        <f t="shared" si="47"/>
        <v>77.660106294635426</v>
      </c>
    </row>
    <row r="759" spans="4:7" x14ac:dyDescent="0.35">
      <c r="D759">
        <v>7.4400000000000202E-2</v>
      </c>
      <c r="E759">
        <f t="shared" si="45"/>
        <v>16.134782608695698</v>
      </c>
      <c r="F759">
        <f t="shared" si="46"/>
        <v>1.0628416484333814</v>
      </c>
      <c r="G759">
        <f t="shared" si="47"/>
        <v>77.67214748380664</v>
      </c>
    </row>
    <row r="760" spans="4:7" x14ac:dyDescent="0.35">
      <c r="D760">
        <v>7.4500000000000205E-2</v>
      </c>
      <c r="E760">
        <f t="shared" si="45"/>
        <v>16.15579710144932</v>
      </c>
      <c r="F760">
        <f t="shared" si="46"/>
        <v>1.0629289034273759</v>
      </c>
      <c r="G760">
        <f t="shared" si="47"/>
        <v>77.684188672977882</v>
      </c>
    </row>
    <row r="761" spans="4:7" x14ac:dyDescent="0.35">
      <c r="D761">
        <v>7.4600000000000194E-2</v>
      </c>
      <c r="E761">
        <f t="shared" si="45"/>
        <v>16.176811594202942</v>
      </c>
      <c r="F761">
        <f t="shared" si="46"/>
        <v>1.0630161584213706</v>
      </c>
      <c r="G761">
        <f t="shared" si="47"/>
        <v>77.696229862149153</v>
      </c>
    </row>
    <row r="762" spans="4:7" x14ac:dyDescent="0.35">
      <c r="D762">
        <v>7.4700000000000197E-2</v>
      </c>
      <c r="E762">
        <f t="shared" si="45"/>
        <v>16.197826086956564</v>
      </c>
      <c r="F762">
        <f t="shared" si="46"/>
        <v>1.0631034134153654</v>
      </c>
      <c r="G762">
        <f t="shared" si="47"/>
        <v>77.708271051320423</v>
      </c>
    </row>
    <row r="763" spans="4:7" x14ac:dyDescent="0.35">
      <c r="D763">
        <v>7.48000000000002E-2</v>
      </c>
      <c r="E763">
        <f t="shared" si="45"/>
        <v>16.218840579710189</v>
      </c>
      <c r="F763">
        <f t="shared" si="46"/>
        <v>1.0631906684093593</v>
      </c>
      <c r="G763">
        <f t="shared" si="47"/>
        <v>77.72031224049158</v>
      </c>
    </row>
    <row r="764" spans="4:7" x14ac:dyDescent="0.35">
      <c r="D764">
        <v>7.4900000000000203E-2</v>
      </c>
      <c r="E764">
        <f t="shared" si="45"/>
        <v>16.239855072463811</v>
      </c>
      <c r="F764">
        <f t="shared" si="46"/>
        <v>1.063277923403354</v>
      </c>
      <c r="G764">
        <f t="shared" si="47"/>
        <v>77.732353429662851</v>
      </c>
    </row>
    <row r="765" spans="4:7" x14ac:dyDescent="0.35">
      <c r="D765">
        <v>7.5000000000000205E-2</v>
      </c>
      <c r="E765">
        <f t="shared" si="45"/>
        <v>16.260869565217437</v>
      </c>
      <c r="F765">
        <f t="shared" si="46"/>
        <v>1.0633651783973483</v>
      </c>
      <c r="G765">
        <f t="shared" si="47"/>
        <v>77.744394618834065</v>
      </c>
    </row>
    <row r="766" spans="4:7" x14ac:dyDescent="0.35">
      <c r="D766">
        <v>7.5100000000000194E-2</v>
      </c>
      <c r="E766">
        <f t="shared" si="45"/>
        <v>16.281884057971059</v>
      </c>
      <c r="F766">
        <f t="shared" si="46"/>
        <v>1.0634524333913429</v>
      </c>
      <c r="G766">
        <f t="shared" si="47"/>
        <v>77.756435808005307</v>
      </c>
    </row>
    <row r="767" spans="4:7" x14ac:dyDescent="0.35">
      <c r="D767">
        <v>7.5200000000000197E-2</v>
      </c>
      <c r="E767">
        <f t="shared" si="45"/>
        <v>16.302898550724681</v>
      </c>
      <c r="F767">
        <f t="shared" si="46"/>
        <v>1.063539688385337</v>
      </c>
      <c r="G767">
        <f t="shared" si="47"/>
        <v>77.768476997176492</v>
      </c>
    </row>
    <row r="768" spans="4:7" x14ac:dyDescent="0.35">
      <c r="D768">
        <v>7.53000000000002E-2</v>
      </c>
      <c r="E768">
        <f t="shared" si="45"/>
        <v>16.323913043478306</v>
      </c>
      <c r="F768">
        <f t="shared" si="46"/>
        <v>1.0636269433793317</v>
      </c>
      <c r="G768">
        <f t="shared" si="47"/>
        <v>77.780518186347791</v>
      </c>
    </row>
    <row r="769" spans="4:7" x14ac:dyDescent="0.35">
      <c r="D769">
        <v>7.5400000000000203E-2</v>
      </c>
      <c r="E769">
        <f t="shared" si="45"/>
        <v>16.344927536231928</v>
      </c>
      <c r="F769">
        <f t="shared" si="46"/>
        <v>1.0637141983733265</v>
      </c>
      <c r="G769">
        <f t="shared" si="47"/>
        <v>77.792559375519062</v>
      </c>
    </row>
    <row r="770" spans="4:7" x14ac:dyDescent="0.35">
      <c r="D770">
        <v>7.5500000000000206E-2</v>
      </c>
      <c r="E770">
        <f t="shared" si="45"/>
        <v>16.365942028985554</v>
      </c>
      <c r="F770">
        <f t="shared" si="46"/>
        <v>1.0638014533673208</v>
      </c>
      <c r="G770">
        <f t="shared" si="47"/>
        <v>77.804600564690276</v>
      </c>
    </row>
    <row r="771" spans="4:7" x14ac:dyDescent="0.35">
      <c r="D771">
        <v>7.5600000000000195E-2</v>
      </c>
      <c r="E771">
        <f t="shared" si="45"/>
        <v>16.386956521739172</v>
      </c>
      <c r="F771">
        <f t="shared" si="46"/>
        <v>1.0638887083613149</v>
      </c>
      <c r="G771">
        <f t="shared" si="47"/>
        <v>77.816641753861461</v>
      </c>
    </row>
    <row r="772" spans="4:7" x14ac:dyDescent="0.35">
      <c r="D772">
        <v>7.5700000000000198E-2</v>
      </c>
      <c r="E772">
        <f t="shared" si="45"/>
        <v>16.407971014492798</v>
      </c>
      <c r="F772">
        <f t="shared" si="46"/>
        <v>1.0639759633553099</v>
      </c>
      <c r="G772">
        <f t="shared" si="47"/>
        <v>77.82868294303276</v>
      </c>
    </row>
    <row r="773" spans="4:7" x14ac:dyDescent="0.35">
      <c r="D773">
        <v>7.5800000000000201E-2</v>
      </c>
      <c r="E773">
        <f t="shared" si="45"/>
        <v>16.42898550724642</v>
      </c>
      <c r="F773">
        <f t="shared" si="46"/>
        <v>1.0640632183493042</v>
      </c>
      <c r="G773">
        <f t="shared" si="47"/>
        <v>77.840724132203974</v>
      </c>
    </row>
    <row r="774" spans="4:7" x14ac:dyDescent="0.35">
      <c r="D774">
        <v>7.5900000000000203E-2</v>
      </c>
      <c r="E774">
        <f t="shared" si="45"/>
        <v>16.450000000000045</v>
      </c>
      <c r="F774">
        <f t="shared" si="46"/>
        <v>1.0641504733432983</v>
      </c>
      <c r="G774">
        <f t="shared" si="47"/>
        <v>77.852765321375159</v>
      </c>
    </row>
    <row r="775" spans="4:7" x14ac:dyDescent="0.35">
      <c r="D775">
        <v>7.6000000000000206E-2</v>
      </c>
      <c r="E775">
        <f t="shared" si="45"/>
        <v>16.471014492753667</v>
      </c>
      <c r="F775">
        <f t="shared" si="46"/>
        <v>1.0642377283372928</v>
      </c>
      <c r="G775">
        <f t="shared" si="47"/>
        <v>77.864806510546401</v>
      </c>
    </row>
    <row r="776" spans="4:7" x14ac:dyDescent="0.35">
      <c r="D776">
        <v>7.6100000000000195E-2</v>
      </c>
      <c r="E776">
        <f t="shared" si="45"/>
        <v>16.492028985507289</v>
      </c>
      <c r="F776">
        <f t="shared" si="46"/>
        <v>1.0643249833312873</v>
      </c>
      <c r="G776">
        <f t="shared" si="47"/>
        <v>77.876847699717644</v>
      </c>
    </row>
    <row r="777" spans="4:7" x14ac:dyDescent="0.35">
      <c r="D777">
        <v>7.6200000000000198E-2</v>
      </c>
      <c r="E777">
        <f t="shared" si="45"/>
        <v>16.513043478260911</v>
      </c>
      <c r="F777">
        <f t="shared" si="46"/>
        <v>1.0644122383252819</v>
      </c>
      <c r="G777">
        <f t="shared" si="47"/>
        <v>77.888888888888886</v>
      </c>
    </row>
    <row r="778" spans="4:7" x14ac:dyDescent="0.35">
      <c r="D778">
        <v>7.6300000000000201E-2</v>
      </c>
      <c r="E778">
        <f t="shared" si="45"/>
        <v>16.534057971014537</v>
      </c>
      <c r="F778">
        <f t="shared" si="46"/>
        <v>1.0644994933192764</v>
      </c>
      <c r="G778">
        <f t="shared" si="47"/>
        <v>77.900930078060156</v>
      </c>
    </row>
    <row r="779" spans="4:7" x14ac:dyDescent="0.35">
      <c r="D779">
        <v>7.6400000000000204E-2</v>
      </c>
      <c r="E779">
        <f t="shared" si="45"/>
        <v>16.555072463768159</v>
      </c>
      <c r="F779">
        <f t="shared" si="46"/>
        <v>1.0645867483132707</v>
      </c>
      <c r="G779">
        <f t="shared" si="47"/>
        <v>77.91297126723137</v>
      </c>
    </row>
    <row r="780" spans="4:7" x14ac:dyDescent="0.35">
      <c r="D780">
        <v>7.6500000000000207E-2</v>
      </c>
      <c r="E780">
        <f t="shared" si="45"/>
        <v>16.576086956521785</v>
      </c>
      <c r="F780">
        <f t="shared" si="46"/>
        <v>1.064674003307265</v>
      </c>
      <c r="G780">
        <f t="shared" si="47"/>
        <v>77.925012456402584</v>
      </c>
    </row>
    <row r="781" spans="4:7" x14ac:dyDescent="0.35">
      <c r="D781">
        <v>7.6600000000000196E-2</v>
      </c>
      <c r="E781">
        <f t="shared" si="45"/>
        <v>16.597101449275407</v>
      </c>
      <c r="F781">
        <f t="shared" si="46"/>
        <v>1.0647612583012593</v>
      </c>
      <c r="G781">
        <f t="shared" si="47"/>
        <v>77.937053645573798</v>
      </c>
    </row>
    <row r="782" spans="4:7" x14ac:dyDescent="0.35">
      <c r="D782">
        <v>7.6700000000000199E-2</v>
      </c>
      <c r="E782">
        <f t="shared" si="45"/>
        <v>16.618115942029029</v>
      </c>
      <c r="F782">
        <f t="shared" si="46"/>
        <v>1.0648485132952541</v>
      </c>
      <c r="G782">
        <f t="shared" si="47"/>
        <v>77.949094834745068</v>
      </c>
    </row>
    <row r="783" spans="4:7" x14ac:dyDescent="0.35">
      <c r="D783">
        <v>7.6800000000000201E-2</v>
      </c>
      <c r="E783">
        <f t="shared" si="45"/>
        <v>16.639130434782654</v>
      </c>
      <c r="F783">
        <f t="shared" si="46"/>
        <v>1.0649357682892484</v>
      </c>
      <c r="G783">
        <f t="shared" si="47"/>
        <v>77.961136023916282</v>
      </c>
    </row>
    <row r="784" spans="4:7" x14ac:dyDescent="0.35">
      <c r="D784">
        <v>7.6900000000000204E-2</v>
      </c>
      <c r="E784">
        <f t="shared" si="45"/>
        <v>16.660144927536276</v>
      </c>
      <c r="F784">
        <f t="shared" si="46"/>
        <v>1.0650230232832429</v>
      </c>
      <c r="G784">
        <f t="shared" si="47"/>
        <v>77.973177213087524</v>
      </c>
    </row>
    <row r="785" spans="4:7" x14ac:dyDescent="0.35">
      <c r="D785">
        <v>7.7000000000000193E-2</v>
      </c>
      <c r="E785">
        <f t="shared" si="45"/>
        <v>16.681159420289898</v>
      </c>
      <c r="F785">
        <f t="shared" si="46"/>
        <v>1.0651102782772377</v>
      </c>
      <c r="G785">
        <f t="shared" si="47"/>
        <v>77.985218402258795</v>
      </c>
    </row>
    <row r="786" spans="4:7" x14ac:dyDescent="0.35">
      <c r="D786">
        <v>7.7100000000000196E-2</v>
      </c>
      <c r="E786">
        <f t="shared" si="45"/>
        <v>16.70217391304352</v>
      </c>
      <c r="F786">
        <f t="shared" si="46"/>
        <v>1.0651975332712318</v>
      </c>
      <c r="G786">
        <f t="shared" si="47"/>
        <v>77.99725959142998</v>
      </c>
    </row>
    <row r="787" spans="4:7" x14ac:dyDescent="0.35">
      <c r="D787">
        <v>7.7200000000000199E-2</v>
      </c>
      <c r="E787">
        <f t="shared" si="45"/>
        <v>16.723188405797146</v>
      </c>
      <c r="F787">
        <f t="shared" si="46"/>
        <v>1.0652847882652265</v>
      </c>
      <c r="G787">
        <f t="shared" si="47"/>
        <v>78.009300780601251</v>
      </c>
    </row>
    <row r="788" spans="4:7" x14ac:dyDescent="0.35">
      <c r="D788">
        <v>7.7300000000000202E-2</v>
      </c>
      <c r="E788">
        <f t="shared" si="45"/>
        <v>16.744202898550768</v>
      </c>
      <c r="F788">
        <f t="shared" si="46"/>
        <v>1.0653720432592209</v>
      </c>
      <c r="G788">
        <f t="shared" si="47"/>
        <v>78.021341969772465</v>
      </c>
    </row>
    <row r="789" spans="4:7" x14ac:dyDescent="0.35">
      <c r="D789">
        <v>7.7400000000000205E-2</v>
      </c>
      <c r="E789">
        <f t="shared" si="45"/>
        <v>16.765217391304393</v>
      </c>
      <c r="F789">
        <f t="shared" si="46"/>
        <v>1.0654592982532156</v>
      </c>
      <c r="G789">
        <f t="shared" si="47"/>
        <v>78.033383158943764</v>
      </c>
    </row>
    <row r="790" spans="4:7" x14ac:dyDescent="0.35">
      <c r="D790">
        <v>7.7500000000000194E-2</v>
      </c>
      <c r="E790">
        <f t="shared" si="45"/>
        <v>16.786231884058015</v>
      </c>
      <c r="F790">
        <f t="shared" si="46"/>
        <v>1.0655465532472095</v>
      </c>
      <c r="G790">
        <f t="shared" si="47"/>
        <v>78.045424348114921</v>
      </c>
    </row>
    <row r="791" spans="4:7" x14ac:dyDescent="0.35">
      <c r="D791">
        <v>7.7600000000000197E-2</v>
      </c>
      <c r="E791">
        <f t="shared" si="45"/>
        <v>16.807246376811637</v>
      </c>
      <c r="F791">
        <f t="shared" si="46"/>
        <v>1.0656338082412042</v>
      </c>
      <c r="G791">
        <f t="shared" si="47"/>
        <v>78.057465537286191</v>
      </c>
    </row>
    <row r="792" spans="4:7" x14ac:dyDescent="0.35">
      <c r="D792">
        <v>7.7700000000000199E-2</v>
      </c>
      <c r="E792">
        <f t="shared" si="45"/>
        <v>16.828260869565263</v>
      </c>
      <c r="F792">
        <f t="shared" si="46"/>
        <v>1.0657210632351986</v>
      </c>
      <c r="G792">
        <f t="shared" si="47"/>
        <v>78.069506726457405</v>
      </c>
    </row>
    <row r="793" spans="4:7" x14ac:dyDescent="0.35">
      <c r="D793">
        <v>7.7800000000000202E-2</v>
      </c>
      <c r="E793">
        <f t="shared" si="45"/>
        <v>16.849275362318885</v>
      </c>
      <c r="F793">
        <f t="shared" si="46"/>
        <v>1.0658083182291931</v>
      </c>
      <c r="G793">
        <f t="shared" si="47"/>
        <v>78.081547915628647</v>
      </c>
    </row>
    <row r="794" spans="4:7" x14ac:dyDescent="0.35">
      <c r="D794">
        <v>7.7900000000000205E-2</v>
      </c>
      <c r="E794">
        <f t="shared" si="45"/>
        <v>16.87028985507251</v>
      </c>
      <c r="F794">
        <f t="shared" si="46"/>
        <v>1.0658955732231876</v>
      </c>
      <c r="G794">
        <f t="shared" si="47"/>
        <v>78.093589104799889</v>
      </c>
    </row>
    <row r="795" spans="4:7" x14ac:dyDescent="0.35">
      <c r="D795">
        <v>7.8000000000000194E-2</v>
      </c>
      <c r="E795">
        <f t="shared" si="45"/>
        <v>16.891304347826129</v>
      </c>
      <c r="F795">
        <f t="shared" si="46"/>
        <v>1.0659828282171822</v>
      </c>
      <c r="G795">
        <f t="shared" si="47"/>
        <v>78.105630293971132</v>
      </c>
    </row>
    <row r="796" spans="4:7" x14ac:dyDescent="0.35">
      <c r="D796">
        <v>7.8100000000000197E-2</v>
      </c>
      <c r="E796">
        <f t="shared" si="45"/>
        <v>16.912318840579754</v>
      </c>
      <c r="F796">
        <f t="shared" si="46"/>
        <v>1.0660700832111765</v>
      </c>
      <c r="G796">
        <f t="shared" si="47"/>
        <v>78.117671483142345</v>
      </c>
    </row>
    <row r="797" spans="4:7" x14ac:dyDescent="0.35">
      <c r="D797">
        <v>7.82000000000002E-2</v>
      </c>
      <c r="E797">
        <f t="shared" si="45"/>
        <v>16.933333333333376</v>
      </c>
      <c r="F797">
        <f t="shared" si="46"/>
        <v>1.0661573382051708</v>
      </c>
      <c r="G797">
        <f t="shared" si="47"/>
        <v>78.129712672313559</v>
      </c>
    </row>
    <row r="798" spans="4:7" x14ac:dyDescent="0.35">
      <c r="D798">
        <v>7.8300000000000203E-2</v>
      </c>
      <c r="E798">
        <f t="shared" si="45"/>
        <v>16.954347826087002</v>
      </c>
      <c r="F798">
        <f t="shared" si="46"/>
        <v>1.0662445931991651</v>
      </c>
      <c r="G798">
        <f t="shared" si="47"/>
        <v>78.141753861484773</v>
      </c>
    </row>
    <row r="799" spans="4:7" x14ac:dyDescent="0.35">
      <c r="D799">
        <v>7.8400000000000206E-2</v>
      </c>
      <c r="E799">
        <f t="shared" si="45"/>
        <v>16.975362318840624</v>
      </c>
      <c r="F799">
        <f t="shared" si="46"/>
        <v>1.0663318481931596</v>
      </c>
      <c r="G799">
        <f t="shared" si="47"/>
        <v>78.153795050656015</v>
      </c>
    </row>
    <row r="800" spans="4:7" x14ac:dyDescent="0.35">
      <c r="D800">
        <v>7.8500000000000195E-2</v>
      </c>
      <c r="E800">
        <f t="shared" si="45"/>
        <v>16.996376811594246</v>
      </c>
      <c r="F800">
        <f t="shared" si="46"/>
        <v>1.0664191031871542</v>
      </c>
      <c r="G800">
        <f t="shared" si="47"/>
        <v>78.165836239827286</v>
      </c>
    </row>
    <row r="801" spans="4:7" x14ac:dyDescent="0.35">
      <c r="D801">
        <v>7.8600000000000197E-2</v>
      </c>
      <c r="E801">
        <f t="shared" si="45"/>
        <v>17.017391304347871</v>
      </c>
      <c r="F801">
        <f t="shared" si="46"/>
        <v>1.0665063581811485</v>
      </c>
      <c r="G801">
        <f t="shared" si="47"/>
        <v>78.177877428998499</v>
      </c>
    </row>
    <row r="802" spans="4:7" x14ac:dyDescent="0.35">
      <c r="D802">
        <v>7.87000000000002E-2</v>
      </c>
      <c r="E802">
        <f t="shared" si="45"/>
        <v>17.038405797101493</v>
      </c>
      <c r="F802">
        <f t="shared" si="46"/>
        <v>1.0665936131751432</v>
      </c>
      <c r="G802">
        <f t="shared" si="47"/>
        <v>78.18991861816977</v>
      </c>
    </row>
    <row r="803" spans="4:7" x14ac:dyDescent="0.35">
      <c r="D803">
        <v>7.8800000000000203E-2</v>
      </c>
      <c r="E803">
        <f t="shared" si="45"/>
        <v>17.059420289855119</v>
      </c>
      <c r="F803">
        <f t="shared" si="46"/>
        <v>1.0666808681691373</v>
      </c>
      <c r="G803">
        <f t="shared" si="47"/>
        <v>78.201959807340955</v>
      </c>
    </row>
    <row r="804" spans="4:7" x14ac:dyDescent="0.35">
      <c r="D804">
        <v>7.8900000000000206E-2</v>
      </c>
      <c r="E804">
        <f t="shared" si="45"/>
        <v>17.080434782608741</v>
      </c>
      <c r="F804">
        <f t="shared" si="46"/>
        <v>1.0667681231631323</v>
      </c>
      <c r="G804">
        <f t="shared" si="47"/>
        <v>78.214000996512254</v>
      </c>
    </row>
    <row r="805" spans="4:7" x14ac:dyDescent="0.35">
      <c r="D805">
        <v>7.9000000000000195E-2</v>
      </c>
      <c r="E805">
        <f t="shared" si="45"/>
        <v>17.101449275362363</v>
      </c>
      <c r="F805">
        <f t="shared" si="46"/>
        <v>1.0668553781571262</v>
      </c>
      <c r="G805">
        <f t="shared" si="47"/>
        <v>78.226042185683411</v>
      </c>
    </row>
    <row r="806" spans="4:7" x14ac:dyDescent="0.35">
      <c r="D806">
        <v>7.9100000000000198E-2</v>
      </c>
      <c r="E806">
        <f t="shared" si="45"/>
        <v>17.122463768115985</v>
      </c>
      <c r="F806">
        <f t="shared" si="46"/>
        <v>1.0669426331511211</v>
      </c>
      <c r="G806">
        <f t="shared" si="47"/>
        <v>78.23808337485471</v>
      </c>
    </row>
    <row r="807" spans="4:7" x14ac:dyDescent="0.35">
      <c r="D807">
        <v>7.9200000000000201E-2</v>
      </c>
      <c r="E807">
        <f t="shared" ref="E807:E870" si="48">(D807-$H$10)/($H$12-$H$10)</f>
        <v>17.14347826086961</v>
      </c>
      <c r="F807">
        <f t="shared" ref="F807:F870" si="49">$E$10*E807+(1-$E$10)*E807/(1+E807^$D$13)^(1/$D$13)</f>
        <v>1.067029888145115</v>
      </c>
      <c r="G807">
        <f t="shared" ref="G807:G870" si="50">F807*($I$12-$I$10)+$I$10</f>
        <v>78.250124564025867</v>
      </c>
    </row>
    <row r="808" spans="4:7" x14ac:dyDescent="0.35">
      <c r="D808">
        <v>7.9300000000000204E-2</v>
      </c>
      <c r="E808">
        <f t="shared" si="48"/>
        <v>17.164492753623232</v>
      </c>
      <c r="F808">
        <f t="shared" si="49"/>
        <v>1.06711714313911</v>
      </c>
      <c r="G808">
        <f t="shared" si="50"/>
        <v>78.262165753197166</v>
      </c>
    </row>
    <row r="809" spans="4:7" x14ac:dyDescent="0.35">
      <c r="D809">
        <v>7.9400000000000207E-2</v>
      </c>
      <c r="E809">
        <f t="shared" si="48"/>
        <v>17.185507246376858</v>
      </c>
      <c r="F809">
        <f t="shared" si="49"/>
        <v>1.0672043981331043</v>
      </c>
      <c r="G809">
        <f t="shared" si="50"/>
        <v>78.27420694236838</v>
      </c>
    </row>
    <row r="810" spans="4:7" x14ac:dyDescent="0.35">
      <c r="D810">
        <v>7.9500000000000196E-2</v>
      </c>
      <c r="E810">
        <f t="shared" si="48"/>
        <v>17.206521739130476</v>
      </c>
      <c r="F810">
        <f t="shared" si="49"/>
        <v>1.0672916531270986</v>
      </c>
      <c r="G810">
        <f t="shared" si="50"/>
        <v>78.286248131539622</v>
      </c>
    </row>
    <row r="811" spans="4:7" x14ac:dyDescent="0.35">
      <c r="D811">
        <v>7.9600000000000198E-2</v>
      </c>
      <c r="E811">
        <f t="shared" si="48"/>
        <v>17.227536231884102</v>
      </c>
      <c r="F811">
        <f t="shared" si="49"/>
        <v>1.0673789081210932</v>
      </c>
      <c r="G811">
        <f t="shared" si="50"/>
        <v>78.298289320710865</v>
      </c>
    </row>
    <row r="812" spans="4:7" x14ac:dyDescent="0.35">
      <c r="D812">
        <v>7.9700000000000201E-2</v>
      </c>
      <c r="E812">
        <f t="shared" si="48"/>
        <v>17.248550724637724</v>
      </c>
      <c r="F812">
        <f t="shared" si="49"/>
        <v>1.0674661631150879</v>
      </c>
      <c r="G812">
        <f t="shared" si="50"/>
        <v>78.310330509882135</v>
      </c>
    </row>
    <row r="813" spans="4:7" x14ac:dyDescent="0.35">
      <c r="D813">
        <v>7.9800000000000204E-2</v>
      </c>
      <c r="E813">
        <f t="shared" si="48"/>
        <v>17.269565217391349</v>
      </c>
      <c r="F813">
        <f t="shared" si="49"/>
        <v>1.0675534181090818</v>
      </c>
      <c r="G813">
        <f t="shared" si="50"/>
        <v>78.322371699053292</v>
      </c>
    </row>
    <row r="814" spans="4:7" x14ac:dyDescent="0.35">
      <c r="D814">
        <v>7.9900000000000193E-2</v>
      </c>
      <c r="E814">
        <f t="shared" si="48"/>
        <v>17.290579710144971</v>
      </c>
      <c r="F814">
        <f t="shared" si="49"/>
        <v>1.0676406731030765</v>
      </c>
      <c r="G814">
        <f t="shared" si="50"/>
        <v>78.334412888224563</v>
      </c>
    </row>
    <row r="815" spans="4:7" x14ac:dyDescent="0.35">
      <c r="D815">
        <v>8.0000000000000196E-2</v>
      </c>
      <c r="E815">
        <f t="shared" si="48"/>
        <v>17.311594202898593</v>
      </c>
      <c r="F815">
        <f t="shared" si="49"/>
        <v>1.0677279280970708</v>
      </c>
      <c r="G815">
        <f t="shared" si="50"/>
        <v>78.346454077395776</v>
      </c>
    </row>
    <row r="816" spans="4:7" x14ac:dyDescent="0.35">
      <c r="D816">
        <v>8.0100000000000199E-2</v>
      </c>
      <c r="E816">
        <f t="shared" si="48"/>
        <v>17.332608695652219</v>
      </c>
      <c r="F816">
        <f t="shared" si="49"/>
        <v>1.0678151830910654</v>
      </c>
      <c r="G816">
        <f t="shared" si="50"/>
        <v>78.358495266567019</v>
      </c>
    </row>
    <row r="817" spans="4:7" x14ac:dyDescent="0.35">
      <c r="D817">
        <v>8.0200000000000202E-2</v>
      </c>
      <c r="E817">
        <f t="shared" si="48"/>
        <v>17.353623188405841</v>
      </c>
      <c r="F817">
        <f t="shared" si="49"/>
        <v>1.0679024380850597</v>
      </c>
      <c r="G817">
        <f t="shared" si="50"/>
        <v>78.370536455738232</v>
      </c>
    </row>
    <row r="818" spans="4:7" x14ac:dyDescent="0.35">
      <c r="D818">
        <v>8.0300000000000205E-2</v>
      </c>
      <c r="E818">
        <f t="shared" si="48"/>
        <v>17.374637681159466</v>
      </c>
      <c r="F818">
        <f t="shared" si="49"/>
        <v>1.0679896930790544</v>
      </c>
      <c r="G818">
        <f t="shared" si="50"/>
        <v>78.382577644909503</v>
      </c>
    </row>
    <row r="819" spans="4:7" x14ac:dyDescent="0.35">
      <c r="D819">
        <v>8.0400000000000194E-2</v>
      </c>
      <c r="E819">
        <f t="shared" si="48"/>
        <v>17.395652173913085</v>
      </c>
      <c r="F819">
        <f t="shared" si="49"/>
        <v>1.0680769480730483</v>
      </c>
      <c r="G819">
        <f t="shared" si="50"/>
        <v>78.39461883408066</v>
      </c>
    </row>
    <row r="820" spans="4:7" x14ac:dyDescent="0.35">
      <c r="D820">
        <v>8.0500000000000196E-2</v>
      </c>
      <c r="E820">
        <f t="shared" si="48"/>
        <v>17.41666666666671</v>
      </c>
      <c r="F820">
        <f t="shared" si="49"/>
        <v>1.0681642030670433</v>
      </c>
      <c r="G820">
        <f t="shared" si="50"/>
        <v>78.406660023251987</v>
      </c>
    </row>
    <row r="821" spans="4:7" x14ac:dyDescent="0.35">
      <c r="D821">
        <v>8.0600000000000199E-2</v>
      </c>
      <c r="E821">
        <f t="shared" si="48"/>
        <v>17.437681159420332</v>
      </c>
      <c r="F821">
        <f t="shared" si="49"/>
        <v>1.0682514580610374</v>
      </c>
      <c r="G821">
        <f t="shared" si="50"/>
        <v>78.418701212423173</v>
      </c>
    </row>
    <row r="822" spans="4:7" x14ac:dyDescent="0.35">
      <c r="D822">
        <v>8.0700000000000202E-2</v>
      </c>
      <c r="E822">
        <f t="shared" si="48"/>
        <v>17.458695652173958</v>
      </c>
      <c r="F822">
        <f t="shared" si="49"/>
        <v>1.0683387130550319</v>
      </c>
      <c r="G822">
        <f t="shared" si="50"/>
        <v>78.430742401594415</v>
      </c>
    </row>
    <row r="823" spans="4:7" x14ac:dyDescent="0.35">
      <c r="D823">
        <v>8.0800000000000205E-2</v>
      </c>
      <c r="E823">
        <f t="shared" si="48"/>
        <v>17.47971014492758</v>
      </c>
      <c r="F823">
        <f t="shared" si="49"/>
        <v>1.0684259680490262</v>
      </c>
      <c r="G823">
        <f t="shared" si="50"/>
        <v>78.442783590765629</v>
      </c>
    </row>
    <row r="824" spans="4:7" x14ac:dyDescent="0.35">
      <c r="D824">
        <v>8.0900000000000194E-2</v>
      </c>
      <c r="E824">
        <f t="shared" si="48"/>
        <v>17.500724637681202</v>
      </c>
      <c r="F824">
        <f t="shared" si="49"/>
        <v>1.0685132230430208</v>
      </c>
      <c r="G824">
        <f t="shared" si="50"/>
        <v>78.454824779936871</v>
      </c>
    </row>
    <row r="825" spans="4:7" x14ac:dyDescent="0.35">
      <c r="D825">
        <v>8.1000000000000197E-2</v>
      </c>
      <c r="E825">
        <f t="shared" si="48"/>
        <v>17.521739130434828</v>
      </c>
      <c r="F825">
        <f t="shared" si="49"/>
        <v>1.0686004780370155</v>
      </c>
      <c r="G825">
        <f t="shared" si="50"/>
        <v>78.466865969108142</v>
      </c>
    </row>
    <row r="826" spans="4:7" x14ac:dyDescent="0.35">
      <c r="D826">
        <v>8.11000000000002E-2</v>
      </c>
      <c r="E826">
        <f t="shared" si="48"/>
        <v>17.54275362318845</v>
      </c>
      <c r="F826">
        <f t="shared" si="49"/>
        <v>1.0686877330310098</v>
      </c>
      <c r="G826">
        <f t="shared" si="50"/>
        <v>78.478907158279355</v>
      </c>
    </row>
    <row r="827" spans="4:7" x14ac:dyDescent="0.35">
      <c r="D827">
        <v>8.1200000000000203E-2</v>
      </c>
      <c r="E827">
        <f t="shared" si="48"/>
        <v>17.563768115942075</v>
      </c>
      <c r="F827">
        <f t="shared" si="49"/>
        <v>1.0687749880250046</v>
      </c>
      <c r="G827">
        <f t="shared" si="50"/>
        <v>78.490948347450626</v>
      </c>
    </row>
    <row r="828" spans="4:7" x14ac:dyDescent="0.35">
      <c r="D828">
        <v>8.1300000000000205E-2</v>
      </c>
      <c r="E828">
        <f t="shared" si="48"/>
        <v>17.584782608695697</v>
      </c>
      <c r="F828">
        <f t="shared" si="49"/>
        <v>1.0688622430189987</v>
      </c>
      <c r="G828">
        <f t="shared" si="50"/>
        <v>78.502989536621811</v>
      </c>
    </row>
    <row r="829" spans="4:7" x14ac:dyDescent="0.35">
      <c r="D829">
        <v>8.1400000000000194E-2</v>
      </c>
      <c r="E829">
        <f t="shared" si="48"/>
        <v>17.605797101449319</v>
      </c>
      <c r="F829">
        <f t="shared" si="49"/>
        <v>1.0689494980129932</v>
      </c>
      <c r="G829">
        <f t="shared" si="50"/>
        <v>78.515030725793054</v>
      </c>
    </row>
    <row r="830" spans="4:7" x14ac:dyDescent="0.35">
      <c r="D830">
        <v>8.1500000000000197E-2</v>
      </c>
      <c r="E830">
        <f t="shared" si="48"/>
        <v>17.626811594202941</v>
      </c>
      <c r="F830">
        <f t="shared" si="49"/>
        <v>1.0690367530069875</v>
      </c>
      <c r="G830">
        <f t="shared" si="50"/>
        <v>78.527071914964267</v>
      </c>
    </row>
    <row r="831" spans="4:7" x14ac:dyDescent="0.35">
      <c r="D831">
        <v>8.16000000000002E-2</v>
      </c>
      <c r="E831">
        <f t="shared" si="48"/>
        <v>17.647826086956567</v>
      </c>
      <c r="F831">
        <f t="shared" si="49"/>
        <v>1.0691240080009823</v>
      </c>
      <c r="G831">
        <f t="shared" si="50"/>
        <v>78.539113104135566</v>
      </c>
    </row>
    <row r="832" spans="4:7" x14ac:dyDescent="0.35">
      <c r="D832">
        <v>8.1700000000000203E-2</v>
      </c>
      <c r="E832">
        <f t="shared" si="48"/>
        <v>17.668840579710189</v>
      </c>
      <c r="F832">
        <f t="shared" si="49"/>
        <v>1.0692112629949768</v>
      </c>
      <c r="G832">
        <f t="shared" si="50"/>
        <v>78.551154293306809</v>
      </c>
    </row>
    <row r="833" spans="4:7" x14ac:dyDescent="0.35">
      <c r="D833">
        <v>8.1800000000000206E-2</v>
      </c>
      <c r="E833">
        <f t="shared" si="48"/>
        <v>17.689855072463814</v>
      </c>
      <c r="F833">
        <f t="shared" si="49"/>
        <v>1.0692985179889709</v>
      </c>
      <c r="G833">
        <f t="shared" si="50"/>
        <v>78.563195482477994</v>
      </c>
    </row>
    <row r="834" spans="4:7" x14ac:dyDescent="0.35">
      <c r="D834">
        <v>8.1900000000000195E-2</v>
      </c>
      <c r="E834">
        <f t="shared" si="48"/>
        <v>17.710869565217433</v>
      </c>
      <c r="F834">
        <f t="shared" si="49"/>
        <v>1.0693857729829657</v>
      </c>
      <c r="G834">
        <f t="shared" si="50"/>
        <v>78.575236671649265</v>
      </c>
    </row>
    <row r="835" spans="4:7" x14ac:dyDescent="0.35">
      <c r="D835">
        <v>8.2000000000000198E-2</v>
      </c>
      <c r="E835">
        <f t="shared" si="48"/>
        <v>17.731884057971058</v>
      </c>
      <c r="F835">
        <f t="shared" si="49"/>
        <v>1.0694730279769598</v>
      </c>
      <c r="G835">
        <f t="shared" si="50"/>
        <v>78.58727786082045</v>
      </c>
    </row>
    <row r="836" spans="4:7" x14ac:dyDescent="0.35">
      <c r="D836">
        <v>8.2100000000000201E-2</v>
      </c>
      <c r="E836">
        <f t="shared" si="48"/>
        <v>17.75289855072468</v>
      </c>
      <c r="F836">
        <f t="shared" si="49"/>
        <v>1.0695602829709543</v>
      </c>
      <c r="G836">
        <f t="shared" si="50"/>
        <v>78.599319049991692</v>
      </c>
    </row>
    <row r="837" spans="4:7" x14ac:dyDescent="0.35">
      <c r="D837">
        <v>8.2200000000000203E-2</v>
      </c>
      <c r="E837">
        <f t="shared" si="48"/>
        <v>17.773913043478306</v>
      </c>
      <c r="F837">
        <f t="shared" si="49"/>
        <v>1.0696475379649488</v>
      </c>
      <c r="G837">
        <f t="shared" si="50"/>
        <v>78.611360239162934</v>
      </c>
    </row>
    <row r="838" spans="4:7" x14ac:dyDescent="0.35">
      <c r="D838">
        <v>8.2300000000000206E-2</v>
      </c>
      <c r="E838">
        <f t="shared" si="48"/>
        <v>17.794927536231928</v>
      </c>
      <c r="F838">
        <f t="shared" si="49"/>
        <v>1.0697347929589431</v>
      </c>
      <c r="G838">
        <f t="shared" si="50"/>
        <v>78.623401428334148</v>
      </c>
    </row>
    <row r="839" spans="4:7" x14ac:dyDescent="0.35">
      <c r="D839">
        <v>8.2400000000000195E-2</v>
      </c>
      <c r="E839">
        <f t="shared" si="48"/>
        <v>17.81594202898555</v>
      </c>
      <c r="F839">
        <f t="shared" si="49"/>
        <v>1.0698220479529379</v>
      </c>
      <c r="G839">
        <f t="shared" si="50"/>
        <v>78.635442617505419</v>
      </c>
    </row>
    <row r="840" spans="4:7" x14ac:dyDescent="0.35">
      <c r="D840">
        <v>8.2500000000000198E-2</v>
      </c>
      <c r="E840">
        <f t="shared" si="48"/>
        <v>17.836956521739175</v>
      </c>
      <c r="F840">
        <f t="shared" si="49"/>
        <v>1.069909302946932</v>
      </c>
      <c r="G840">
        <f t="shared" si="50"/>
        <v>78.647483806676604</v>
      </c>
    </row>
    <row r="841" spans="4:7" x14ac:dyDescent="0.35">
      <c r="D841">
        <v>8.2600000000000201E-2</v>
      </c>
      <c r="E841">
        <f t="shared" si="48"/>
        <v>17.857971014492797</v>
      </c>
      <c r="F841">
        <f t="shared" si="49"/>
        <v>1.0699965579409265</v>
      </c>
      <c r="G841">
        <f t="shared" si="50"/>
        <v>78.659524995847846</v>
      </c>
    </row>
    <row r="842" spans="4:7" x14ac:dyDescent="0.35">
      <c r="D842">
        <v>8.2700000000000204E-2</v>
      </c>
      <c r="E842">
        <f t="shared" si="48"/>
        <v>17.878985507246423</v>
      </c>
      <c r="F842">
        <f t="shared" si="49"/>
        <v>1.0700838129349208</v>
      </c>
      <c r="G842">
        <f t="shared" si="50"/>
        <v>78.671566185019088</v>
      </c>
    </row>
    <row r="843" spans="4:7" x14ac:dyDescent="0.35">
      <c r="D843">
        <v>8.2800000000000207E-2</v>
      </c>
      <c r="E843">
        <f t="shared" si="48"/>
        <v>17.900000000000045</v>
      </c>
      <c r="F843">
        <f t="shared" si="49"/>
        <v>1.0701710679289158</v>
      </c>
      <c r="G843">
        <f t="shared" si="50"/>
        <v>78.683607374190387</v>
      </c>
    </row>
    <row r="844" spans="4:7" x14ac:dyDescent="0.35">
      <c r="D844">
        <v>8.2900000000000196E-2</v>
      </c>
      <c r="E844">
        <f t="shared" si="48"/>
        <v>17.921014492753667</v>
      </c>
      <c r="F844">
        <f t="shared" si="49"/>
        <v>1.0702583229229099</v>
      </c>
      <c r="G844">
        <f t="shared" si="50"/>
        <v>78.695648563361573</v>
      </c>
    </row>
    <row r="845" spans="4:7" x14ac:dyDescent="0.35">
      <c r="D845">
        <v>8.3000000000000199E-2</v>
      </c>
      <c r="E845">
        <f t="shared" si="48"/>
        <v>17.942028985507289</v>
      </c>
      <c r="F845">
        <f t="shared" si="49"/>
        <v>1.0703455779169042</v>
      </c>
      <c r="G845">
        <f t="shared" si="50"/>
        <v>78.707689752532787</v>
      </c>
    </row>
    <row r="846" spans="4:7" x14ac:dyDescent="0.35">
      <c r="D846">
        <v>8.3100000000000201E-2</v>
      </c>
      <c r="E846">
        <f t="shared" si="48"/>
        <v>17.963043478260914</v>
      </c>
      <c r="F846">
        <f t="shared" si="49"/>
        <v>1.070432832910899</v>
      </c>
      <c r="G846">
        <f t="shared" si="50"/>
        <v>78.719730941704057</v>
      </c>
    </row>
    <row r="847" spans="4:7" x14ac:dyDescent="0.35">
      <c r="D847">
        <v>8.3200000000000204E-2</v>
      </c>
      <c r="E847">
        <f t="shared" si="48"/>
        <v>17.984057971014536</v>
      </c>
      <c r="F847">
        <f t="shared" si="49"/>
        <v>1.0705200879048935</v>
      </c>
      <c r="G847">
        <f t="shared" si="50"/>
        <v>78.731772130875299</v>
      </c>
    </row>
    <row r="848" spans="4:7" x14ac:dyDescent="0.35">
      <c r="D848">
        <v>8.3300000000000193E-2</v>
      </c>
      <c r="E848">
        <f t="shared" si="48"/>
        <v>18.005072463768158</v>
      </c>
      <c r="F848">
        <f t="shared" si="49"/>
        <v>1.0706073428988876</v>
      </c>
      <c r="G848">
        <f t="shared" si="50"/>
        <v>78.743813320046485</v>
      </c>
    </row>
    <row r="849" spans="4:7" x14ac:dyDescent="0.35">
      <c r="D849">
        <v>8.3400000000000196E-2</v>
      </c>
      <c r="E849">
        <f t="shared" si="48"/>
        <v>18.026086956521784</v>
      </c>
      <c r="F849">
        <f t="shared" si="49"/>
        <v>1.0706945978928821</v>
      </c>
      <c r="G849">
        <f t="shared" si="50"/>
        <v>78.755854509217727</v>
      </c>
    </row>
    <row r="850" spans="4:7" x14ac:dyDescent="0.35">
      <c r="D850">
        <v>8.3500000000000199E-2</v>
      </c>
      <c r="E850">
        <f t="shared" si="48"/>
        <v>18.047101449275406</v>
      </c>
      <c r="F850">
        <f t="shared" si="49"/>
        <v>1.0707818528868767</v>
      </c>
      <c r="G850">
        <f t="shared" si="50"/>
        <v>78.767895698388969</v>
      </c>
    </row>
    <row r="851" spans="4:7" x14ac:dyDescent="0.35">
      <c r="D851">
        <v>8.3600000000000202E-2</v>
      </c>
      <c r="E851">
        <f t="shared" si="48"/>
        <v>18.068115942029031</v>
      </c>
      <c r="F851">
        <f t="shared" si="49"/>
        <v>1.0708691078808712</v>
      </c>
      <c r="G851">
        <f t="shared" si="50"/>
        <v>78.779936887560211</v>
      </c>
    </row>
    <row r="852" spans="4:7" x14ac:dyDescent="0.35">
      <c r="D852">
        <v>8.3700000000000205E-2</v>
      </c>
      <c r="E852">
        <f t="shared" si="48"/>
        <v>18.089130434782653</v>
      </c>
      <c r="F852">
        <f t="shared" si="49"/>
        <v>1.0709563628748655</v>
      </c>
      <c r="G852">
        <f t="shared" si="50"/>
        <v>78.791978076731453</v>
      </c>
    </row>
    <row r="853" spans="4:7" x14ac:dyDescent="0.35">
      <c r="D853">
        <v>8.3800000000000194E-2</v>
      </c>
      <c r="E853">
        <f t="shared" si="48"/>
        <v>18.110144927536275</v>
      </c>
      <c r="F853">
        <f t="shared" si="49"/>
        <v>1.0710436178688598</v>
      </c>
      <c r="G853">
        <f t="shared" si="50"/>
        <v>78.804019265902667</v>
      </c>
    </row>
    <row r="854" spans="4:7" x14ac:dyDescent="0.35">
      <c r="D854">
        <v>8.3900000000000197E-2</v>
      </c>
      <c r="E854">
        <f t="shared" si="48"/>
        <v>18.131159420289897</v>
      </c>
      <c r="F854">
        <f t="shared" si="49"/>
        <v>1.0711308728628546</v>
      </c>
      <c r="G854">
        <f t="shared" si="50"/>
        <v>78.816060455073938</v>
      </c>
    </row>
    <row r="855" spans="4:7" x14ac:dyDescent="0.35">
      <c r="D855">
        <v>8.40000000000002E-2</v>
      </c>
      <c r="E855">
        <f t="shared" si="48"/>
        <v>18.152173913043523</v>
      </c>
      <c r="F855">
        <f t="shared" si="49"/>
        <v>1.0712181278568489</v>
      </c>
      <c r="G855">
        <f t="shared" si="50"/>
        <v>78.828101644245152</v>
      </c>
    </row>
    <row r="856" spans="4:7" x14ac:dyDescent="0.35">
      <c r="D856">
        <v>8.4100000000000202E-2</v>
      </c>
      <c r="E856">
        <f t="shared" si="48"/>
        <v>18.173188405797145</v>
      </c>
      <c r="F856">
        <f t="shared" si="49"/>
        <v>1.0713053828508434</v>
      </c>
      <c r="G856">
        <f t="shared" si="50"/>
        <v>78.840142833416394</v>
      </c>
    </row>
    <row r="857" spans="4:7" x14ac:dyDescent="0.35">
      <c r="D857">
        <v>8.4200000000000205E-2</v>
      </c>
      <c r="E857">
        <f t="shared" si="48"/>
        <v>18.19420289855077</v>
      </c>
      <c r="F857">
        <f t="shared" si="49"/>
        <v>1.0713926378448377</v>
      </c>
      <c r="G857">
        <f t="shared" si="50"/>
        <v>78.852184022587608</v>
      </c>
    </row>
    <row r="858" spans="4:7" x14ac:dyDescent="0.35">
      <c r="D858">
        <v>8.4300000000000194E-2</v>
      </c>
      <c r="E858">
        <f t="shared" si="48"/>
        <v>18.215217391304389</v>
      </c>
      <c r="F858">
        <f t="shared" si="49"/>
        <v>1.071479892838832</v>
      </c>
      <c r="G858">
        <f t="shared" si="50"/>
        <v>78.864225211758821</v>
      </c>
    </row>
    <row r="859" spans="4:7" x14ac:dyDescent="0.35">
      <c r="D859">
        <v>8.4400000000000197E-2</v>
      </c>
      <c r="E859">
        <f t="shared" si="48"/>
        <v>18.236231884058014</v>
      </c>
      <c r="F859">
        <f t="shared" si="49"/>
        <v>1.0715671478328266</v>
      </c>
      <c r="G859">
        <f t="shared" si="50"/>
        <v>78.876266400930064</v>
      </c>
    </row>
    <row r="860" spans="4:7" x14ac:dyDescent="0.35">
      <c r="D860">
        <v>8.45000000000002E-2</v>
      </c>
      <c r="E860">
        <f t="shared" si="48"/>
        <v>18.25724637681164</v>
      </c>
      <c r="F860">
        <f t="shared" si="49"/>
        <v>1.0716544028268211</v>
      </c>
      <c r="G860">
        <f t="shared" si="50"/>
        <v>78.888307590101306</v>
      </c>
    </row>
    <row r="861" spans="4:7" x14ac:dyDescent="0.35">
      <c r="D861">
        <v>8.4600000000000203E-2</v>
      </c>
      <c r="E861">
        <f t="shared" si="48"/>
        <v>18.278260869565262</v>
      </c>
      <c r="F861">
        <f t="shared" si="49"/>
        <v>1.0717416578208157</v>
      </c>
      <c r="G861">
        <f t="shared" si="50"/>
        <v>78.900348779272548</v>
      </c>
    </row>
    <row r="862" spans="4:7" x14ac:dyDescent="0.35">
      <c r="D862">
        <v>8.4700000000000206E-2</v>
      </c>
      <c r="E862">
        <f t="shared" si="48"/>
        <v>18.299275362318888</v>
      </c>
      <c r="F862">
        <f t="shared" si="49"/>
        <v>1.0718289128148102</v>
      </c>
      <c r="G862">
        <f t="shared" si="50"/>
        <v>78.912389968443819</v>
      </c>
    </row>
    <row r="863" spans="4:7" x14ac:dyDescent="0.35">
      <c r="D863">
        <v>8.4800000000000195E-2</v>
      </c>
      <c r="E863">
        <f t="shared" si="48"/>
        <v>18.320289855072506</v>
      </c>
      <c r="F863">
        <f t="shared" si="49"/>
        <v>1.0719161678088045</v>
      </c>
      <c r="G863">
        <f t="shared" si="50"/>
        <v>78.924431157615032</v>
      </c>
    </row>
    <row r="864" spans="4:7" x14ac:dyDescent="0.35">
      <c r="D864">
        <v>8.4900000000000198E-2</v>
      </c>
      <c r="E864">
        <f t="shared" si="48"/>
        <v>18.341304347826132</v>
      </c>
      <c r="F864">
        <f t="shared" si="49"/>
        <v>1.0720034228027988</v>
      </c>
      <c r="G864">
        <f t="shared" si="50"/>
        <v>78.936472346786246</v>
      </c>
    </row>
    <row r="865" spans="4:7" x14ac:dyDescent="0.35">
      <c r="D865">
        <v>8.50000000000002E-2</v>
      </c>
      <c r="E865">
        <f t="shared" si="48"/>
        <v>18.362318840579753</v>
      </c>
      <c r="F865">
        <f t="shared" si="49"/>
        <v>1.0720906777967933</v>
      </c>
      <c r="G865">
        <f t="shared" si="50"/>
        <v>78.948513535957488</v>
      </c>
    </row>
    <row r="866" spans="4:7" x14ac:dyDescent="0.35">
      <c r="D866">
        <v>8.5100000000000203E-2</v>
      </c>
      <c r="E866">
        <f t="shared" si="48"/>
        <v>18.383333333333379</v>
      </c>
      <c r="F866">
        <f t="shared" si="49"/>
        <v>1.0721779327907881</v>
      </c>
      <c r="G866">
        <f t="shared" si="50"/>
        <v>78.960554725128759</v>
      </c>
    </row>
    <row r="867" spans="4:7" x14ac:dyDescent="0.35">
      <c r="D867">
        <v>8.5200000000000206E-2</v>
      </c>
      <c r="E867">
        <f t="shared" si="48"/>
        <v>18.404347826087001</v>
      </c>
      <c r="F867">
        <f t="shared" si="49"/>
        <v>1.0722651877847822</v>
      </c>
      <c r="G867">
        <f t="shared" si="50"/>
        <v>78.972595914299944</v>
      </c>
    </row>
    <row r="868" spans="4:7" x14ac:dyDescent="0.35">
      <c r="D868">
        <v>8.5300000000000195E-2</v>
      </c>
      <c r="E868">
        <f t="shared" si="48"/>
        <v>18.425362318840623</v>
      </c>
      <c r="F868">
        <f t="shared" si="49"/>
        <v>1.0723524427787769</v>
      </c>
      <c r="G868">
        <f t="shared" si="50"/>
        <v>78.984637103471215</v>
      </c>
    </row>
    <row r="869" spans="4:7" x14ac:dyDescent="0.35">
      <c r="D869">
        <v>8.5400000000000198E-2</v>
      </c>
      <c r="E869">
        <f t="shared" si="48"/>
        <v>18.446376811594245</v>
      </c>
      <c r="F869">
        <f t="shared" si="49"/>
        <v>1.0724396977727715</v>
      </c>
      <c r="G869">
        <f t="shared" si="50"/>
        <v>78.996678292642457</v>
      </c>
    </row>
    <row r="870" spans="4:7" x14ac:dyDescent="0.35">
      <c r="D870">
        <v>8.5500000000000201E-2</v>
      </c>
      <c r="E870">
        <f t="shared" si="48"/>
        <v>18.467391304347871</v>
      </c>
      <c r="F870">
        <f t="shared" si="49"/>
        <v>1.0725269527667658</v>
      </c>
      <c r="G870">
        <f t="shared" si="50"/>
        <v>79.008719481813671</v>
      </c>
    </row>
    <row r="871" spans="4:7" x14ac:dyDescent="0.35">
      <c r="D871">
        <v>8.5600000000000204E-2</v>
      </c>
      <c r="E871">
        <f t="shared" ref="E871:E934" si="51">(D871-$H$10)/($H$12-$H$10)</f>
        <v>18.488405797101493</v>
      </c>
      <c r="F871">
        <f t="shared" ref="F871:F934" si="52">$E$10*E871+(1-$E$10)*E871/(1+E871^$D$13)^(1/$D$13)</f>
        <v>1.0726142077607599</v>
      </c>
      <c r="G871">
        <f t="shared" ref="G871:G934" si="53">F871*($I$12-$I$10)+$I$10</f>
        <v>79.020760670984856</v>
      </c>
    </row>
    <row r="872" spans="4:7" x14ac:dyDescent="0.35">
      <c r="D872">
        <v>8.5700000000000207E-2</v>
      </c>
      <c r="E872">
        <f t="shared" si="51"/>
        <v>18.509420289855118</v>
      </c>
      <c r="F872">
        <f t="shared" si="52"/>
        <v>1.0727014627547544</v>
      </c>
      <c r="G872">
        <f t="shared" si="53"/>
        <v>79.032801860156098</v>
      </c>
    </row>
    <row r="873" spans="4:7" x14ac:dyDescent="0.35">
      <c r="D873">
        <v>8.5800000000000196E-2</v>
      </c>
      <c r="E873">
        <f t="shared" si="51"/>
        <v>18.53043478260874</v>
      </c>
      <c r="F873">
        <f t="shared" si="52"/>
        <v>1.072788717748749</v>
      </c>
      <c r="G873">
        <f t="shared" si="53"/>
        <v>79.044843049327369</v>
      </c>
    </row>
    <row r="874" spans="4:7" x14ac:dyDescent="0.35">
      <c r="D874">
        <v>8.5900000000000198E-2</v>
      </c>
      <c r="E874">
        <f t="shared" si="51"/>
        <v>18.551449275362362</v>
      </c>
      <c r="F874">
        <f t="shared" si="52"/>
        <v>1.0728759727427435</v>
      </c>
      <c r="G874">
        <f t="shared" si="53"/>
        <v>79.056884238498611</v>
      </c>
    </row>
    <row r="875" spans="4:7" x14ac:dyDescent="0.35">
      <c r="D875">
        <v>8.6000000000000201E-2</v>
      </c>
      <c r="E875">
        <f t="shared" si="51"/>
        <v>18.572463768115988</v>
      </c>
      <c r="F875">
        <f t="shared" si="52"/>
        <v>1.0729632277367378</v>
      </c>
      <c r="G875">
        <f t="shared" si="53"/>
        <v>79.068925427669825</v>
      </c>
    </row>
    <row r="876" spans="4:7" x14ac:dyDescent="0.35">
      <c r="D876">
        <v>8.6100000000000204E-2</v>
      </c>
      <c r="E876">
        <f t="shared" si="51"/>
        <v>18.59347826086961</v>
      </c>
      <c r="F876">
        <f t="shared" si="52"/>
        <v>1.0730504827307323</v>
      </c>
      <c r="G876">
        <f t="shared" si="53"/>
        <v>79.080966616841067</v>
      </c>
    </row>
    <row r="877" spans="4:7" x14ac:dyDescent="0.35">
      <c r="D877">
        <v>8.6200000000000193E-2</v>
      </c>
      <c r="E877">
        <f t="shared" si="51"/>
        <v>18.614492753623232</v>
      </c>
      <c r="F877">
        <f t="shared" si="52"/>
        <v>1.0731377377247269</v>
      </c>
      <c r="G877">
        <f t="shared" si="53"/>
        <v>79.093007806012309</v>
      </c>
    </row>
    <row r="878" spans="4:7" x14ac:dyDescent="0.35">
      <c r="D878">
        <v>8.6300000000000196E-2</v>
      </c>
      <c r="E878">
        <f t="shared" si="51"/>
        <v>18.635507246376854</v>
      </c>
      <c r="F878">
        <f t="shared" si="52"/>
        <v>1.0732249927187212</v>
      </c>
      <c r="G878">
        <f t="shared" si="53"/>
        <v>79.105048995183523</v>
      </c>
    </row>
    <row r="879" spans="4:7" x14ac:dyDescent="0.35">
      <c r="D879">
        <v>8.6400000000000199E-2</v>
      </c>
      <c r="E879">
        <f t="shared" si="51"/>
        <v>18.656521739130479</v>
      </c>
      <c r="F879">
        <f t="shared" si="52"/>
        <v>1.0733122477127157</v>
      </c>
      <c r="G879">
        <f t="shared" si="53"/>
        <v>79.117090184354765</v>
      </c>
    </row>
    <row r="880" spans="4:7" x14ac:dyDescent="0.35">
      <c r="D880">
        <v>8.6500000000000202E-2</v>
      </c>
      <c r="E880">
        <f t="shared" si="51"/>
        <v>18.677536231884101</v>
      </c>
      <c r="F880">
        <f t="shared" si="52"/>
        <v>1.07339950270671</v>
      </c>
      <c r="G880">
        <f t="shared" si="53"/>
        <v>79.129131373525979</v>
      </c>
    </row>
    <row r="881" spans="4:7" x14ac:dyDescent="0.35">
      <c r="D881">
        <v>8.6600000000000205E-2</v>
      </c>
      <c r="E881">
        <f t="shared" si="51"/>
        <v>18.698550724637727</v>
      </c>
      <c r="F881">
        <f t="shared" si="52"/>
        <v>1.0734867577007046</v>
      </c>
      <c r="G881">
        <f t="shared" si="53"/>
        <v>79.141172562697221</v>
      </c>
    </row>
    <row r="882" spans="4:7" x14ac:dyDescent="0.35">
      <c r="D882">
        <v>8.6700000000000194E-2</v>
      </c>
      <c r="E882">
        <f t="shared" si="51"/>
        <v>18.719565217391349</v>
      </c>
      <c r="F882">
        <f t="shared" si="52"/>
        <v>1.0735740126946989</v>
      </c>
      <c r="G882">
        <f t="shared" si="53"/>
        <v>79.153213751868435</v>
      </c>
    </row>
    <row r="883" spans="4:7" x14ac:dyDescent="0.35">
      <c r="D883">
        <v>8.6800000000000196E-2</v>
      </c>
      <c r="E883">
        <f t="shared" si="51"/>
        <v>18.740579710144971</v>
      </c>
      <c r="F883">
        <f t="shared" si="52"/>
        <v>1.0736612676886936</v>
      </c>
      <c r="G883">
        <f t="shared" si="53"/>
        <v>79.165254941039734</v>
      </c>
    </row>
    <row r="884" spans="4:7" x14ac:dyDescent="0.35">
      <c r="D884">
        <v>8.6900000000000199E-2</v>
      </c>
      <c r="E884">
        <f t="shared" si="51"/>
        <v>18.761594202898596</v>
      </c>
      <c r="F884">
        <f t="shared" si="52"/>
        <v>1.0737485226826877</v>
      </c>
      <c r="G884">
        <f t="shared" si="53"/>
        <v>79.17729613021092</v>
      </c>
    </row>
    <row r="885" spans="4:7" x14ac:dyDescent="0.35">
      <c r="D885">
        <v>8.7000000000000202E-2</v>
      </c>
      <c r="E885">
        <f t="shared" si="51"/>
        <v>18.782608695652218</v>
      </c>
      <c r="F885">
        <f t="shared" si="52"/>
        <v>1.0738357776766827</v>
      </c>
      <c r="G885">
        <f t="shared" si="53"/>
        <v>79.189337319382219</v>
      </c>
    </row>
    <row r="886" spans="4:7" x14ac:dyDescent="0.35">
      <c r="D886">
        <v>8.7100000000000205E-2</v>
      </c>
      <c r="E886">
        <f t="shared" si="51"/>
        <v>18.803623188405844</v>
      </c>
      <c r="F886">
        <f t="shared" si="52"/>
        <v>1.0739230326706768</v>
      </c>
      <c r="G886">
        <f t="shared" si="53"/>
        <v>79.201378508553404</v>
      </c>
    </row>
    <row r="887" spans="4:7" x14ac:dyDescent="0.35">
      <c r="D887">
        <v>8.7200000000000194E-2</v>
      </c>
      <c r="E887">
        <f t="shared" si="51"/>
        <v>18.824637681159462</v>
      </c>
      <c r="F887">
        <f t="shared" si="52"/>
        <v>1.0740102876646713</v>
      </c>
      <c r="G887">
        <f t="shared" si="53"/>
        <v>79.213419697724646</v>
      </c>
    </row>
    <row r="888" spans="4:7" x14ac:dyDescent="0.35">
      <c r="D888">
        <v>8.7300000000000197E-2</v>
      </c>
      <c r="E888">
        <f t="shared" si="51"/>
        <v>18.845652173913088</v>
      </c>
      <c r="F888">
        <f t="shared" si="52"/>
        <v>1.0740975426586659</v>
      </c>
      <c r="G888">
        <f t="shared" si="53"/>
        <v>79.225460886895888</v>
      </c>
    </row>
    <row r="889" spans="4:7" x14ac:dyDescent="0.35">
      <c r="D889">
        <v>8.74000000000002E-2</v>
      </c>
      <c r="E889">
        <f t="shared" si="51"/>
        <v>18.86666666666671</v>
      </c>
      <c r="F889">
        <f t="shared" si="52"/>
        <v>1.0741847976526604</v>
      </c>
      <c r="G889">
        <f t="shared" si="53"/>
        <v>79.23750207606713</v>
      </c>
    </row>
    <row r="890" spans="4:7" x14ac:dyDescent="0.35">
      <c r="D890">
        <v>8.7500000000000203E-2</v>
      </c>
      <c r="E890">
        <f t="shared" si="51"/>
        <v>18.887681159420335</v>
      </c>
      <c r="F890">
        <f t="shared" si="52"/>
        <v>1.0742720526466545</v>
      </c>
      <c r="G890">
        <f t="shared" si="53"/>
        <v>79.249543265238316</v>
      </c>
    </row>
    <row r="891" spans="4:7" x14ac:dyDescent="0.35">
      <c r="D891">
        <v>8.7600000000000205E-2</v>
      </c>
      <c r="E891">
        <f t="shared" si="51"/>
        <v>18.908695652173957</v>
      </c>
      <c r="F891">
        <f t="shared" si="52"/>
        <v>1.0743593076406488</v>
      </c>
      <c r="G891">
        <f t="shared" si="53"/>
        <v>79.26158445440953</v>
      </c>
    </row>
    <row r="892" spans="4:7" x14ac:dyDescent="0.35">
      <c r="D892">
        <v>8.7700000000000194E-2</v>
      </c>
      <c r="E892">
        <f t="shared" si="51"/>
        <v>18.929710144927579</v>
      </c>
      <c r="F892">
        <f t="shared" si="52"/>
        <v>1.0744465626346438</v>
      </c>
      <c r="G892">
        <f t="shared" si="53"/>
        <v>79.273625643580829</v>
      </c>
    </row>
    <row r="893" spans="4:7" x14ac:dyDescent="0.35">
      <c r="D893">
        <v>8.7800000000000197E-2</v>
      </c>
      <c r="E893">
        <f t="shared" si="51"/>
        <v>18.950724637681201</v>
      </c>
      <c r="F893">
        <f t="shared" si="52"/>
        <v>1.0745338176286381</v>
      </c>
      <c r="G893">
        <f t="shared" si="53"/>
        <v>79.285666832752042</v>
      </c>
    </row>
    <row r="894" spans="4:7" x14ac:dyDescent="0.35">
      <c r="D894">
        <v>8.79000000000002E-2</v>
      </c>
      <c r="E894">
        <f t="shared" si="51"/>
        <v>18.971739130434827</v>
      </c>
      <c r="F894">
        <f t="shared" si="52"/>
        <v>1.0746210726226326</v>
      </c>
      <c r="G894">
        <f t="shared" si="53"/>
        <v>79.297708021923313</v>
      </c>
    </row>
    <row r="895" spans="4:7" x14ac:dyDescent="0.35">
      <c r="D895">
        <v>8.8000000000000203E-2</v>
      </c>
      <c r="E895">
        <f t="shared" si="51"/>
        <v>18.992753623188449</v>
      </c>
      <c r="F895">
        <f t="shared" si="52"/>
        <v>1.0747083276166267</v>
      </c>
      <c r="G895">
        <f t="shared" si="53"/>
        <v>79.309749211094498</v>
      </c>
    </row>
    <row r="896" spans="4:7" x14ac:dyDescent="0.35">
      <c r="D896">
        <v>8.8100000000000206E-2</v>
      </c>
      <c r="E896">
        <f t="shared" si="51"/>
        <v>19.013768115942074</v>
      </c>
      <c r="F896">
        <f t="shared" si="52"/>
        <v>1.0747955826106215</v>
      </c>
      <c r="G896">
        <f t="shared" si="53"/>
        <v>79.321790400265769</v>
      </c>
    </row>
    <row r="897" spans="4:7" x14ac:dyDescent="0.35">
      <c r="D897">
        <v>8.8200000000000195E-2</v>
      </c>
      <c r="E897">
        <f t="shared" si="51"/>
        <v>19.034782608695696</v>
      </c>
      <c r="F897">
        <f t="shared" si="52"/>
        <v>1.0748828376046158</v>
      </c>
      <c r="G897">
        <f t="shared" si="53"/>
        <v>79.333831589436983</v>
      </c>
    </row>
    <row r="898" spans="4:7" x14ac:dyDescent="0.35">
      <c r="D898">
        <v>8.8300000000000198E-2</v>
      </c>
      <c r="E898">
        <f t="shared" si="51"/>
        <v>19.055797101449318</v>
      </c>
      <c r="F898">
        <f t="shared" si="52"/>
        <v>1.0749700925986103</v>
      </c>
      <c r="G898">
        <f t="shared" si="53"/>
        <v>79.345872778608225</v>
      </c>
    </row>
    <row r="899" spans="4:7" x14ac:dyDescent="0.35">
      <c r="D899">
        <v>8.8400000000000201E-2</v>
      </c>
      <c r="E899">
        <f t="shared" si="51"/>
        <v>19.076811594202944</v>
      </c>
      <c r="F899">
        <f t="shared" si="52"/>
        <v>1.0750573475926046</v>
      </c>
      <c r="G899">
        <f t="shared" si="53"/>
        <v>79.357913967779439</v>
      </c>
    </row>
    <row r="900" spans="4:7" x14ac:dyDescent="0.35">
      <c r="D900">
        <v>8.8500000000000204E-2</v>
      </c>
      <c r="E900">
        <f t="shared" si="51"/>
        <v>19.097826086956566</v>
      </c>
      <c r="F900">
        <f t="shared" si="52"/>
        <v>1.0751446025865989</v>
      </c>
      <c r="G900">
        <f t="shared" si="53"/>
        <v>79.369955156950653</v>
      </c>
    </row>
    <row r="901" spans="4:7" x14ac:dyDescent="0.35">
      <c r="D901">
        <v>8.8600000000000206E-2</v>
      </c>
      <c r="E901">
        <f t="shared" si="51"/>
        <v>19.118840579710191</v>
      </c>
      <c r="F901">
        <f t="shared" si="52"/>
        <v>1.0752318575805937</v>
      </c>
      <c r="G901">
        <f t="shared" si="53"/>
        <v>79.381996346121923</v>
      </c>
    </row>
    <row r="902" spans="4:7" x14ac:dyDescent="0.35">
      <c r="D902">
        <v>8.8700000000000195E-2</v>
      </c>
      <c r="E902">
        <f t="shared" si="51"/>
        <v>19.13985507246381</v>
      </c>
      <c r="F902">
        <f t="shared" si="52"/>
        <v>1.075319112574588</v>
      </c>
      <c r="G902">
        <f t="shared" si="53"/>
        <v>79.394037535293137</v>
      </c>
    </row>
    <row r="903" spans="4:7" x14ac:dyDescent="0.35">
      <c r="D903">
        <v>8.8800000000000198E-2</v>
      </c>
      <c r="E903">
        <f t="shared" si="51"/>
        <v>19.160869565217435</v>
      </c>
      <c r="F903">
        <f t="shared" si="52"/>
        <v>1.0754063675685821</v>
      </c>
      <c r="G903">
        <f t="shared" si="53"/>
        <v>79.406078724464322</v>
      </c>
    </row>
    <row r="904" spans="4:7" x14ac:dyDescent="0.35">
      <c r="D904">
        <v>8.8900000000000201E-2</v>
      </c>
      <c r="E904">
        <f t="shared" si="51"/>
        <v>19.181884057971057</v>
      </c>
      <c r="F904">
        <f t="shared" si="52"/>
        <v>1.0754936225625769</v>
      </c>
      <c r="G904">
        <f t="shared" si="53"/>
        <v>79.418119913635593</v>
      </c>
    </row>
    <row r="905" spans="4:7" x14ac:dyDescent="0.35">
      <c r="D905">
        <v>8.9000000000000204E-2</v>
      </c>
      <c r="E905">
        <f t="shared" si="51"/>
        <v>19.202898550724683</v>
      </c>
      <c r="F905">
        <f t="shared" si="52"/>
        <v>1.0755808775565712</v>
      </c>
      <c r="G905">
        <f t="shared" si="53"/>
        <v>79.430161102806835</v>
      </c>
    </row>
    <row r="906" spans="4:7" x14ac:dyDescent="0.35">
      <c r="D906">
        <v>8.9100000000000207E-2</v>
      </c>
      <c r="E906">
        <f t="shared" si="51"/>
        <v>19.223913043478305</v>
      </c>
      <c r="F906">
        <f t="shared" si="52"/>
        <v>1.0756681325505661</v>
      </c>
      <c r="G906">
        <f t="shared" si="53"/>
        <v>79.442202291978134</v>
      </c>
    </row>
    <row r="907" spans="4:7" x14ac:dyDescent="0.35">
      <c r="D907">
        <v>8.9200000000000196E-2</v>
      </c>
      <c r="E907">
        <f t="shared" si="51"/>
        <v>19.244927536231927</v>
      </c>
      <c r="F907">
        <f t="shared" si="52"/>
        <v>1.07575538754456</v>
      </c>
      <c r="G907">
        <f t="shared" si="53"/>
        <v>79.454243481149291</v>
      </c>
    </row>
    <row r="908" spans="4:7" x14ac:dyDescent="0.35">
      <c r="D908">
        <v>8.9300000000000199E-2</v>
      </c>
      <c r="E908">
        <f t="shared" si="51"/>
        <v>19.265942028985553</v>
      </c>
      <c r="F908">
        <f t="shared" si="52"/>
        <v>1.0758426425385545</v>
      </c>
      <c r="G908">
        <f t="shared" si="53"/>
        <v>79.466284670320533</v>
      </c>
    </row>
    <row r="909" spans="4:7" x14ac:dyDescent="0.35">
      <c r="D909">
        <v>8.9400000000000202E-2</v>
      </c>
      <c r="E909">
        <f t="shared" si="51"/>
        <v>19.286956521739175</v>
      </c>
      <c r="F909">
        <f t="shared" si="52"/>
        <v>1.0759298975325495</v>
      </c>
      <c r="G909">
        <f t="shared" si="53"/>
        <v>79.478325859491832</v>
      </c>
    </row>
    <row r="910" spans="4:7" x14ac:dyDescent="0.35">
      <c r="D910">
        <v>8.9500000000000204E-2</v>
      </c>
      <c r="E910">
        <f t="shared" si="51"/>
        <v>19.3079710144928</v>
      </c>
      <c r="F910">
        <f t="shared" si="52"/>
        <v>1.0760171525265434</v>
      </c>
      <c r="G910">
        <f t="shared" si="53"/>
        <v>79.490367048662989</v>
      </c>
    </row>
    <row r="911" spans="4:7" x14ac:dyDescent="0.35">
      <c r="D911">
        <v>8.9600000000000193E-2</v>
      </c>
      <c r="E911">
        <f t="shared" si="51"/>
        <v>19.328985507246419</v>
      </c>
      <c r="F911">
        <f t="shared" si="52"/>
        <v>1.0761044075205384</v>
      </c>
      <c r="G911">
        <f t="shared" si="53"/>
        <v>79.502408237834288</v>
      </c>
    </row>
    <row r="912" spans="4:7" x14ac:dyDescent="0.35">
      <c r="D912">
        <v>8.9700000000000196E-2</v>
      </c>
      <c r="E912">
        <f t="shared" si="51"/>
        <v>19.350000000000044</v>
      </c>
      <c r="F912">
        <f t="shared" si="52"/>
        <v>1.0761916625145325</v>
      </c>
      <c r="G912">
        <f t="shared" si="53"/>
        <v>79.514449427005474</v>
      </c>
    </row>
    <row r="913" spans="4:7" x14ac:dyDescent="0.35">
      <c r="D913">
        <v>8.9800000000000199E-2</v>
      </c>
      <c r="E913">
        <f t="shared" si="51"/>
        <v>19.371014492753666</v>
      </c>
      <c r="F913">
        <f t="shared" si="52"/>
        <v>1.076278917508527</v>
      </c>
      <c r="G913">
        <f t="shared" si="53"/>
        <v>79.526490616176716</v>
      </c>
    </row>
    <row r="914" spans="4:7" x14ac:dyDescent="0.35">
      <c r="D914">
        <v>8.9900000000000202E-2</v>
      </c>
      <c r="E914">
        <f t="shared" si="51"/>
        <v>19.392028985507292</v>
      </c>
      <c r="F914">
        <f t="shared" si="52"/>
        <v>1.0763661725025213</v>
      </c>
      <c r="G914">
        <f t="shared" si="53"/>
        <v>79.53853180534793</v>
      </c>
    </row>
    <row r="915" spans="4:7" x14ac:dyDescent="0.35">
      <c r="D915">
        <v>9.0000000000000205E-2</v>
      </c>
      <c r="E915">
        <f t="shared" si="51"/>
        <v>19.413043478260914</v>
      </c>
      <c r="F915">
        <f t="shared" si="52"/>
        <v>1.0764534274965161</v>
      </c>
      <c r="G915">
        <f t="shared" si="53"/>
        <v>79.550572994519229</v>
      </c>
    </row>
    <row r="916" spans="4:7" x14ac:dyDescent="0.35">
      <c r="D916">
        <v>9.0100000000000194E-2</v>
      </c>
      <c r="E916">
        <f t="shared" si="51"/>
        <v>19.434057971014536</v>
      </c>
      <c r="F916">
        <f t="shared" si="52"/>
        <v>1.0765406824905102</v>
      </c>
      <c r="G916">
        <f t="shared" si="53"/>
        <v>79.562614183690414</v>
      </c>
    </row>
    <row r="917" spans="4:7" x14ac:dyDescent="0.35">
      <c r="D917">
        <v>9.0200000000000197E-2</v>
      </c>
      <c r="E917">
        <f t="shared" si="51"/>
        <v>19.455072463768158</v>
      </c>
      <c r="F917">
        <f t="shared" si="52"/>
        <v>1.0766279374845049</v>
      </c>
      <c r="G917">
        <f t="shared" si="53"/>
        <v>79.574655372861685</v>
      </c>
    </row>
    <row r="918" spans="4:7" x14ac:dyDescent="0.35">
      <c r="D918">
        <v>9.03000000000002E-2</v>
      </c>
      <c r="E918">
        <f t="shared" si="51"/>
        <v>19.476086956521783</v>
      </c>
      <c r="F918">
        <f t="shared" si="52"/>
        <v>1.076715192478499</v>
      </c>
      <c r="G918">
        <f t="shared" si="53"/>
        <v>79.58669656203287</v>
      </c>
    </row>
    <row r="919" spans="4:7" x14ac:dyDescent="0.35">
      <c r="D919">
        <v>9.0400000000000202E-2</v>
      </c>
      <c r="E919">
        <f t="shared" si="51"/>
        <v>19.497101449275409</v>
      </c>
      <c r="F919">
        <f t="shared" si="52"/>
        <v>1.0768024474724938</v>
      </c>
      <c r="G919">
        <f t="shared" si="53"/>
        <v>79.598737751204141</v>
      </c>
    </row>
    <row r="920" spans="4:7" x14ac:dyDescent="0.35">
      <c r="D920">
        <v>9.0500000000000205E-2</v>
      </c>
      <c r="E920">
        <f t="shared" si="51"/>
        <v>19.518115942029031</v>
      </c>
      <c r="F920">
        <f t="shared" si="52"/>
        <v>1.0768897024664883</v>
      </c>
      <c r="G920">
        <f t="shared" si="53"/>
        <v>79.610778940375383</v>
      </c>
    </row>
    <row r="921" spans="4:7" x14ac:dyDescent="0.35">
      <c r="D921">
        <v>9.0600000000000194E-2</v>
      </c>
      <c r="E921">
        <f t="shared" si="51"/>
        <v>19.539130434782653</v>
      </c>
      <c r="F921">
        <f t="shared" si="52"/>
        <v>1.0769769574604824</v>
      </c>
      <c r="G921">
        <f t="shared" si="53"/>
        <v>79.622820129546568</v>
      </c>
    </row>
    <row r="922" spans="4:7" x14ac:dyDescent="0.35">
      <c r="D922">
        <v>9.0700000000000197E-2</v>
      </c>
      <c r="E922">
        <f t="shared" si="51"/>
        <v>19.560144927536275</v>
      </c>
      <c r="F922">
        <f t="shared" si="52"/>
        <v>1.0770642124544771</v>
      </c>
      <c r="G922">
        <f t="shared" si="53"/>
        <v>79.634861318717839</v>
      </c>
    </row>
    <row r="923" spans="4:7" x14ac:dyDescent="0.35">
      <c r="D923">
        <v>9.08000000000002E-2</v>
      </c>
      <c r="E923">
        <f t="shared" si="51"/>
        <v>19.5811594202899</v>
      </c>
      <c r="F923">
        <f t="shared" si="52"/>
        <v>1.0771514674484717</v>
      </c>
      <c r="G923">
        <f t="shared" si="53"/>
        <v>79.646902507889081</v>
      </c>
    </row>
    <row r="924" spans="4:7" x14ac:dyDescent="0.35">
      <c r="D924">
        <v>9.0900000000000203E-2</v>
      </c>
      <c r="E924">
        <f t="shared" si="51"/>
        <v>19.602173913043522</v>
      </c>
      <c r="F924">
        <f t="shared" si="52"/>
        <v>1.0772387224424658</v>
      </c>
      <c r="G924">
        <f t="shared" si="53"/>
        <v>79.658943697060266</v>
      </c>
    </row>
    <row r="925" spans="4:7" x14ac:dyDescent="0.35">
      <c r="D925">
        <v>9.1000000000000206E-2</v>
      </c>
      <c r="E925">
        <f t="shared" si="51"/>
        <v>19.623188405797148</v>
      </c>
      <c r="F925">
        <f t="shared" si="52"/>
        <v>1.0773259774364603</v>
      </c>
      <c r="G925">
        <f t="shared" si="53"/>
        <v>79.670984886231508</v>
      </c>
    </row>
    <row r="926" spans="4:7" x14ac:dyDescent="0.35">
      <c r="D926">
        <v>9.1100000000000195E-2</v>
      </c>
      <c r="E926">
        <f t="shared" si="51"/>
        <v>19.644202898550766</v>
      </c>
      <c r="F926">
        <f t="shared" si="52"/>
        <v>1.0774132324304551</v>
      </c>
      <c r="G926">
        <f t="shared" si="53"/>
        <v>79.683026075402807</v>
      </c>
    </row>
    <row r="927" spans="4:7" x14ac:dyDescent="0.35">
      <c r="D927">
        <v>9.1200000000000198E-2</v>
      </c>
      <c r="E927">
        <f t="shared" si="51"/>
        <v>19.665217391304392</v>
      </c>
      <c r="F927">
        <f t="shared" si="52"/>
        <v>1.0775004874244491</v>
      </c>
      <c r="G927">
        <f t="shared" si="53"/>
        <v>79.695067264573993</v>
      </c>
    </row>
    <row r="928" spans="4:7" x14ac:dyDescent="0.35">
      <c r="D928">
        <v>9.13000000000002E-2</v>
      </c>
      <c r="E928">
        <f t="shared" si="51"/>
        <v>19.686231884058014</v>
      </c>
      <c r="F928">
        <f t="shared" si="52"/>
        <v>1.0775877424184437</v>
      </c>
      <c r="G928">
        <f t="shared" si="53"/>
        <v>79.707108453745235</v>
      </c>
    </row>
    <row r="929" spans="4:7" x14ac:dyDescent="0.35">
      <c r="D929">
        <v>9.1400000000000203E-2</v>
      </c>
      <c r="E929">
        <f t="shared" si="51"/>
        <v>19.707246376811639</v>
      </c>
      <c r="F929">
        <f t="shared" si="52"/>
        <v>1.0776749974124384</v>
      </c>
      <c r="G929">
        <f t="shared" si="53"/>
        <v>79.719149642916506</v>
      </c>
    </row>
    <row r="930" spans="4:7" x14ac:dyDescent="0.35">
      <c r="D930">
        <v>9.1500000000000206E-2</v>
      </c>
      <c r="E930">
        <f t="shared" si="51"/>
        <v>19.728260869565261</v>
      </c>
      <c r="F930">
        <f t="shared" si="52"/>
        <v>1.0777622524064328</v>
      </c>
      <c r="G930">
        <f t="shared" si="53"/>
        <v>79.731190832087719</v>
      </c>
    </row>
    <row r="931" spans="4:7" x14ac:dyDescent="0.35">
      <c r="D931">
        <v>9.1600000000000195E-2</v>
      </c>
      <c r="E931">
        <f t="shared" si="51"/>
        <v>19.749275362318883</v>
      </c>
      <c r="F931">
        <f t="shared" si="52"/>
        <v>1.0778495074004271</v>
      </c>
      <c r="G931">
        <f t="shared" si="53"/>
        <v>79.743232021258933</v>
      </c>
    </row>
    <row r="932" spans="4:7" x14ac:dyDescent="0.35">
      <c r="D932">
        <v>9.1700000000000198E-2</v>
      </c>
      <c r="E932">
        <f t="shared" si="51"/>
        <v>19.770289855072509</v>
      </c>
      <c r="F932">
        <f t="shared" si="52"/>
        <v>1.0779367623944216</v>
      </c>
      <c r="G932">
        <f t="shared" si="53"/>
        <v>79.755273210430175</v>
      </c>
    </row>
    <row r="933" spans="4:7" x14ac:dyDescent="0.35">
      <c r="D933">
        <v>9.1800000000000201E-2</v>
      </c>
      <c r="E933">
        <f t="shared" si="51"/>
        <v>19.791304347826131</v>
      </c>
      <c r="F933">
        <f t="shared" si="52"/>
        <v>1.0780240173884161</v>
      </c>
      <c r="G933">
        <f t="shared" si="53"/>
        <v>79.767314399601418</v>
      </c>
    </row>
    <row r="934" spans="4:7" x14ac:dyDescent="0.35">
      <c r="D934">
        <v>9.1900000000000204E-2</v>
      </c>
      <c r="E934">
        <f t="shared" si="51"/>
        <v>19.812318840579756</v>
      </c>
      <c r="F934">
        <f t="shared" si="52"/>
        <v>1.0781112723824102</v>
      </c>
      <c r="G934">
        <f t="shared" si="53"/>
        <v>79.779355588772603</v>
      </c>
    </row>
    <row r="935" spans="4:7" x14ac:dyDescent="0.35">
      <c r="D935">
        <v>9.2000000000000207E-2</v>
      </c>
      <c r="E935">
        <f t="shared" ref="E935:E998" si="54">(D935-$H$10)/($H$12-$H$10)</f>
        <v>19.833333333333378</v>
      </c>
      <c r="F935">
        <f t="shared" ref="F935:F998" si="55">$E$10*E935+(1-$E$10)*E935/(1+E935^$D$13)^(1/$D$13)</f>
        <v>1.0781985273764048</v>
      </c>
      <c r="G935">
        <f t="shared" ref="G935:G998" si="56">F935*($I$12-$I$10)+$I$10</f>
        <v>79.791396777943845</v>
      </c>
    </row>
    <row r="936" spans="4:7" x14ac:dyDescent="0.35">
      <c r="D936">
        <v>9.2100000000000196E-2</v>
      </c>
      <c r="E936">
        <f t="shared" si="54"/>
        <v>19.854347826087</v>
      </c>
      <c r="F936">
        <f t="shared" si="55"/>
        <v>1.0782857823703991</v>
      </c>
      <c r="G936">
        <f t="shared" si="56"/>
        <v>79.803437967115059</v>
      </c>
    </row>
    <row r="937" spans="4:7" x14ac:dyDescent="0.35">
      <c r="D937">
        <v>9.2200000000000198E-2</v>
      </c>
      <c r="E937">
        <f t="shared" si="54"/>
        <v>19.875362318840622</v>
      </c>
      <c r="F937">
        <f t="shared" si="55"/>
        <v>1.0783730373643934</v>
      </c>
      <c r="G937">
        <f t="shared" si="56"/>
        <v>79.815479156286301</v>
      </c>
    </row>
    <row r="938" spans="4:7" x14ac:dyDescent="0.35">
      <c r="D938">
        <v>9.2300000000000201E-2</v>
      </c>
      <c r="E938">
        <f t="shared" si="54"/>
        <v>19.896376811594248</v>
      </c>
      <c r="F938">
        <f t="shared" si="55"/>
        <v>1.0784602923583881</v>
      </c>
      <c r="G938">
        <f t="shared" si="56"/>
        <v>79.827520345457572</v>
      </c>
    </row>
    <row r="939" spans="4:7" x14ac:dyDescent="0.35">
      <c r="D939">
        <v>9.2400000000000204E-2</v>
      </c>
      <c r="E939">
        <f t="shared" si="54"/>
        <v>19.91739130434787</v>
      </c>
      <c r="F939">
        <f t="shared" si="55"/>
        <v>1.0785475473523825</v>
      </c>
      <c r="G939">
        <f t="shared" si="56"/>
        <v>79.839561534628785</v>
      </c>
    </row>
    <row r="940" spans="4:7" x14ac:dyDescent="0.35">
      <c r="D940">
        <v>9.2500000000000193E-2</v>
      </c>
      <c r="E940">
        <f t="shared" si="54"/>
        <v>19.938405797101492</v>
      </c>
      <c r="F940">
        <f t="shared" si="55"/>
        <v>1.0786348023463772</v>
      </c>
      <c r="G940">
        <f t="shared" si="56"/>
        <v>79.851602723800056</v>
      </c>
    </row>
    <row r="941" spans="4:7" x14ac:dyDescent="0.35">
      <c r="D941">
        <v>9.2600000000000196E-2</v>
      </c>
      <c r="E941">
        <f t="shared" si="54"/>
        <v>19.959420289855117</v>
      </c>
      <c r="F941">
        <f t="shared" si="55"/>
        <v>1.0787220573403717</v>
      </c>
      <c r="G941">
        <f t="shared" si="56"/>
        <v>79.863643912971298</v>
      </c>
    </row>
    <row r="942" spans="4:7" x14ac:dyDescent="0.35">
      <c r="D942">
        <v>9.2700000000000199E-2</v>
      </c>
      <c r="E942">
        <f t="shared" si="54"/>
        <v>19.980434782608739</v>
      </c>
      <c r="F942">
        <f t="shared" si="55"/>
        <v>1.0788093123343661</v>
      </c>
      <c r="G942">
        <f t="shared" si="56"/>
        <v>79.875685102142512</v>
      </c>
    </row>
    <row r="943" spans="4:7" x14ac:dyDescent="0.35">
      <c r="D943">
        <v>9.2800000000000202E-2</v>
      </c>
      <c r="E943">
        <f t="shared" si="54"/>
        <v>20.001449275362365</v>
      </c>
      <c r="F943">
        <f t="shared" si="55"/>
        <v>1.0788965673283604</v>
      </c>
      <c r="G943">
        <f t="shared" si="56"/>
        <v>79.887726291313726</v>
      </c>
    </row>
    <row r="944" spans="4:7" x14ac:dyDescent="0.35">
      <c r="D944">
        <v>9.2900000000000205E-2</v>
      </c>
      <c r="E944">
        <f t="shared" si="54"/>
        <v>20.022463768115987</v>
      </c>
      <c r="F944">
        <f t="shared" si="55"/>
        <v>1.0789838223223549</v>
      </c>
      <c r="G944">
        <f t="shared" si="56"/>
        <v>79.899767480484968</v>
      </c>
    </row>
    <row r="945" spans="4:7" x14ac:dyDescent="0.35">
      <c r="D945">
        <v>9.3000000000000194E-2</v>
      </c>
      <c r="E945">
        <f t="shared" si="54"/>
        <v>20.043478260869609</v>
      </c>
      <c r="F945">
        <f t="shared" si="55"/>
        <v>1.0790710773163492</v>
      </c>
      <c r="G945">
        <f t="shared" si="56"/>
        <v>79.911808669656182</v>
      </c>
    </row>
    <row r="946" spans="4:7" x14ac:dyDescent="0.35">
      <c r="D946">
        <v>9.3100000000000196E-2</v>
      </c>
      <c r="E946">
        <f t="shared" si="54"/>
        <v>20.064492753623231</v>
      </c>
      <c r="F946">
        <f t="shared" si="55"/>
        <v>1.0791583323103435</v>
      </c>
      <c r="G946">
        <f t="shared" si="56"/>
        <v>79.923849858827396</v>
      </c>
    </row>
    <row r="947" spans="4:7" x14ac:dyDescent="0.35">
      <c r="D947">
        <v>9.3200000000000199E-2</v>
      </c>
      <c r="E947">
        <f t="shared" si="54"/>
        <v>20.085507246376856</v>
      </c>
      <c r="F947">
        <f t="shared" si="55"/>
        <v>1.0792455873043383</v>
      </c>
      <c r="G947">
        <f t="shared" si="56"/>
        <v>79.935891047998695</v>
      </c>
    </row>
    <row r="948" spans="4:7" x14ac:dyDescent="0.35">
      <c r="D948">
        <v>9.3300000000000202E-2</v>
      </c>
      <c r="E948">
        <f t="shared" si="54"/>
        <v>20.106521739130478</v>
      </c>
      <c r="F948">
        <f t="shared" si="55"/>
        <v>1.0793328422983326</v>
      </c>
      <c r="G948">
        <f t="shared" si="56"/>
        <v>79.947932237169908</v>
      </c>
    </row>
    <row r="949" spans="4:7" x14ac:dyDescent="0.35">
      <c r="D949">
        <v>9.3400000000000205E-2</v>
      </c>
      <c r="E949">
        <f t="shared" si="54"/>
        <v>20.127536231884104</v>
      </c>
      <c r="F949">
        <f t="shared" si="55"/>
        <v>1.0794200972923271</v>
      </c>
      <c r="G949">
        <f t="shared" si="56"/>
        <v>79.959973426341151</v>
      </c>
    </row>
    <row r="950" spans="4:7" x14ac:dyDescent="0.35">
      <c r="D950">
        <v>9.3500000000000194E-2</v>
      </c>
      <c r="E950">
        <f t="shared" si="54"/>
        <v>20.148550724637722</v>
      </c>
      <c r="F950">
        <f t="shared" si="55"/>
        <v>1.0795073522863214</v>
      </c>
      <c r="G950">
        <f t="shared" si="56"/>
        <v>79.972014615512364</v>
      </c>
    </row>
    <row r="951" spans="4:7" x14ac:dyDescent="0.35">
      <c r="D951">
        <v>9.3600000000000197E-2</v>
      </c>
      <c r="E951">
        <f t="shared" si="54"/>
        <v>20.169565217391348</v>
      </c>
      <c r="F951">
        <f t="shared" si="55"/>
        <v>1.0795946072803162</v>
      </c>
      <c r="G951">
        <f t="shared" si="56"/>
        <v>79.984055804683635</v>
      </c>
    </row>
    <row r="952" spans="4:7" x14ac:dyDescent="0.35">
      <c r="D952">
        <v>9.37000000000002E-2</v>
      </c>
      <c r="E952">
        <f t="shared" si="54"/>
        <v>20.19057971014497</v>
      </c>
      <c r="F952">
        <f t="shared" si="55"/>
        <v>1.0796818622743105</v>
      </c>
      <c r="G952">
        <f t="shared" si="56"/>
        <v>79.996096993854849</v>
      </c>
    </row>
    <row r="953" spans="4:7" x14ac:dyDescent="0.35">
      <c r="D953">
        <v>9.3800000000000203E-2</v>
      </c>
      <c r="E953">
        <f t="shared" si="54"/>
        <v>20.211594202898596</v>
      </c>
      <c r="F953">
        <f t="shared" si="55"/>
        <v>1.079769117268305</v>
      </c>
      <c r="G953">
        <f t="shared" si="56"/>
        <v>80.008138183026091</v>
      </c>
    </row>
    <row r="954" spans="4:7" x14ac:dyDescent="0.35">
      <c r="D954">
        <v>9.3900000000000206E-2</v>
      </c>
      <c r="E954">
        <f t="shared" si="54"/>
        <v>20.232608695652218</v>
      </c>
      <c r="F954">
        <f t="shared" si="55"/>
        <v>1.0798563722622994</v>
      </c>
      <c r="G954">
        <f t="shared" si="56"/>
        <v>80.020179372197305</v>
      </c>
    </row>
    <row r="955" spans="4:7" x14ac:dyDescent="0.35">
      <c r="D955">
        <v>9.4000000000000195E-2</v>
      </c>
      <c r="E955">
        <f t="shared" si="54"/>
        <v>20.25362318840584</v>
      </c>
      <c r="F955">
        <f t="shared" si="55"/>
        <v>1.0799436272562937</v>
      </c>
      <c r="G955">
        <f t="shared" si="56"/>
        <v>80.032220561368518</v>
      </c>
    </row>
    <row r="956" spans="4:7" x14ac:dyDescent="0.35">
      <c r="D956">
        <v>9.4100000000000197E-2</v>
      </c>
      <c r="E956">
        <f t="shared" si="54"/>
        <v>20.274637681159465</v>
      </c>
      <c r="F956">
        <f t="shared" si="55"/>
        <v>1.0800308822502882</v>
      </c>
      <c r="G956">
        <f t="shared" si="56"/>
        <v>80.044261750539761</v>
      </c>
    </row>
    <row r="957" spans="4:7" x14ac:dyDescent="0.35">
      <c r="D957">
        <v>9.42000000000002E-2</v>
      </c>
      <c r="E957">
        <f t="shared" si="54"/>
        <v>20.295652173913087</v>
      </c>
      <c r="F957">
        <f t="shared" si="55"/>
        <v>1.0801181372442825</v>
      </c>
      <c r="G957">
        <f t="shared" si="56"/>
        <v>80.056302939710974</v>
      </c>
    </row>
    <row r="958" spans="4:7" x14ac:dyDescent="0.35">
      <c r="D958">
        <v>9.4300000000000203E-2</v>
      </c>
      <c r="E958">
        <f t="shared" si="54"/>
        <v>20.316666666666713</v>
      </c>
      <c r="F958">
        <f t="shared" si="55"/>
        <v>1.0802053922382771</v>
      </c>
      <c r="G958">
        <f t="shared" si="56"/>
        <v>80.068344128882245</v>
      </c>
    </row>
    <row r="959" spans="4:7" x14ac:dyDescent="0.35">
      <c r="D959">
        <v>9.4400000000000206E-2</v>
      </c>
      <c r="E959">
        <f t="shared" si="54"/>
        <v>20.337681159420335</v>
      </c>
      <c r="F959">
        <f t="shared" si="55"/>
        <v>1.080292647232272</v>
      </c>
      <c r="G959">
        <f t="shared" si="56"/>
        <v>80.080385318053544</v>
      </c>
    </row>
    <row r="960" spans="4:7" x14ac:dyDescent="0.35">
      <c r="D960">
        <v>9.4500000000000195E-2</v>
      </c>
      <c r="E960">
        <f t="shared" si="54"/>
        <v>20.358695652173957</v>
      </c>
      <c r="F960">
        <f t="shared" si="55"/>
        <v>1.0803799022262657</v>
      </c>
      <c r="G960">
        <f t="shared" si="56"/>
        <v>80.092426507224673</v>
      </c>
    </row>
    <row r="961" spans="4:7" x14ac:dyDescent="0.35">
      <c r="D961">
        <v>9.4600000000000198E-2</v>
      </c>
      <c r="E961">
        <f t="shared" si="54"/>
        <v>20.379710144927579</v>
      </c>
      <c r="F961">
        <f t="shared" si="55"/>
        <v>1.0804671572202607</v>
      </c>
      <c r="G961">
        <f t="shared" si="56"/>
        <v>80.104467696395972</v>
      </c>
    </row>
    <row r="962" spans="4:7" x14ac:dyDescent="0.35">
      <c r="D962">
        <v>9.4700000000000201E-2</v>
      </c>
      <c r="E962">
        <f t="shared" si="54"/>
        <v>20.400724637681204</v>
      </c>
      <c r="F962">
        <f t="shared" si="55"/>
        <v>1.0805544122142545</v>
      </c>
      <c r="G962">
        <f t="shared" si="56"/>
        <v>80.116508885567129</v>
      </c>
    </row>
    <row r="963" spans="4:7" x14ac:dyDescent="0.35">
      <c r="D963">
        <v>9.4800000000000204E-2</v>
      </c>
      <c r="E963">
        <f t="shared" si="54"/>
        <v>20.421739130434826</v>
      </c>
      <c r="F963">
        <f t="shared" si="55"/>
        <v>1.0806416672082497</v>
      </c>
      <c r="G963">
        <f t="shared" si="56"/>
        <v>80.128550074738456</v>
      </c>
    </row>
    <row r="964" spans="4:7" x14ac:dyDescent="0.35">
      <c r="D964">
        <v>9.4900000000000206E-2</v>
      </c>
      <c r="E964">
        <f t="shared" si="54"/>
        <v>20.442753623188452</v>
      </c>
      <c r="F964">
        <f t="shared" si="55"/>
        <v>1.0807289222022436</v>
      </c>
      <c r="G964">
        <f t="shared" si="56"/>
        <v>80.140591263909613</v>
      </c>
    </row>
    <row r="965" spans="4:7" x14ac:dyDescent="0.35">
      <c r="D965">
        <v>9.5000000000000195E-2</v>
      </c>
      <c r="E965">
        <f t="shared" si="54"/>
        <v>20.463768115942074</v>
      </c>
      <c r="F965">
        <f t="shared" si="55"/>
        <v>1.0808161771962383</v>
      </c>
      <c r="G965">
        <f t="shared" si="56"/>
        <v>80.152632453080884</v>
      </c>
    </row>
    <row r="966" spans="4:7" x14ac:dyDescent="0.35">
      <c r="D966">
        <v>9.5100000000000198E-2</v>
      </c>
      <c r="E966">
        <f t="shared" si="54"/>
        <v>20.484782608695696</v>
      </c>
      <c r="F966">
        <f t="shared" si="55"/>
        <v>1.0809034321902327</v>
      </c>
      <c r="G966">
        <f t="shared" si="56"/>
        <v>80.164673642252097</v>
      </c>
    </row>
    <row r="967" spans="4:7" x14ac:dyDescent="0.35">
      <c r="D967">
        <v>9.5200000000000201E-2</v>
      </c>
      <c r="E967">
        <f t="shared" si="54"/>
        <v>20.505797101449321</v>
      </c>
      <c r="F967">
        <f t="shared" si="55"/>
        <v>1.0809906871842276</v>
      </c>
      <c r="G967">
        <f t="shared" si="56"/>
        <v>80.176714831423425</v>
      </c>
    </row>
    <row r="968" spans="4:7" x14ac:dyDescent="0.35">
      <c r="D968">
        <v>9.5300000000000204E-2</v>
      </c>
      <c r="E968">
        <f t="shared" si="54"/>
        <v>20.526811594202943</v>
      </c>
      <c r="F968">
        <f t="shared" si="55"/>
        <v>1.0810779421782215</v>
      </c>
      <c r="G968">
        <f t="shared" si="56"/>
        <v>80.188756020594582</v>
      </c>
    </row>
    <row r="969" spans="4:7" x14ac:dyDescent="0.35">
      <c r="D969">
        <v>9.5400000000000207E-2</v>
      </c>
      <c r="E969">
        <f t="shared" si="54"/>
        <v>20.547826086956569</v>
      </c>
      <c r="F969">
        <f t="shared" si="55"/>
        <v>1.0811651971722163</v>
      </c>
      <c r="G969">
        <f t="shared" si="56"/>
        <v>80.200797209765852</v>
      </c>
    </row>
    <row r="970" spans="4:7" x14ac:dyDescent="0.35">
      <c r="D970">
        <v>9.5500000000000196E-2</v>
      </c>
      <c r="E970">
        <f t="shared" si="54"/>
        <v>20.568840579710187</v>
      </c>
      <c r="F970">
        <f t="shared" si="55"/>
        <v>1.0812524521662101</v>
      </c>
      <c r="G970">
        <f t="shared" si="56"/>
        <v>80.212838398937009</v>
      </c>
    </row>
    <row r="971" spans="4:7" x14ac:dyDescent="0.35">
      <c r="D971">
        <v>9.5600000000000199E-2</v>
      </c>
      <c r="E971">
        <f t="shared" si="54"/>
        <v>20.589855072463813</v>
      </c>
      <c r="F971">
        <f t="shared" si="55"/>
        <v>1.0813397071602053</v>
      </c>
      <c r="G971">
        <f t="shared" si="56"/>
        <v>80.224879588108337</v>
      </c>
    </row>
    <row r="972" spans="4:7" x14ac:dyDescent="0.35">
      <c r="D972">
        <v>9.5700000000000202E-2</v>
      </c>
      <c r="E972">
        <f t="shared" si="54"/>
        <v>20.610869565217435</v>
      </c>
      <c r="F972">
        <f t="shared" si="55"/>
        <v>1.0814269621541994</v>
      </c>
      <c r="G972">
        <f t="shared" si="56"/>
        <v>80.236920777279522</v>
      </c>
    </row>
    <row r="973" spans="4:7" x14ac:dyDescent="0.35">
      <c r="D973">
        <v>9.5800000000000204E-2</v>
      </c>
      <c r="E973">
        <f t="shared" si="54"/>
        <v>20.63188405797106</v>
      </c>
      <c r="F973">
        <f t="shared" si="55"/>
        <v>1.081514217148194</v>
      </c>
      <c r="G973">
        <f t="shared" si="56"/>
        <v>80.248961966450764</v>
      </c>
    </row>
    <row r="974" spans="4:7" x14ac:dyDescent="0.35">
      <c r="D974">
        <v>9.5900000000000193E-2</v>
      </c>
      <c r="E974">
        <f t="shared" si="54"/>
        <v>20.652898550724679</v>
      </c>
      <c r="F974">
        <f t="shared" si="55"/>
        <v>1.0816014721421885</v>
      </c>
      <c r="G974">
        <f t="shared" si="56"/>
        <v>80.261003155622006</v>
      </c>
    </row>
    <row r="975" spans="4:7" x14ac:dyDescent="0.35">
      <c r="D975">
        <v>9.6000000000000196E-2</v>
      </c>
      <c r="E975">
        <f t="shared" si="54"/>
        <v>20.673913043478304</v>
      </c>
      <c r="F975">
        <f t="shared" si="55"/>
        <v>1.081688727136183</v>
      </c>
      <c r="G975">
        <f t="shared" si="56"/>
        <v>80.273044344793249</v>
      </c>
    </row>
    <row r="976" spans="4:7" x14ac:dyDescent="0.35">
      <c r="D976">
        <v>9.6100000000000296E-2</v>
      </c>
      <c r="E976">
        <f t="shared" si="54"/>
        <v>20.694927536231948</v>
      </c>
      <c r="F976">
        <f t="shared" si="55"/>
        <v>1.0817759821301773</v>
      </c>
      <c r="G976">
        <f t="shared" si="56"/>
        <v>80.285085533964462</v>
      </c>
    </row>
    <row r="977" spans="4:7" x14ac:dyDescent="0.35">
      <c r="D977">
        <v>9.6200000000000299E-2</v>
      </c>
      <c r="E977">
        <f t="shared" si="54"/>
        <v>20.715942028985573</v>
      </c>
      <c r="F977">
        <f t="shared" si="55"/>
        <v>1.0818632371241721</v>
      </c>
      <c r="G977">
        <f t="shared" si="56"/>
        <v>80.297126723135761</v>
      </c>
    </row>
    <row r="978" spans="4:7" x14ac:dyDescent="0.35">
      <c r="D978">
        <v>9.6300000000000205E-2</v>
      </c>
      <c r="E978">
        <f t="shared" si="54"/>
        <v>20.736956521739174</v>
      </c>
      <c r="F978">
        <f t="shared" si="55"/>
        <v>1.0819504921181662</v>
      </c>
      <c r="G978">
        <f t="shared" si="56"/>
        <v>80.309167912306947</v>
      </c>
    </row>
    <row r="979" spans="4:7" x14ac:dyDescent="0.35">
      <c r="D979">
        <v>9.6400000000000194E-2</v>
      </c>
      <c r="E979">
        <f t="shared" si="54"/>
        <v>20.757971014492796</v>
      </c>
      <c r="F979">
        <f t="shared" si="55"/>
        <v>1.0820377471121607</v>
      </c>
      <c r="G979">
        <f t="shared" si="56"/>
        <v>80.321209101478189</v>
      </c>
    </row>
    <row r="980" spans="4:7" x14ac:dyDescent="0.35">
      <c r="D980">
        <v>9.6500000000000197E-2</v>
      </c>
      <c r="E980">
        <f t="shared" si="54"/>
        <v>20.778985507246421</v>
      </c>
      <c r="F980">
        <f t="shared" si="55"/>
        <v>1.082125002106155</v>
      </c>
      <c r="G980">
        <f t="shared" si="56"/>
        <v>80.333250290649403</v>
      </c>
    </row>
    <row r="981" spans="4:7" x14ac:dyDescent="0.35">
      <c r="D981">
        <v>9.6600000000000297E-2</v>
      </c>
      <c r="E981">
        <f t="shared" si="54"/>
        <v>20.800000000000065</v>
      </c>
      <c r="F981">
        <f t="shared" si="55"/>
        <v>1.0822122571001496</v>
      </c>
      <c r="G981">
        <f t="shared" si="56"/>
        <v>80.345291479820645</v>
      </c>
    </row>
    <row r="982" spans="4:7" x14ac:dyDescent="0.35">
      <c r="D982">
        <v>9.67000000000003E-2</v>
      </c>
      <c r="E982">
        <f t="shared" si="54"/>
        <v>20.821014492753687</v>
      </c>
      <c r="F982">
        <f t="shared" si="55"/>
        <v>1.0822995120941441</v>
      </c>
      <c r="G982">
        <f t="shared" si="56"/>
        <v>80.357332668991887</v>
      </c>
    </row>
    <row r="983" spans="4:7" x14ac:dyDescent="0.35">
      <c r="D983">
        <v>9.6800000000000205E-2</v>
      </c>
      <c r="E983">
        <f t="shared" si="54"/>
        <v>20.842028985507291</v>
      </c>
      <c r="F983">
        <f t="shared" si="55"/>
        <v>1.0823867670881386</v>
      </c>
      <c r="G983">
        <f t="shared" si="56"/>
        <v>80.369373858163129</v>
      </c>
    </row>
    <row r="984" spans="4:7" x14ac:dyDescent="0.35">
      <c r="D984">
        <v>9.6900000000000194E-2</v>
      </c>
      <c r="E984">
        <f t="shared" si="54"/>
        <v>20.863043478260913</v>
      </c>
      <c r="F984">
        <f t="shared" si="55"/>
        <v>1.0824740220821327</v>
      </c>
      <c r="G984">
        <f t="shared" si="56"/>
        <v>80.381415047334315</v>
      </c>
    </row>
    <row r="985" spans="4:7" x14ac:dyDescent="0.35">
      <c r="D985">
        <v>9.7000000000000197E-2</v>
      </c>
      <c r="E985">
        <f t="shared" si="54"/>
        <v>20.884057971014535</v>
      </c>
      <c r="F985">
        <f t="shared" si="55"/>
        <v>1.0825612770761273</v>
      </c>
      <c r="G985">
        <f t="shared" si="56"/>
        <v>80.393456236505557</v>
      </c>
    </row>
    <row r="986" spans="4:7" x14ac:dyDescent="0.35">
      <c r="D986">
        <v>9.7100000000000297E-2</v>
      </c>
      <c r="E986">
        <f t="shared" si="54"/>
        <v>20.905072463768182</v>
      </c>
      <c r="F986">
        <f t="shared" si="55"/>
        <v>1.0826485320701218</v>
      </c>
      <c r="G986">
        <f t="shared" si="56"/>
        <v>80.405497425676799</v>
      </c>
    </row>
    <row r="987" spans="4:7" x14ac:dyDescent="0.35">
      <c r="D987">
        <v>9.72000000000003E-2</v>
      </c>
      <c r="E987">
        <f t="shared" si="54"/>
        <v>20.926086956521804</v>
      </c>
      <c r="F987">
        <f t="shared" si="55"/>
        <v>1.0827357870641161</v>
      </c>
      <c r="G987">
        <f t="shared" si="56"/>
        <v>80.417538614848013</v>
      </c>
    </row>
    <row r="988" spans="4:7" x14ac:dyDescent="0.35">
      <c r="D988">
        <v>9.7300000000000303E-2</v>
      </c>
      <c r="E988">
        <f t="shared" si="54"/>
        <v>20.947101449275429</v>
      </c>
      <c r="F988">
        <f t="shared" si="55"/>
        <v>1.0828230420581109</v>
      </c>
      <c r="G988">
        <f t="shared" si="56"/>
        <v>80.429579804019312</v>
      </c>
    </row>
    <row r="989" spans="4:7" x14ac:dyDescent="0.35">
      <c r="D989">
        <v>9.7400000000000195E-2</v>
      </c>
      <c r="E989">
        <f t="shared" si="54"/>
        <v>20.96811594202903</v>
      </c>
      <c r="F989">
        <f t="shared" si="55"/>
        <v>1.082910297052105</v>
      </c>
      <c r="G989">
        <f t="shared" si="56"/>
        <v>80.441620993190497</v>
      </c>
    </row>
    <row r="990" spans="4:7" x14ac:dyDescent="0.35">
      <c r="D990">
        <v>9.7500000000000198E-2</v>
      </c>
      <c r="E990">
        <f t="shared" si="54"/>
        <v>20.989130434782652</v>
      </c>
      <c r="F990">
        <f t="shared" si="55"/>
        <v>1.0829975520460995</v>
      </c>
      <c r="G990">
        <f t="shared" si="56"/>
        <v>80.453662182361739</v>
      </c>
    </row>
    <row r="991" spans="4:7" x14ac:dyDescent="0.35">
      <c r="D991">
        <v>9.7600000000000298E-2</v>
      </c>
      <c r="E991">
        <f t="shared" si="54"/>
        <v>21.010144927536295</v>
      </c>
      <c r="F991">
        <f t="shared" si="55"/>
        <v>1.083084807040094</v>
      </c>
      <c r="G991">
        <f t="shared" si="56"/>
        <v>80.465703371532982</v>
      </c>
    </row>
    <row r="992" spans="4:7" x14ac:dyDescent="0.35">
      <c r="D992">
        <v>9.77000000000003E-2</v>
      </c>
      <c r="E992">
        <f t="shared" si="54"/>
        <v>21.031159420289921</v>
      </c>
      <c r="F992">
        <f t="shared" si="55"/>
        <v>1.0831720620340886</v>
      </c>
      <c r="G992">
        <f t="shared" si="56"/>
        <v>80.477744560704224</v>
      </c>
    </row>
    <row r="993" spans="4:7" x14ac:dyDescent="0.35">
      <c r="D993">
        <v>9.7800000000000303E-2</v>
      </c>
      <c r="E993">
        <f t="shared" si="54"/>
        <v>21.052173913043543</v>
      </c>
      <c r="F993">
        <f t="shared" si="55"/>
        <v>1.0832593170280833</v>
      </c>
      <c r="G993">
        <f t="shared" si="56"/>
        <v>80.489785749875495</v>
      </c>
    </row>
    <row r="994" spans="4:7" x14ac:dyDescent="0.35">
      <c r="D994">
        <v>9.7900000000000195E-2</v>
      </c>
      <c r="E994">
        <f t="shared" si="54"/>
        <v>21.073188405797143</v>
      </c>
      <c r="F994">
        <f t="shared" si="55"/>
        <v>1.083346572022077</v>
      </c>
      <c r="G994">
        <f t="shared" si="56"/>
        <v>80.501826939046623</v>
      </c>
    </row>
    <row r="995" spans="4:7" x14ac:dyDescent="0.35">
      <c r="D995">
        <v>9.8000000000000198E-2</v>
      </c>
      <c r="E995">
        <f t="shared" si="54"/>
        <v>21.094202898550769</v>
      </c>
      <c r="F995">
        <f t="shared" si="55"/>
        <v>1.0834338270160717</v>
      </c>
      <c r="G995">
        <f t="shared" si="56"/>
        <v>80.513868128217894</v>
      </c>
    </row>
    <row r="996" spans="4:7" x14ac:dyDescent="0.35">
      <c r="D996">
        <v>9.8100000000000298E-2</v>
      </c>
      <c r="E996">
        <f t="shared" si="54"/>
        <v>21.115217391304412</v>
      </c>
      <c r="F996">
        <f t="shared" si="55"/>
        <v>1.0835210820100665</v>
      </c>
      <c r="G996">
        <f t="shared" si="56"/>
        <v>80.525909317389164</v>
      </c>
    </row>
    <row r="997" spans="4:7" x14ac:dyDescent="0.35">
      <c r="D997">
        <v>9.8200000000000301E-2</v>
      </c>
      <c r="E997">
        <f t="shared" si="54"/>
        <v>21.136231884058038</v>
      </c>
      <c r="F997">
        <f t="shared" si="55"/>
        <v>1.083608337004061</v>
      </c>
      <c r="G997">
        <f t="shared" si="56"/>
        <v>80.537950506560406</v>
      </c>
    </row>
    <row r="998" spans="4:7" x14ac:dyDescent="0.35">
      <c r="D998">
        <v>9.8300000000000304E-2</v>
      </c>
      <c r="E998">
        <f t="shared" si="54"/>
        <v>21.15724637681166</v>
      </c>
      <c r="F998">
        <f t="shared" si="55"/>
        <v>1.0836955919980553</v>
      </c>
      <c r="G998">
        <f t="shared" si="56"/>
        <v>80.54999169573162</v>
      </c>
    </row>
    <row r="999" spans="4:7" x14ac:dyDescent="0.35">
      <c r="D999">
        <v>9.8400000000000196E-2</v>
      </c>
      <c r="E999">
        <f t="shared" ref="E999:E1062" si="57">(D999-$H$10)/($H$12-$H$10)</f>
        <v>21.178260869565261</v>
      </c>
      <c r="F999">
        <f t="shared" ref="F999:F1062" si="58">$E$10*E999+(1-$E$10)*E999/(1+E999^$D$13)^(1/$D$13)</f>
        <v>1.0837828469920496</v>
      </c>
      <c r="G999">
        <f t="shared" ref="G999:G1062" si="59">F999*($I$12-$I$10)+$I$10</f>
        <v>80.562032884902862</v>
      </c>
    </row>
    <row r="1000" spans="4:7" x14ac:dyDescent="0.35">
      <c r="D1000">
        <v>9.8500000000000199E-2</v>
      </c>
      <c r="E1000">
        <f t="shared" si="57"/>
        <v>21.199275362318886</v>
      </c>
      <c r="F1000">
        <f t="shared" si="58"/>
        <v>1.0838701019860444</v>
      </c>
      <c r="G1000">
        <f t="shared" si="59"/>
        <v>80.574074074074133</v>
      </c>
    </row>
    <row r="1001" spans="4:7" x14ac:dyDescent="0.35">
      <c r="D1001">
        <v>9.8600000000000299E-2</v>
      </c>
      <c r="E1001">
        <f t="shared" si="57"/>
        <v>21.220289855072529</v>
      </c>
      <c r="F1001">
        <f t="shared" si="58"/>
        <v>1.0839573569800387</v>
      </c>
      <c r="G1001">
        <f t="shared" si="59"/>
        <v>80.586115263245347</v>
      </c>
    </row>
    <row r="1002" spans="4:7" x14ac:dyDescent="0.35">
      <c r="D1002">
        <v>9.8700000000000301E-2</v>
      </c>
      <c r="E1002">
        <f t="shared" si="57"/>
        <v>21.241304347826151</v>
      </c>
      <c r="F1002">
        <f t="shared" si="58"/>
        <v>1.084044611974033</v>
      </c>
      <c r="G1002">
        <f t="shared" si="59"/>
        <v>80.598156452416561</v>
      </c>
    </row>
    <row r="1003" spans="4:7" x14ac:dyDescent="0.35">
      <c r="D1003">
        <v>9.8800000000000304E-2</v>
      </c>
      <c r="E1003">
        <f t="shared" si="57"/>
        <v>21.262318840579777</v>
      </c>
      <c r="F1003">
        <f t="shared" si="58"/>
        <v>1.0841318669680275</v>
      </c>
      <c r="G1003">
        <f t="shared" si="59"/>
        <v>80.610197641587803</v>
      </c>
    </row>
    <row r="1004" spans="4:7" x14ac:dyDescent="0.35">
      <c r="D1004">
        <v>9.8900000000000196E-2</v>
      </c>
      <c r="E1004">
        <f t="shared" si="57"/>
        <v>21.283333333333378</v>
      </c>
      <c r="F1004">
        <f t="shared" si="58"/>
        <v>1.0842191219620221</v>
      </c>
      <c r="G1004">
        <f t="shared" si="59"/>
        <v>80.622238830759045</v>
      </c>
    </row>
    <row r="1005" spans="4:7" x14ac:dyDescent="0.35">
      <c r="D1005">
        <v>9.9000000000000199E-2</v>
      </c>
      <c r="E1005">
        <f t="shared" si="57"/>
        <v>21.304347826087</v>
      </c>
      <c r="F1005">
        <f t="shared" si="58"/>
        <v>1.0843063769560162</v>
      </c>
      <c r="G1005">
        <f t="shared" si="59"/>
        <v>80.63428001993023</v>
      </c>
    </row>
    <row r="1006" spans="4:7" x14ac:dyDescent="0.35">
      <c r="D1006">
        <v>9.9100000000000299E-2</v>
      </c>
      <c r="E1006">
        <f t="shared" si="57"/>
        <v>21.325362318840643</v>
      </c>
      <c r="F1006">
        <f t="shared" si="58"/>
        <v>1.0843936319500107</v>
      </c>
      <c r="G1006">
        <f t="shared" si="59"/>
        <v>80.646321209101473</v>
      </c>
    </row>
    <row r="1007" spans="4:7" x14ac:dyDescent="0.35">
      <c r="D1007">
        <v>9.9200000000000302E-2</v>
      </c>
      <c r="E1007">
        <f t="shared" si="57"/>
        <v>21.346376811594268</v>
      </c>
      <c r="F1007">
        <f t="shared" si="58"/>
        <v>1.0844808869440052</v>
      </c>
      <c r="G1007">
        <f t="shared" si="59"/>
        <v>80.658362398272715</v>
      </c>
    </row>
    <row r="1008" spans="4:7" x14ac:dyDescent="0.35">
      <c r="D1008">
        <v>9.9300000000000305E-2</v>
      </c>
      <c r="E1008">
        <f t="shared" si="57"/>
        <v>21.36739130434789</v>
      </c>
      <c r="F1008">
        <f t="shared" si="58"/>
        <v>1.0845681419379998</v>
      </c>
      <c r="G1008">
        <f t="shared" si="59"/>
        <v>80.670403587443957</v>
      </c>
    </row>
    <row r="1009" spans="4:7" x14ac:dyDescent="0.35">
      <c r="D1009">
        <v>9.9400000000000294E-2</v>
      </c>
      <c r="E1009">
        <f t="shared" si="57"/>
        <v>21.388405797101512</v>
      </c>
      <c r="F1009">
        <f t="shared" si="58"/>
        <v>1.0846553969319943</v>
      </c>
      <c r="G1009">
        <f t="shared" si="59"/>
        <v>80.682444776615228</v>
      </c>
    </row>
    <row r="1010" spans="4:7" x14ac:dyDescent="0.35">
      <c r="D1010">
        <v>9.9500000000000297E-2</v>
      </c>
      <c r="E1010">
        <f t="shared" si="57"/>
        <v>21.409420289855138</v>
      </c>
      <c r="F1010">
        <f t="shared" si="58"/>
        <v>1.0847426519259886</v>
      </c>
      <c r="G1010">
        <f t="shared" si="59"/>
        <v>80.694485965786441</v>
      </c>
    </row>
    <row r="1011" spans="4:7" x14ac:dyDescent="0.35">
      <c r="D1011">
        <v>9.9600000000000299E-2</v>
      </c>
      <c r="E1011">
        <f t="shared" si="57"/>
        <v>21.43043478260876</v>
      </c>
      <c r="F1011">
        <f t="shared" si="58"/>
        <v>1.0848299069199829</v>
      </c>
      <c r="G1011">
        <f t="shared" si="59"/>
        <v>80.706527154957655</v>
      </c>
    </row>
    <row r="1012" spans="4:7" x14ac:dyDescent="0.35">
      <c r="D1012">
        <v>9.9700000000000302E-2</v>
      </c>
      <c r="E1012">
        <f t="shared" si="57"/>
        <v>21.451449275362386</v>
      </c>
      <c r="F1012">
        <f t="shared" si="58"/>
        <v>1.0849171619139775</v>
      </c>
      <c r="G1012">
        <f t="shared" si="59"/>
        <v>80.718568344128897</v>
      </c>
    </row>
    <row r="1013" spans="4:7" x14ac:dyDescent="0.35">
      <c r="D1013">
        <v>9.9800000000000305E-2</v>
      </c>
      <c r="E1013">
        <f t="shared" si="57"/>
        <v>21.472463768116008</v>
      </c>
      <c r="F1013">
        <f t="shared" si="58"/>
        <v>1.0850044169079718</v>
      </c>
      <c r="G1013">
        <f t="shared" si="59"/>
        <v>80.730609533300111</v>
      </c>
    </row>
    <row r="1014" spans="4:7" x14ac:dyDescent="0.35">
      <c r="D1014">
        <v>9.9900000000000294E-2</v>
      </c>
      <c r="E1014">
        <f t="shared" si="57"/>
        <v>21.49347826086963</v>
      </c>
      <c r="F1014">
        <f t="shared" si="58"/>
        <v>1.0850916719019665</v>
      </c>
      <c r="G1014">
        <f t="shared" si="59"/>
        <v>80.742650722471382</v>
      </c>
    </row>
    <row r="1015" spans="4:7" x14ac:dyDescent="0.35">
      <c r="D1015">
        <v>0.1</v>
      </c>
      <c r="E1015">
        <f t="shared" si="57"/>
        <v>21.514492753623191</v>
      </c>
      <c r="F1015">
        <f t="shared" si="58"/>
        <v>1.0851789268959604</v>
      </c>
      <c r="G1015">
        <f t="shared" si="59"/>
        <v>80.754691911642539</v>
      </c>
    </row>
    <row r="1016" spans="4:7" x14ac:dyDescent="0.35">
      <c r="D1016">
        <v>0.10009999999999999</v>
      </c>
      <c r="E1016">
        <f t="shared" si="57"/>
        <v>21.535507246376813</v>
      </c>
      <c r="F1016">
        <f t="shared" si="58"/>
        <v>1.0852661818899552</v>
      </c>
      <c r="G1016">
        <f t="shared" si="59"/>
        <v>80.766733100813809</v>
      </c>
    </row>
    <row r="1017" spans="4:7" x14ac:dyDescent="0.35">
      <c r="D1017">
        <v>0.1002</v>
      </c>
      <c r="E1017">
        <f t="shared" si="57"/>
        <v>21.556521739130435</v>
      </c>
      <c r="F1017">
        <f t="shared" si="58"/>
        <v>1.0853534368839493</v>
      </c>
      <c r="G1017">
        <f t="shared" si="59"/>
        <v>80.778774289984995</v>
      </c>
    </row>
    <row r="1018" spans="4:7" x14ac:dyDescent="0.35">
      <c r="D1018">
        <v>0.1003</v>
      </c>
      <c r="E1018">
        <f t="shared" si="57"/>
        <v>21.577536231884061</v>
      </c>
      <c r="F1018">
        <f t="shared" si="58"/>
        <v>1.085440691877944</v>
      </c>
      <c r="G1018">
        <f t="shared" si="59"/>
        <v>80.790815479156265</v>
      </c>
    </row>
    <row r="1019" spans="4:7" x14ac:dyDescent="0.35">
      <c r="D1019">
        <v>0.1004</v>
      </c>
      <c r="E1019">
        <f t="shared" si="57"/>
        <v>21.598550724637683</v>
      </c>
      <c r="F1019">
        <f t="shared" si="58"/>
        <v>1.0855279468719383</v>
      </c>
      <c r="G1019">
        <f t="shared" si="59"/>
        <v>80.802856668327479</v>
      </c>
    </row>
    <row r="1020" spans="4:7" x14ac:dyDescent="0.35">
      <c r="D1020">
        <v>0.10050000000000001</v>
      </c>
      <c r="E1020">
        <f t="shared" si="57"/>
        <v>21.619565217391308</v>
      </c>
      <c r="F1020">
        <f t="shared" si="58"/>
        <v>1.0856152018659326</v>
      </c>
      <c r="G1020">
        <f t="shared" si="59"/>
        <v>80.814897857498693</v>
      </c>
    </row>
    <row r="1021" spans="4:7" x14ac:dyDescent="0.35">
      <c r="D1021">
        <v>0.10059999999999999</v>
      </c>
      <c r="E1021">
        <f t="shared" si="57"/>
        <v>21.64057971014493</v>
      </c>
      <c r="F1021">
        <f t="shared" si="58"/>
        <v>1.0857024568599274</v>
      </c>
      <c r="G1021">
        <f t="shared" si="59"/>
        <v>80.826939046669992</v>
      </c>
    </row>
    <row r="1022" spans="4:7" x14ac:dyDescent="0.35">
      <c r="D1022">
        <v>0.1007</v>
      </c>
      <c r="E1022">
        <f t="shared" si="57"/>
        <v>21.661594202898552</v>
      </c>
      <c r="F1022">
        <f t="shared" si="58"/>
        <v>1.0857897118539215</v>
      </c>
      <c r="G1022">
        <f t="shared" si="59"/>
        <v>80.838980235841177</v>
      </c>
    </row>
    <row r="1023" spans="4:7" x14ac:dyDescent="0.35">
      <c r="D1023">
        <v>0.1008</v>
      </c>
      <c r="E1023">
        <f t="shared" si="57"/>
        <v>21.682608695652178</v>
      </c>
      <c r="F1023">
        <f t="shared" si="58"/>
        <v>1.0858769668479162</v>
      </c>
      <c r="G1023">
        <f t="shared" si="59"/>
        <v>80.851021425012448</v>
      </c>
    </row>
    <row r="1024" spans="4:7" x14ac:dyDescent="0.35">
      <c r="D1024">
        <v>0.1009</v>
      </c>
      <c r="E1024">
        <f t="shared" si="57"/>
        <v>21.7036231884058</v>
      </c>
      <c r="F1024">
        <f t="shared" si="58"/>
        <v>1.0859642218419108</v>
      </c>
      <c r="G1024">
        <f t="shared" si="59"/>
        <v>80.86306261418369</v>
      </c>
    </row>
    <row r="1025" spans="4:7" x14ac:dyDescent="0.35">
      <c r="D1025">
        <v>0.10100000000000001</v>
      </c>
      <c r="E1025">
        <f t="shared" si="57"/>
        <v>21.724637681159425</v>
      </c>
      <c r="F1025">
        <f t="shared" si="58"/>
        <v>1.0860514768359049</v>
      </c>
      <c r="G1025">
        <f t="shared" si="59"/>
        <v>80.875103803354875</v>
      </c>
    </row>
    <row r="1026" spans="4:7" x14ac:dyDescent="0.35">
      <c r="D1026">
        <v>0.1011</v>
      </c>
      <c r="E1026">
        <f t="shared" si="57"/>
        <v>21.745652173913044</v>
      </c>
      <c r="F1026">
        <f t="shared" si="58"/>
        <v>1.0861387318298998</v>
      </c>
      <c r="G1026">
        <f t="shared" si="59"/>
        <v>80.887144992526174</v>
      </c>
    </row>
    <row r="1027" spans="4:7" x14ac:dyDescent="0.35">
      <c r="D1027">
        <v>0.1012</v>
      </c>
      <c r="E1027">
        <f t="shared" si="57"/>
        <v>21.766666666666669</v>
      </c>
      <c r="F1027">
        <f t="shared" si="58"/>
        <v>1.0862259868238939</v>
      </c>
      <c r="G1027">
        <f t="shared" si="59"/>
        <v>80.89918618169736</v>
      </c>
    </row>
    <row r="1028" spans="4:7" x14ac:dyDescent="0.35">
      <c r="D1028">
        <v>0.1013</v>
      </c>
      <c r="E1028">
        <f t="shared" si="57"/>
        <v>21.787681159420291</v>
      </c>
      <c r="F1028">
        <f t="shared" si="58"/>
        <v>1.0863132418178889</v>
      </c>
      <c r="G1028">
        <f t="shared" si="59"/>
        <v>80.911227370868659</v>
      </c>
    </row>
    <row r="1029" spans="4:7" x14ac:dyDescent="0.35">
      <c r="D1029">
        <v>0.1014</v>
      </c>
      <c r="E1029">
        <f t="shared" si="57"/>
        <v>21.808695652173917</v>
      </c>
      <c r="F1029">
        <f t="shared" si="58"/>
        <v>1.0864004968118828</v>
      </c>
      <c r="G1029">
        <f t="shared" si="59"/>
        <v>80.923268560039816</v>
      </c>
    </row>
    <row r="1030" spans="4:7" x14ac:dyDescent="0.35">
      <c r="D1030">
        <v>0.10150000000000001</v>
      </c>
      <c r="E1030">
        <f t="shared" si="57"/>
        <v>21.829710144927539</v>
      </c>
      <c r="F1030">
        <f t="shared" si="58"/>
        <v>1.0864877518058771</v>
      </c>
      <c r="G1030">
        <f t="shared" si="59"/>
        <v>80.935309749211029</v>
      </c>
    </row>
    <row r="1031" spans="4:7" x14ac:dyDescent="0.35">
      <c r="D1031">
        <v>0.1016</v>
      </c>
      <c r="E1031">
        <f t="shared" si="57"/>
        <v>21.850724637681161</v>
      </c>
      <c r="F1031">
        <f t="shared" si="58"/>
        <v>1.0865750067998716</v>
      </c>
      <c r="G1031">
        <f t="shared" si="59"/>
        <v>80.947350938382272</v>
      </c>
    </row>
    <row r="1032" spans="4:7" x14ac:dyDescent="0.35">
      <c r="D1032">
        <v>0.1017</v>
      </c>
      <c r="E1032">
        <f t="shared" si="57"/>
        <v>21.871739130434783</v>
      </c>
      <c r="F1032">
        <f t="shared" si="58"/>
        <v>1.0866622617938664</v>
      </c>
      <c r="G1032">
        <f t="shared" si="59"/>
        <v>80.959392127553571</v>
      </c>
    </row>
    <row r="1033" spans="4:7" x14ac:dyDescent="0.35">
      <c r="D1033">
        <v>0.1018</v>
      </c>
      <c r="E1033">
        <f t="shared" si="57"/>
        <v>21.892753623188408</v>
      </c>
      <c r="F1033">
        <f t="shared" si="58"/>
        <v>1.0867495167878607</v>
      </c>
      <c r="G1033">
        <f t="shared" si="59"/>
        <v>80.971433316724784</v>
      </c>
    </row>
    <row r="1034" spans="4:7" x14ac:dyDescent="0.35">
      <c r="D1034">
        <v>0.1019</v>
      </c>
      <c r="E1034">
        <f t="shared" si="57"/>
        <v>21.91376811594203</v>
      </c>
      <c r="F1034">
        <f t="shared" si="58"/>
        <v>1.086836771781855</v>
      </c>
      <c r="G1034">
        <f t="shared" si="59"/>
        <v>80.983474505895998</v>
      </c>
    </row>
    <row r="1035" spans="4:7" x14ac:dyDescent="0.35">
      <c r="D1035">
        <v>0.10199999999999999</v>
      </c>
      <c r="E1035">
        <f t="shared" si="57"/>
        <v>21.934782608695652</v>
      </c>
      <c r="F1035">
        <f t="shared" si="58"/>
        <v>1.0869240267758498</v>
      </c>
      <c r="G1035">
        <f t="shared" si="59"/>
        <v>80.995515695067269</v>
      </c>
    </row>
    <row r="1036" spans="4:7" x14ac:dyDescent="0.35">
      <c r="D1036">
        <v>0.1021</v>
      </c>
      <c r="E1036">
        <f t="shared" si="57"/>
        <v>21.955797101449278</v>
      </c>
      <c r="F1036">
        <f t="shared" si="58"/>
        <v>1.0870112817698443</v>
      </c>
      <c r="G1036">
        <f t="shared" si="59"/>
        <v>81.007556884238511</v>
      </c>
    </row>
    <row r="1037" spans="4:7" x14ac:dyDescent="0.35">
      <c r="D1037">
        <v>0.1022</v>
      </c>
      <c r="E1037">
        <f t="shared" si="57"/>
        <v>21.9768115942029</v>
      </c>
      <c r="F1037">
        <f t="shared" si="58"/>
        <v>1.0870985367638386</v>
      </c>
      <c r="G1037">
        <f t="shared" si="59"/>
        <v>81.019598073409725</v>
      </c>
    </row>
    <row r="1038" spans="4:7" x14ac:dyDescent="0.35">
      <c r="D1038">
        <v>0.1023</v>
      </c>
      <c r="E1038">
        <f t="shared" si="57"/>
        <v>21.997826086956525</v>
      </c>
      <c r="F1038">
        <f t="shared" si="58"/>
        <v>1.0871857917578331</v>
      </c>
      <c r="G1038">
        <f t="shared" si="59"/>
        <v>81.031639262580967</v>
      </c>
    </row>
    <row r="1039" spans="4:7" x14ac:dyDescent="0.35">
      <c r="D1039">
        <v>0.1024</v>
      </c>
      <c r="E1039">
        <f t="shared" si="57"/>
        <v>22.018840579710147</v>
      </c>
      <c r="F1039">
        <f t="shared" si="58"/>
        <v>1.087273046751827</v>
      </c>
      <c r="G1039">
        <f t="shared" si="59"/>
        <v>81.043680451752124</v>
      </c>
    </row>
    <row r="1040" spans="4:7" x14ac:dyDescent="0.35">
      <c r="D1040">
        <v>0.10249999999999999</v>
      </c>
      <c r="E1040">
        <f t="shared" si="57"/>
        <v>22.039855072463769</v>
      </c>
      <c r="F1040">
        <f t="shared" si="58"/>
        <v>1.0873603017458218</v>
      </c>
      <c r="G1040">
        <f t="shared" si="59"/>
        <v>81.055721640923394</v>
      </c>
    </row>
    <row r="1041" spans="4:7" x14ac:dyDescent="0.35">
      <c r="D1041">
        <v>0.1026</v>
      </c>
      <c r="E1041">
        <f t="shared" si="57"/>
        <v>22.060869565217391</v>
      </c>
      <c r="F1041">
        <f t="shared" si="58"/>
        <v>1.0874475567398163</v>
      </c>
      <c r="G1041">
        <f t="shared" si="59"/>
        <v>81.067762830094637</v>
      </c>
    </row>
    <row r="1042" spans="4:7" x14ac:dyDescent="0.35">
      <c r="D1042">
        <v>0.1027</v>
      </c>
      <c r="E1042">
        <f t="shared" si="57"/>
        <v>22.081884057971017</v>
      </c>
      <c r="F1042">
        <f t="shared" si="58"/>
        <v>1.0875348117338108</v>
      </c>
      <c r="G1042">
        <f t="shared" si="59"/>
        <v>81.079804019265907</v>
      </c>
    </row>
    <row r="1043" spans="4:7" x14ac:dyDescent="0.35">
      <c r="D1043">
        <v>0.1028</v>
      </c>
      <c r="E1043">
        <f t="shared" si="57"/>
        <v>22.102898550724639</v>
      </c>
      <c r="F1043">
        <f t="shared" si="58"/>
        <v>1.0876220667278054</v>
      </c>
      <c r="G1043">
        <f t="shared" si="59"/>
        <v>81.091845208437149</v>
      </c>
    </row>
    <row r="1044" spans="4:7" x14ac:dyDescent="0.35">
      <c r="D1044">
        <v>0.10290000000000001</v>
      </c>
      <c r="E1044">
        <f t="shared" si="57"/>
        <v>22.123913043478264</v>
      </c>
      <c r="F1044">
        <f t="shared" si="58"/>
        <v>1.0877093217217997</v>
      </c>
      <c r="G1044">
        <f t="shared" si="59"/>
        <v>81.103886397608363</v>
      </c>
    </row>
    <row r="1045" spans="4:7" x14ac:dyDescent="0.35">
      <c r="D1045">
        <v>0.10299999999999999</v>
      </c>
      <c r="E1045">
        <f t="shared" si="57"/>
        <v>22.144927536231886</v>
      </c>
      <c r="F1045">
        <f t="shared" si="58"/>
        <v>1.087796576715794</v>
      </c>
      <c r="G1045">
        <f t="shared" si="59"/>
        <v>81.115927586779577</v>
      </c>
    </row>
    <row r="1046" spans="4:7" x14ac:dyDescent="0.35">
      <c r="D1046">
        <v>0.1031</v>
      </c>
      <c r="E1046">
        <f t="shared" si="57"/>
        <v>22.165942028985508</v>
      </c>
      <c r="F1046">
        <f t="shared" si="58"/>
        <v>1.0878838317097885</v>
      </c>
      <c r="G1046">
        <f t="shared" si="59"/>
        <v>81.127968775950819</v>
      </c>
    </row>
    <row r="1047" spans="4:7" x14ac:dyDescent="0.35">
      <c r="D1047">
        <v>0.1032</v>
      </c>
      <c r="E1047">
        <f t="shared" si="57"/>
        <v>22.186956521739134</v>
      </c>
      <c r="F1047">
        <f t="shared" si="58"/>
        <v>1.0879710867037828</v>
      </c>
      <c r="G1047">
        <f t="shared" si="59"/>
        <v>81.140009965122033</v>
      </c>
    </row>
    <row r="1048" spans="4:7" x14ac:dyDescent="0.35">
      <c r="D1048">
        <v>0.1033</v>
      </c>
      <c r="E1048">
        <f t="shared" si="57"/>
        <v>22.207971014492756</v>
      </c>
      <c r="F1048">
        <f t="shared" si="58"/>
        <v>1.0880583416977774</v>
      </c>
      <c r="G1048">
        <f t="shared" si="59"/>
        <v>81.152051154293275</v>
      </c>
    </row>
    <row r="1049" spans="4:7" x14ac:dyDescent="0.35">
      <c r="D1049">
        <v>0.10340000000000001</v>
      </c>
      <c r="E1049">
        <f t="shared" si="57"/>
        <v>22.228985507246382</v>
      </c>
      <c r="F1049">
        <f t="shared" si="58"/>
        <v>1.0881455966917719</v>
      </c>
      <c r="G1049">
        <f t="shared" si="59"/>
        <v>81.164092343464517</v>
      </c>
    </row>
    <row r="1050" spans="4:7" x14ac:dyDescent="0.35">
      <c r="D1050">
        <v>0.10349999999999999</v>
      </c>
      <c r="E1050">
        <f t="shared" si="57"/>
        <v>22.25</v>
      </c>
      <c r="F1050">
        <f t="shared" si="58"/>
        <v>1.0882328516857664</v>
      </c>
      <c r="G1050">
        <f t="shared" si="59"/>
        <v>81.17613353263576</v>
      </c>
    </row>
    <row r="1051" spans="4:7" x14ac:dyDescent="0.35">
      <c r="D1051">
        <v>0.1036</v>
      </c>
      <c r="E1051">
        <f t="shared" si="57"/>
        <v>22.271014492753626</v>
      </c>
      <c r="F1051">
        <f t="shared" si="58"/>
        <v>1.088320106679761</v>
      </c>
      <c r="G1051">
        <f t="shared" si="59"/>
        <v>81.188174721807002</v>
      </c>
    </row>
    <row r="1052" spans="4:7" x14ac:dyDescent="0.35">
      <c r="D1052">
        <v>0.1037</v>
      </c>
      <c r="E1052">
        <f t="shared" si="57"/>
        <v>22.292028985507248</v>
      </c>
      <c r="F1052">
        <f t="shared" si="58"/>
        <v>1.0884073616737551</v>
      </c>
      <c r="G1052">
        <f t="shared" si="59"/>
        <v>81.200215910978187</v>
      </c>
    </row>
    <row r="1053" spans="4:7" x14ac:dyDescent="0.35">
      <c r="D1053">
        <v>0.1038</v>
      </c>
      <c r="E1053">
        <f t="shared" si="57"/>
        <v>22.313043478260873</v>
      </c>
      <c r="F1053">
        <f t="shared" si="58"/>
        <v>1.0884946166677496</v>
      </c>
      <c r="G1053">
        <f t="shared" si="59"/>
        <v>81.212257100149458</v>
      </c>
    </row>
    <row r="1054" spans="4:7" x14ac:dyDescent="0.35">
      <c r="D1054">
        <v>0.10390000000000001</v>
      </c>
      <c r="E1054">
        <f t="shared" si="57"/>
        <v>22.334057971014495</v>
      </c>
      <c r="F1054">
        <f t="shared" si="58"/>
        <v>1.0885818716617444</v>
      </c>
      <c r="G1054">
        <f t="shared" si="59"/>
        <v>81.224298289320728</v>
      </c>
    </row>
    <row r="1055" spans="4:7" x14ac:dyDescent="0.35">
      <c r="D1055">
        <v>0.104</v>
      </c>
      <c r="E1055">
        <f t="shared" si="57"/>
        <v>22.355072463768117</v>
      </c>
      <c r="F1055">
        <f t="shared" si="58"/>
        <v>1.0886691266557385</v>
      </c>
      <c r="G1055">
        <f t="shared" si="59"/>
        <v>81.236339478491914</v>
      </c>
    </row>
    <row r="1056" spans="4:7" x14ac:dyDescent="0.35">
      <c r="D1056">
        <v>0.1041</v>
      </c>
      <c r="E1056">
        <f t="shared" si="57"/>
        <v>22.376086956521743</v>
      </c>
      <c r="F1056">
        <f t="shared" si="58"/>
        <v>1.0887563816497328</v>
      </c>
      <c r="G1056">
        <f t="shared" si="59"/>
        <v>81.248380667663127</v>
      </c>
    </row>
    <row r="1057" spans="4:7" x14ac:dyDescent="0.35">
      <c r="D1057">
        <v>0.1042</v>
      </c>
      <c r="E1057">
        <f t="shared" si="57"/>
        <v>22.397101449275365</v>
      </c>
      <c r="F1057">
        <f t="shared" si="58"/>
        <v>1.0888436366437275</v>
      </c>
      <c r="G1057">
        <f t="shared" si="59"/>
        <v>81.260421856834398</v>
      </c>
    </row>
    <row r="1058" spans="4:7" x14ac:dyDescent="0.35">
      <c r="D1058">
        <v>0.1043</v>
      </c>
      <c r="E1058">
        <f t="shared" si="57"/>
        <v>22.41811594202899</v>
      </c>
      <c r="F1058">
        <f t="shared" si="58"/>
        <v>1.0889308916377221</v>
      </c>
      <c r="G1058">
        <f t="shared" si="59"/>
        <v>81.27246304600564</v>
      </c>
    </row>
    <row r="1059" spans="4:7" x14ac:dyDescent="0.35">
      <c r="D1059">
        <v>0.10440000000000001</v>
      </c>
      <c r="E1059">
        <f t="shared" si="57"/>
        <v>22.439130434782612</v>
      </c>
      <c r="F1059">
        <f t="shared" si="58"/>
        <v>1.0890181466317161</v>
      </c>
      <c r="G1059">
        <f t="shared" si="59"/>
        <v>81.284504235176826</v>
      </c>
    </row>
    <row r="1060" spans="4:7" x14ac:dyDescent="0.35">
      <c r="D1060">
        <v>0.1045</v>
      </c>
      <c r="E1060">
        <f t="shared" si="57"/>
        <v>22.460144927536234</v>
      </c>
      <c r="F1060">
        <f t="shared" si="58"/>
        <v>1.0891054016257105</v>
      </c>
      <c r="G1060">
        <f t="shared" si="59"/>
        <v>81.296545424348039</v>
      </c>
    </row>
    <row r="1061" spans="4:7" x14ac:dyDescent="0.35">
      <c r="D1061">
        <v>0.1046</v>
      </c>
      <c r="E1061">
        <f t="shared" si="57"/>
        <v>22.481159420289856</v>
      </c>
      <c r="F1061">
        <f t="shared" si="58"/>
        <v>1.089192656619705</v>
      </c>
      <c r="G1061">
        <f t="shared" si="59"/>
        <v>81.308586613519282</v>
      </c>
    </row>
    <row r="1062" spans="4:7" x14ac:dyDescent="0.35">
      <c r="D1062">
        <v>0.1047</v>
      </c>
      <c r="E1062">
        <f t="shared" si="57"/>
        <v>22.502173913043482</v>
      </c>
      <c r="F1062">
        <f t="shared" si="58"/>
        <v>1.0892799116136997</v>
      </c>
      <c r="G1062">
        <f t="shared" si="59"/>
        <v>81.320627802690552</v>
      </c>
    </row>
    <row r="1063" spans="4:7" x14ac:dyDescent="0.35">
      <c r="D1063">
        <v>0.1048</v>
      </c>
      <c r="E1063">
        <f t="shared" ref="E1063:E1126" si="60">(D1063-$H$10)/($H$12-$H$10)</f>
        <v>22.523188405797104</v>
      </c>
      <c r="F1063">
        <f t="shared" ref="F1063:F1126" si="61">$E$10*E1063+(1-$E$10)*E1063/(1+E1063^$D$13)^(1/$D$13)</f>
        <v>1.0893671666076941</v>
      </c>
      <c r="G1063">
        <f t="shared" ref="G1063:G1126" si="62">F1063*($I$12-$I$10)+$I$10</f>
        <v>81.332668991861794</v>
      </c>
    </row>
    <row r="1064" spans="4:7" x14ac:dyDescent="0.35">
      <c r="D1064">
        <v>0.10489999999999999</v>
      </c>
      <c r="E1064">
        <f t="shared" si="60"/>
        <v>22.544202898550726</v>
      </c>
      <c r="F1064">
        <f t="shared" si="61"/>
        <v>1.0894544216016884</v>
      </c>
      <c r="G1064">
        <f t="shared" si="62"/>
        <v>81.344710181033008</v>
      </c>
    </row>
    <row r="1065" spans="4:7" x14ac:dyDescent="0.35">
      <c r="D1065">
        <v>0.105</v>
      </c>
      <c r="E1065">
        <f t="shared" si="60"/>
        <v>22.565217391304348</v>
      </c>
      <c r="F1065">
        <f t="shared" si="61"/>
        <v>1.0895416765956829</v>
      </c>
      <c r="G1065">
        <f t="shared" si="62"/>
        <v>81.35675137020425</v>
      </c>
    </row>
    <row r="1066" spans="4:7" x14ac:dyDescent="0.35">
      <c r="D1066">
        <v>0.1051</v>
      </c>
      <c r="E1066">
        <f t="shared" si="60"/>
        <v>22.586231884057973</v>
      </c>
      <c r="F1066">
        <f t="shared" si="61"/>
        <v>1.0896289315896774</v>
      </c>
      <c r="G1066">
        <f t="shared" si="62"/>
        <v>81.368792559375493</v>
      </c>
    </row>
    <row r="1067" spans="4:7" x14ac:dyDescent="0.35">
      <c r="D1067">
        <v>0.1052</v>
      </c>
      <c r="E1067">
        <f t="shared" si="60"/>
        <v>22.607246376811595</v>
      </c>
      <c r="F1067">
        <f t="shared" si="61"/>
        <v>1.089716186583672</v>
      </c>
      <c r="G1067">
        <f t="shared" si="62"/>
        <v>81.380833748546735</v>
      </c>
    </row>
    <row r="1068" spans="4:7" x14ac:dyDescent="0.35">
      <c r="D1068">
        <v>0.1053</v>
      </c>
      <c r="E1068">
        <f t="shared" si="60"/>
        <v>22.628260869565221</v>
      </c>
      <c r="F1068">
        <f t="shared" si="61"/>
        <v>1.0898034415776661</v>
      </c>
      <c r="G1068">
        <f t="shared" si="62"/>
        <v>81.39287493771792</v>
      </c>
    </row>
    <row r="1069" spans="4:7" x14ac:dyDescent="0.35">
      <c r="D1069">
        <v>0.10539999999999999</v>
      </c>
      <c r="E1069">
        <f t="shared" si="60"/>
        <v>22.649275362318843</v>
      </c>
      <c r="F1069">
        <f t="shared" si="61"/>
        <v>1.0898906965716608</v>
      </c>
      <c r="G1069">
        <f t="shared" si="62"/>
        <v>81.404916126889191</v>
      </c>
    </row>
    <row r="1070" spans="4:7" x14ac:dyDescent="0.35">
      <c r="D1070">
        <v>0.1055</v>
      </c>
      <c r="E1070">
        <f t="shared" si="60"/>
        <v>22.670289855072465</v>
      </c>
      <c r="F1070">
        <f t="shared" si="61"/>
        <v>1.0899779515656554</v>
      </c>
      <c r="G1070">
        <f t="shared" si="62"/>
        <v>81.416957316060433</v>
      </c>
    </row>
    <row r="1071" spans="4:7" x14ac:dyDescent="0.35">
      <c r="D1071">
        <v>0.1056</v>
      </c>
      <c r="E1071">
        <f t="shared" si="60"/>
        <v>22.69130434782609</v>
      </c>
      <c r="F1071">
        <f t="shared" si="61"/>
        <v>1.0900652065596497</v>
      </c>
      <c r="G1071">
        <f t="shared" si="62"/>
        <v>81.428998505231647</v>
      </c>
    </row>
    <row r="1072" spans="4:7" x14ac:dyDescent="0.35">
      <c r="D1072">
        <v>0.1057</v>
      </c>
      <c r="E1072">
        <f t="shared" si="60"/>
        <v>22.712318840579712</v>
      </c>
      <c r="F1072">
        <f t="shared" si="61"/>
        <v>1.0901524615536442</v>
      </c>
      <c r="G1072">
        <f t="shared" si="62"/>
        <v>81.441039694402889</v>
      </c>
    </row>
    <row r="1073" spans="4:7" x14ac:dyDescent="0.35">
      <c r="D1073">
        <v>0.10580000000000001</v>
      </c>
      <c r="E1073">
        <f t="shared" si="60"/>
        <v>22.733333333333338</v>
      </c>
      <c r="F1073">
        <f t="shared" si="61"/>
        <v>1.0902397165476383</v>
      </c>
      <c r="G1073">
        <f t="shared" si="62"/>
        <v>81.453080883574074</v>
      </c>
    </row>
    <row r="1074" spans="4:7" x14ac:dyDescent="0.35">
      <c r="D1074">
        <v>0.10589999999999999</v>
      </c>
      <c r="E1074">
        <f t="shared" si="60"/>
        <v>22.754347826086956</v>
      </c>
      <c r="F1074">
        <f t="shared" si="61"/>
        <v>1.090326971541633</v>
      </c>
      <c r="G1074">
        <f t="shared" si="62"/>
        <v>81.465122072745373</v>
      </c>
    </row>
    <row r="1075" spans="4:7" x14ac:dyDescent="0.35">
      <c r="D1075">
        <v>0.106</v>
      </c>
      <c r="E1075">
        <f t="shared" si="60"/>
        <v>22.775362318840582</v>
      </c>
      <c r="F1075">
        <f t="shared" si="61"/>
        <v>1.0904142265356278</v>
      </c>
      <c r="G1075">
        <f t="shared" si="62"/>
        <v>81.477163261916644</v>
      </c>
    </row>
    <row r="1076" spans="4:7" x14ac:dyDescent="0.35">
      <c r="D1076">
        <v>0.1061</v>
      </c>
      <c r="E1076">
        <f t="shared" si="60"/>
        <v>22.796376811594204</v>
      </c>
      <c r="F1076">
        <f t="shared" si="61"/>
        <v>1.0905014815296219</v>
      </c>
      <c r="G1076">
        <f t="shared" si="62"/>
        <v>81.489204451087829</v>
      </c>
    </row>
    <row r="1077" spans="4:7" x14ac:dyDescent="0.35">
      <c r="D1077">
        <v>0.1062</v>
      </c>
      <c r="E1077">
        <f t="shared" si="60"/>
        <v>22.817391304347829</v>
      </c>
      <c r="F1077">
        <f t="shared" si="61"/>
        <v>1.0905887365236162</v>
      </c>
      <c r="G1077">
        <f t="shared" si="62"/>
        <v>81.501245640259043</v>
      </c>
    </row>
    <row r="1078" spans="4:7" x14ac:dyDescent="0.35">
      <c r="D1078">
        <v>0.10630000000000001</v>
      </c>
      <c r="E1078">
        <f t="shared" si="60"/>
        <v>22.838405797101451</v>
      </c>
      <c r="F1078">
        <f t="shared" si="61"/>
        <v>1.0906759915176107</v>
      </c>
      <c r="G1078">
        <f t="shared" si="62"/>
        <v>81.513286829430285</v>
      </c>
    </row>
    <row r="1079" spans="4:7" x14ac:dyDescent="0.35">
      <c r="D1079">
        <v>0.10639999999999999</v>
      </c>
      <c r="E1079">
        <f t="shared" si="60"/>
        <v>22.859420289855073</v>
      </c>
      <c r="F1079">
        <f t="shared" si="61"/>
        <v>1.0907632465116053</v>
      </c>
      <c r="G1079">
        <f t="shared" si="62"/>
        <v>81.525328018601527</v>
      </c>
    </row>
    <row r="1080" spans="4:7" x14ac:dyDescent="0.35">
      <c r="D1080">
        <v>0.1065</v>
      </c>
      <c r="E1080">
        <f t="shared" si="60"/>
        <v>22.880434782608699</v>
      </c>
      <c r="F1080">
        <f t="shared" si="61"/>
        <v>1.0908505015055996</v>
      </c>
      <c r="G1080">
        <f t="shared" si="62"/>
        <v>81.537369207772741</v>
      </c>
    </row>
    <row r="1081" spans="4:7" x14ac:dyDescent="0.35">
      <c r="D1081">
        <v>0.1066</v>
      </c>
      <c r="E1081">
        <f t="shared" si="60"/>
        <v>22.901449275362321</v>
      </c>
      <c r="F1081">
        <f t="shared" si="61"/>
        <v>1.0909377564995941</v>
      </c>
      <c r="G1081">
        <f t="shared" si="62"/>
        <v>81.549410396943983</v>
      </c>
    </row>
    <row r="1082" spans="4:7" x14ac:dyDescent="0.35">
      <c r="D1082">
        <v>0.1067</v>
      </c>
      <c r="E1082">
        <f t="shared" si="60"/>
        <v>22.922463768115946</v>
      </c>
      <c r="F1082">
        <f t="shared" si="61"/>
        <v>1.0910250114935889</v>
      </c>
      <c r="G1082">
        <f t="shared" si="62"/>
        <v>81.561451586115254</v>
      </c>
    </row>
    <row r="1083" spans="4:7" x14ac:dyDescent="0.35">
      <c r="D1083">
        <v>0.10680000000000001</v>
      </c>
      <c r="E1083">
        <f t="shared" si="60"/>
        <v>22.943478260869568</v>
      </c>
      <c r="F1083">
        <f t="shared" si="61"/>
        <v>1.0911122664875832</v>
      </c>
      <c r="G1083">
        <f t="shared" si="62"/>
        <v>81.573492775286468</v>
      </c>
    </row>
    <row r="1084" spans="4:7" x14ac:dyDescent="0.35">
      <c r="D1084">
        <v>0.1069</v>
      </c>
      <c r="E1084">
        <f t="shared" si="60"/>
        <v>22.96449275362319</v>
      </c>
      <c r="F1084">
        <f t="shared" si="61"/>
        <v>1.0911995214815777</v>
      </c>
      <c r="G1084">
        <f t="shared" si="62"/>
        <v>81.585533964457738</v>
      </c>
    </row>
    <row r="1085" spans="4:7" x14ac:dyDescent="0.35">
      <c r="D1085">
        <v>0.107</v>
      </c>
      <c r="E1085">
        <f t="shared" si="60"/>
        <v>22.985507246376812</v>
      </c>
      <c r="F1085">
        <f t="shared" si="61"/>
        <v>1.0912867764755725</v>
      </c>
      <c r="G1085">
        <f t="shared" si="62"/>
        <v>81.597575153629009</v>
      </c>
    </row>
    <row r="1086" spans="4:7" x14ac:dyDescent="0.35">
      <c r="D1086">
        <v>0.1071</v>
      </c>
      <c r="E1086">
        <f t="shared" si="60"/>
        <v>23.006521739130438</v>
      </c>
      <c r="F1086">
        <f t="shared" si="61"/>
        <v>1.0913740314695666</v>
      </c>
      <c r="G1086">
        <f t="shared" si="62"/>
        <v>81.609616342800194</v>
      </c>
    </row>
    <row r="1087" spans="4:7" x14ac:dyDescent="0.35">
      <c r="D1087">
        <v>0.1072</v>
      </c>
      <c r="E1087">
        <f t="shared" si="60"/>
        <v>23.02753623188406</v>
      </c>
      <c r="F1087">
        <f t="shared" si="61"/>
        <v>1.0914612864635613</v>
      </c>
      <c r="G1087">
        <f t="shared" si="62"/>
        <v>81.621657531971465</v>
      </c>
    </row>
    <row r="1088" spans="4:7" x14ac:dyDescent="0.35">
      <c r="D1088">
        <v>0.10730000000000001</v>
      </c>
      <c r="E1088">
        <f t="shared" si="60"/>
        <v>23.048550724637686</v>
      </c>
      <c r="F1088">
        <f t="shared" si="61"/>
        <v>1.0915485414575552</v>
      </c>
      <c r="G1088">
        <f t="shared" si="62"/>
        <v>81.633698721142622</v>
      </c>
    </row>
    <row r="1089" spans="4:7" x14ac:dyDescent="0.35">
      <c r="D1089">
        <v>0.1074</v>
      </c>
      <c r="E1089">
        <f t="shared" si="60"/>
        <v>23.069565217391304</v>
      </c>
      <c r="F1089">
        <f t="shared" si="61"/>
        <v>1.09163579645155</v>
      </c>
      <c r="G1089">
        <f t="shared" si="62"/>
        <v>81.645739910313893</v>
      </c>
    </row>
    <row r="1090" spans="4:7" x14ac:dyDescent="0.35">
      <c r="D1090">
        <v>0.1075</v>
      </c>
      <c r="E1090">
        <f t="shared" si="60"/>
        <v>23.090579710144929</v>
      </c>
      <c r="F1090">
        <f t="shared" si="61"/>
        <v>1.091723051445544</v>
      </c>
      <c r="G1090">
        <f t="shared" si="62"/>
        <v>81.657781099485078</v>
      </c>
    </row>
    <row r="1091" spans="4:7" x14ac:dyDescent="0.35">
      <c r="D1091">
        <v>0.1076</v>
      </c>
      <c r="E1091">
        <f t="shared" si="60"/>
        <v>23.111594202898551</v>
      </c>
      <c r="F1091">
        <f t="shared" si="61"/>
        <v>1.0918103064395386</v>
      </c>
      <c r="G1091">
        <f t="shared" si="62"/>
        <v>81.66982228865632</v>
      </c>
    </row>
    <row r="1092" spans="4:7" x14ac:dyDescent="0.35">
      <c r="D1092">
        <v>0.1077</v>
      </c>
      <c r="E1092">
        <f t="shared" si="60"/>
        <v>23.132608695652177</v>
      </c>
      <c r="F1092">
        <f t="shared" si="61"/>
        <v>1.0918975614335331</v>
      </c>
      <c r="G1092">
        <f t="shared" si="62"/>
        <v>81.681863477827562</v>
      </c>
    </row>
    <row r="1093" spans="4:7" x14ac:dyDescent="0.35">
      <c r="D1093">
        <v>0.10780000000000001</v>
      </c>
      <c r="E1093">
        <f t="shared" si="60"/>
        <v>23.153623188405799</v>
      </c>
      <c r="F1093">
        <f t="shared" si="61"/>
        <v>1.0919848164275276</v>
      </c>
      <c r="G1093">
        <f t="shared" si="62"/>
        <v>81.693904666998804</v>
      </c>
    </row>
    <row r="1094" spans="4:7" x14ac:dyDescent="0.35">
      <c r="D1094">
        <v>0.1079</v>
      </c>
      <c r="E1094">
        <f t="shared" si="60"/>
        <v>23.174637681159421</v>
      </c>
      <c r="F1094">
        <f t="shared" si="61"/>
        <v>1.0920720714215224</v>
      </c>
      <c r="G1094">
        <f t="shared" si="62"/>
        <v>81.705945856170104</v>
      </c>
    </row>
    <row r="1095" spans="4:7" x14ac:dyDescent="0.35">
      <c r="D1095">
        <v>0.108</v>
      </c>
      <c r="E1095">
        <f t="shared" si="60"/>
        <v>23.195652173913047</v>
      </c>
      <c r="F1095">
        <f t="shared" si="61"/>
        <v>1.0921593264155169</v>
      </c>
      <c r="G1095">
        <f t="shared" si="62"/>
        <v>81.717987045341346</v>
      </c>
    </row>
    <row r="1096" spans="4:7" x14ac:dyDescent="0.35">
      <c r="D1096">
        <v>0.1081</v>
      </c>
      <c r="E1096">
        <f t="shared" si="60"/>
        <v>23.216666666666669</v>
      </c>
      <c r="F1096">
        <f t="shared" si="61"/>
        <v>1.092246581409511</v>
      </c>
      <c r="G1096">
        <f t="shared" si="62"/>
        <v>81.730028234512531</v>
      </c>
    </row>
    <row r="1097" spans="4:7" x14ac:dyDescent="0.35">
      <c r="D1097">
        <v>0.1082</v>
      </c>
      <c r="E1097">
        <f t="shared" si="60"/>
        <v>23.237681159420294</v>
      </c>
      <c r="F1097">
        <f t="shared" si="61"/>
        <v>1.0923338364035053</v>
      </c>
      <c r="G1097">
        <f t="shared" si="62"/>
        <v>81.742069423683745</v>
      </c>
    </row>
    <row r="1098" spans="4:7" x14ac:dyDescent="0.35">
      <c r="D1098">
        <v>0.10829999999999999</v>
      </c>
      <c r="E1098">
        <f t="shared" si="60"/>
        <v>23.258695652173913</v>
      </c>
      <c r="F1098">
        <f t="shared" si="61"/>
        <v>1.0924210913974999</v>
      </c>
      <c r="G1098">
        <f t="shared" si="62"/>
        <v>81.754110612854987</v>
      </c>
    </row>
    <row r="1099" spans="4:7" x14ac:dyDescent="0.35">
      <c r="D1099">
        <v>0.1084</v>
      </c>
      <c r="E1099">
        <f t="shared" si="60"/>
        <v>23.279710144927538</v>
      </c>
      <c r="F1099">
        <f t="shared" si="61"/>
        <v>1.0925083463914942</v>
      </c>
      <c r="G1099">
        <f t="shared" si="62"/>
        <v>81.766151802026201</v>
      </c>
    </row>
    <row r="1100" spans="4:7" x14ac:dyDescent="0.35">
      <c r="D1100">
        <v>0.1085</v>
      </c>
      <c r="E1100">
        <f t="shared" si="60"/>
        <v>23.30072463768116</v>
      </c>
      <c r="F1100">
        <f t="shared" si="61"/>
        <v>1.0925956013854885</v>
      </c>
      <c r="G1100">
        <f t="shared" si="62"/>
        <v>81.778192991197415</v>
      </c>
    </row>
    <row r="1101" spans="4:7" x14ac:dyDescent="0.35">
      <c r="D1101">
        <v>0.1086</v>
      </c>
      <c r="E1101">
        <f t="shared" si="60"/>
        <v>23.321739130434786</v>
      </c>
      <c r="F1101">
        <f t="shared" si="61"/>
        <v>1.0926828563794833</v>
      </c>
      <c r="G1101">
        <f t="shared" si="62"/>
        <v>81.790234180368685</v>
      </c>
    </row>
    <row r="1102" spans="4:7" x14ac:dyDescent="0.35">
      <c r="D1102">
        <v>0.1087</v>
      </c>
      <c r="E1102">
        <f t="shared" si="60"/>
        <v>23.342753623188408</v>
      </c>
      <c r="F1102">
        <f t="shared" si="61"/>
        <v>1.0927701113734778</v>
      </c>
      <c r="G1102">
        <f t="shared" si="62"/>
        <v>81.802275369539927</v>
      </c>
    </row>
    <row r="1103" spans="4:7" x14ac:dyDescent="0.35">
      <c r="D1103">
        <v>0.10879999999999999</v>
      </c>
      <c r="E1103">
        <f t="shared" si="60"/>
        <v>23.36376811594203</v>
      </c>
      <c r="F1103">
        <f t="shared" si="61"/>
        <v>1.0928573663674721</v>
      </c>
      <c r="G1103">
        <f t="shared" si="62"/>
        <v>81.814316558711141</v>
      </c>
    </row>
    <row r="1104" spans="4:7" x14ac:dyDescent="0.35">
      <c r="D1104">
        <v>0.1089</v>
      </c>
      <c r="E1104">
        <f t="shared" si="60"/>
        <v>23.384782608695655</v>
      </c>
      <c r="F1104">
        <f t="shared" si="61"/>
        <v>1.0929446213614666</v>
      </c>
      <c r="G1104">
        <f t="shared" si="62"/>
        <v>81.826357747882383</v>
      </c>
    </row>
    <row r="1105" spans="4:7" x14ac:dyDescent="0.35">
      <c r="D1105">
        <v>0.109</v>
      </c>
      <c r="E1105">
        <f t="shared" si="60"/>
        <v>23.405797101449277</v>
      </c>
      <c r="F1105">
        <f t="shared" si="61"/>
        <v>1.093031876355461</v>
      </c>
      <c r="G1105">
        <f t="shared" si="62"/>
        <v>81.838398937053626</v>
      </c>
    </row>
    <row r="1106" spans="4:7" x14ac:dyDescent="0.35">
      <c r="D1106">
        <v>0.1091</v>
      </c>
      <c r="E1106">
        <f t="shared" si="60"/>
        <v>23.426811594202903</v>
      </c>
      <c r="F1106">
        <f t="shared" si="61"/>
        <v>1.0931191313494555</v>
      </c>
      <c r="G1106">
        <f t="shared" si="62"/>
        <v>81.850440126224868</v>
      </c>
    </row>
    <row r="1107" spans="4:7" x14ac:dyDescent="0.35">
      <c r="D1107">
        <v>0.10920000000000001</v>
      </c>
      <c r="E1107">
        <f t="shared" si="60"/>
        <v>23.447826086956525</v>
      </c>
      <c r="F1107">
        <f t="shared" si="61"/>
        <v>1.09320638634345</v>
      </c>
      <c r="G1107">
        <f t="shared" si="62"/>
        <v>81.86248131539611</v>
      </c>
    </row>
    <row r="1108" spans="4:7" x14ac:dyDescent="0.35">
      <c r="D1108">
        <v>0.10929999999999999</v>
      </c>
      <c r="E1108">
        <f t="shared" si="60"/>
        <v>23.468840579710147</v>
      </c>
      <c r="F1108">
        <f t="shared" si="61"/>
        <v>1.0932936413374446</v>
      </c>
      <c r="G1108">
        <f t="shared" si="62"/>
        <v>81.874522504567352</v>
      </c>
    </row>
    <row r="1109" spans="4:7" x14ac:dyDescent="0.35">
      <c r="D1109">
        <v>0.1094</v>
      </c>
      <c r="E1109">
        <f t="shared" si="60"/>
        <v>23.489855072463769</v>
      </c>
      <c r="F1109">
        <f t="shared" si="61"/>
        <v>1.0933808963314389</v>
      </c>
      <c r="G1109">
        <f t="shared" si="62"/>
        <v>81.886563693738566</v>
      </c>
    </row>
    <row r="1110" spans="4:7" x14ac:dyDescent="0.35">
      <c r="D1110">
        <v>0.1095</v>
      </c>
      <c r="E1110">
        <f t="shared" si="60"/>
        <v>23.510869565217394</v>
      </c>
      <c r="F1110">
        <f t="shared" si="61"/>
        <v>1.0934681513254332</v>
      </c>
      <c r="G1110">
        <f t="shared" si="62"/>
        <v>81.89860488290978</v>
      </c>
    </row>
    <row r="1111" spans="4:7" x14ac:dyDescent="0.35">
      <c r="D1111">
        <v>0.1096</v>
      </c>
      <c r="E1111">
        <f t="shared" si="60"/>
        <v>23.531884057971016</v>
      </c>
      <c r="F1111">
        <f t="shared" si="61"/>
        <v>1.0935554063194275</v>
      </c>
      <c r="G1111">
        <f t="shared" si="62"/>
        <v>81.910646072080993</v>
      </c>
    </row>
    <row r="1112" spans="4:7" x14ac:dyDescent="0.35">
      <c r="D1112">
        <v>0.10970000000000001</v>
      </c>
      <c r="E1112">
        <f t="shared" si="60"/>
        <v>23.552898550724642</v>
      </c>
      <c r="F1112">
        <f t="shared" si="61"/>
        <v>1.0936426613134222</v>
      </c>
      <c r="G1112">
        <f t="shared" si="62"/>
        <v>81.922687261252264</v>
      </c>
    </row>
    <row r="1113" spans="4:7" x14ac:dyDescent="0.35">
      <c r="D1113">
        <v>0.10979999999999999</v>
      </c>
      <c r="E1113">
        <f t="shared" si="60"/>
        <v>23.57391304347826</v>
      </c>
      <c r="F1113">
        <f t="shared" si="61"/>
        <v>1.0937299163074166</v>
      </c>
      <c r="G1113">
        <f t="shared" si="62"/>
        <v>81.934728450423478</v>
      </c>
    </row>
    <row r="1114" spans="4:7" x14ac:dyDescent="0.35">
      <c r="D1114">
        <v>0.1099</v>
      </c>
      <c r="E1114">
        <f t="shared" si="60"/>
        <v>23.594927536231886</v>
      </c>
      <c r="F1114">
        <f t="shared" si="61"/>
        <v>1.0938171713014111</v>
      </c>
      <c r="G1114">
        <f t="shared" si="62"/>
        <v>81.94676963959472</v>
      </c>
    </row>
    <row r="1115" spans="4:7" x14ac:dyDescent="0.35">
      <c r="D1115">
        <v>0.11</v>
      </c>
      <c r="E1115">
        <f t="shared" si="60"/>
        <v>23.615942028985511</v>
      </c>
      <c r="F1115">
        <f t="shared" si="61"/>
        <v>1.0939044262954059</v>
      </c>
      <c r="G1115">
        <f t="shared" si="62"/>
        <v>81.958810828766019</v>
      </c>
    </row>
    <row r="1116" spans="4:7" x14ac:dyDescent="0.35">
      <c r="D1116">
        <v>0.1101</v>
      </c>
      <c r="E1116">
        <f t="shared" si="60"/>
        <v>23.636956521739133</v>
      </c>
      <c r="F1116">
        <f t="shared" si="61"/>
        <v>1.0939916812893997</v>
      </c>
      <c r="G1116">
        <f t="shared" si="62"/>
        <v>81.970852017937148</v>
      </c>
    </row>
    <row r="1117" spans="4:7" x14ac:dyDescent="0.35">
      <c r="D1117">
        <v>0.11020000000000001</v>
      </c>
      <c r="E1117">
        <f t="shared" si="60"/>
        <v>23.657971014492759</v>
      </c>
      <c r="F1117">
        <f t="shared" si="61"/>
        <v>1.0940789362833945</v>
      </c>
      <c r="G1117">
        <f t="shared" si="62"/>
        <v>81.982893207108447</v>
      </c>
    </row>
    <row r="1118" spans="4:7" x14ac:dyDescent="0.35">
      <c r="D1118">
        <v>0.1103</v>
      </c>
      <c r="E1118">
        <f t="shared" si="60"/>
        <v>23.678985507246377</v>
      </c>
      <c r="F1118">
        <f t="shared" si="61"/>
        <v>1.094166191277389</v>
      </c>
      <c r="G1118">
        <f t="shared" si="62"/>
        <v>81.994934396279689</v>
      </c>
    </row>
    <row r="1119" spans="4:7" x14ac:dyDescent="0.35">
      <c r="D1119">
        <v>0.1104</v>
      </c>
      <c r="E1119">
        <f t="shared" si="60"/>
        <v>23.700000000000003</v>
      </c>
      <c r="F1119">
        <f t="shared" si="61"/>
        <v>1.0942534462713831</v>
      </c>
      <c r="G1119">
        <f t="shared" si="62"/>
        <v>82.006975585450874</v>
      </c>
    </row>
    <row r="1120" spans="4:7" x14ac:dyDescent="0.35">
      <c r="D1120">
        <v>0.1105</v>
      </c>
      <c r="E1120">
        <f t="shared" si="60"/>
        <v>23.721014492753625</v>
      </c>
      <c r="F1120">
        <f t="shared" si="61"/>
        <v>1.0943407012653774</v>
      </c>
      <c r="G1120">
        <f t="shared" si="62"/>
        <v>82.019016774622088</v>
      </c>
    </row>
    <row r="1121" spans="4:7" x14ac:dyDescent="0.35">
      <c r="D1121">
        <v>0.1106</v>
      </c>
      <c r="E1121">
        <f t="shared" si="60"/>
        <v>23.74202898550725</v>
      </c>
      <c r="F1121">
        <f t="shared" si="61"/>
        <v>1.0944279562593722</v>
      </c>
      <c r="G1121">
        <f t="shared" si="62"/>
        <v>82.031057963793359</v>
      </c>
    </row>
    <row r="1122" spans="4:7" x14ac:dyDescent="0.35">
      <c r="D1122">
        <v>0.11070000000000001</v>
      </c>
      <c r="E1122">
        <f t="shared" si="60"/>
        <v>23.763043478260872</v>
      </c>
      <c r="F1122">
        <f t="shared" si="61"/>
        <v>1.0945152112533665</v>
      </c>
      <c r="G1122">
        <f t="shared" si="62"/>
        <v>82.043099152964572</v>
      </c>
    </row>
    <row r="1123" spans="4:7" x14ac:dyDescent="0.35">
      <c r="D1123">
        <v>0.1108</v>
      </c>
      <c r="E1123">
        <f t="shared" si="60"/>
        <v>23.784057971014494</v>
      </c>
      <c r="F1123">
        <f t="shared" si="61"/>
        <v>1.0946024662473612</v>
      </c>
      <c r="G1123">
        <f t="shared" si="62"/>
        <v>82.055140342135843</v>
      </c>
    </row>
    <row r="1124" spans="4:7" x14ac:dyDescent="0.35">
      <c r="D1124">
        <v>0.1109</v>
      </c>
      <c r="E1124">
        <f t="shared" si="60"/>
        <v>23.805072463768116</v>
      </c>
      <c r="F1124">
        <f t="shared" si="61"/>
        <v>1.0946897212413553</v>
      </c>
      <c r="G1124">
        <f t="shared" si="62"/>
        <v>82.067181531307028</v>
      </c>
    </row>
    <row r="1125" spans="4:7" x14ac:dyDescent="0.35">
      <c r="D1125">
        <v>0.111</v>
      </c>
      <c r="E1125">
        <f t="shared" si="60"/>
        <v>23.826086956521742</v>
      </c>
      <c r="F1125">
        <f t="shared" si="61"/>
        <v>1.0947769762353499</v>
      </c>
      <c r="G1125">
        <f t="shared" si="62"/>
        <v>82.079222720478271</v>
      </c>
    </row>
    <row r="1126" spans="4:7" x14ac:dyDescent="0.35">
      <c r="D1126">
        <v>0.1111</v>
      </c>
      <c r="E1126">
        <f t="shared" si="60"/>
        <v>23.847101449275364</v>
      </c>
      <c r="F1126">
        <f t="shared" si="61"/>
        <v>1.0948642312293444</v>
      </c>
      <c r="G1126">
        <f t="shared" si="62"/>
        <v>82.091263909649513</v>
      </c>
    </row>
    <row r="1127" spans="4:7" x14ac:dyDescent="0.35">
      <c r="D1127">
        <v>0.11119999999999999</v>
      </c>
      <c r="E1127">
        <f t="shared" ref="E1127:E1190" si="63">(D1127-$H$10)/($H$12-$H$10)</f>
        <v>23.868115942028986</v>
      </c>
      <c r="F1127">
        <f t="shared" ref="F1127:F1190" si="64">$E$10*E1127+(1-$E$10)*E1127/(1+E1127^$D$13)^(1/$D$13)</f>
        <v>1.0949514862233392</v>
      </c>
      <c r="G1127">
        <f t="shared" ref="G1127:G1190" si="65">F1127*($I$12-$I$10)+$I$10</f>
        <v>82.103305098820812</v>
      </c>
    </row>
    <row r="1128" spans="4:7" x14ac:dyDescent="0.35">
      <c r="D1128">
        <v>0.1113</v>
      </c>
      <c r="E1128">
        <f t="shared" si="63"/>
        <v>23.889130434782611</v>
      </c>
      <c r="F1128">
        <f t="shared" si="64"/>
        <v>1.0950387412173332</v>
      </c>
      <c r="G1128">
        <f t="shared" si="65"/>
        <v>82.115346287991997</v>
      </c>
    </row>
    <row r="1129" spans="4:7" x14ac:dyDescent="0.35">
      <c r="D1129">
        <v>0.1114</v>
      </c>
      <c r="E1129">
        <f t="shared" si="63"/>
        <v>23.910144927536233</v>
      </c>
      <c r="F1129">
        <f t="shared" si="64"/>
        <v>1.095125996211328</v>
      </c>
      <c r="G1129">
        <f t="shared" si="65"/>
        <v>82.127387477163268</v>
      </c>
    </row>
    <row r="1130" spans="4:7" x14ac:dyDescent="0.35">
      <c r="D1130">
        <v>0.1115</v>
      </c>
      <c r="E1130">
        <f t="shared" si="63"/>
        <v>23.931159420289859</v>
      </c>
      <c r="F1130">
        <f t="shared" si="64"/>
        <v>1.0952132512053221</v>
      </c>
      <c r="G1130">
        <f t="shared" si="65"/>
        <v>82.139428666334453</v>
      </c>
    </row>
    <row r="1131" spans="4:7" x14ac:dyDescent="0.35">
      <c r="D1131">
        <v>0.1116</v>
      </c>
      <c r="E1131">
        <f t="shared" si="63"/>
        <v>23.952173913043481</v>
      </c>
      <c r="F1131">
        <f t="shared" si="64"/>
        <v>1.0953005061993168</v>
      </c>
      <c r="G1131">
        <f t="shared" si="65"/>
        <v>82.151469855505724</v>
      </c>
    </row>
    <row r="1132" spans="4:7" x14ac:dyDescent="0.35">
      <c r="D1132">
        <v>0.11169999999999999</v>
      </c>
      <c r="E1132">
        <f t="shared" si="63"/>
        <v>23.973188405797103</v>
      </c>
      <c r="F1132">
        <f t="shared" si="64"/>
        <v>1.0953877611933112</v>
      </c>
      <c r="G1132">
        <f t="shared" si="65"/>
        <v>82.163511044676937</v>
      </c>
    </row>
    <row r="1133" spans="4:7" x14ac:dyDescent="0.35">
      <c r="D1133">
        <v>0.1118</v>
      </c>
      <c r="E1133">
        <f t="shared" si="63"/>
        <v>23.994202898550725</v>
      </c>
      <c r="F1133">
        <f t="shared" si="64"/>
        <v>1.0954750161873055</v>
      </c>
      <c r="G1133">
        <f t="shared" si="65"/>
        <v>82.175552233848151</v>
      </c>
    </row>
    <row r="1134" spans="4:7" x14ac:dyDescent="0.35">
      <c r="D1134">
        <v>0.1119</v>
      </c>
      <c r="E1134">
        <f t="shared" si="63"/>
        <v>24.015217391304351</v>
      </c>
      <c r="F1134">
        <f t="shared" si="64"/>
        <v>1.0955622711813002</v>
      </c>
      <c r="G1134">
        <f t="shared" si="65"/>
        <v>82.187593423019422</v>
      </c>
    </row>
    <row r="1135" spans="4:7" x14ac:dyDescent="0.35">
      <c r="D1135">
        <v>0.112</v>
      </c>
      <c r="E1135">
        <f t="shared" si="63"/>
        <v>24.036231884057973</v>
      </c>
      <c r="F1135">
        <f t="shared" si="64"/>
        <v>1.0956495261752948</v>
      </c>
      <c r="G1135">
        <f t="shared" si="65"/>
        <v>82.199634612190664</v>
      </c>
    </row>
    <row r="1136" spans="4:7" x14ac:dyDescent="0.35">
      <c r="D1136">
        <v>0.11210000000000001</v>
      </c>
      <c r="E1136">
        <f t="shared" si="63"/>
        <v>24.057246376811598</v>
      </c>
      <c r="F1136">
        <f t="shared" si="64"/>
        <v>1.0957367811692893</v>
      </c>
      <c r="G1136">
        <f t="shared" si="65"/>
        <v>82.211675801361935</v>
      </c>
    </row>
    <row r="1137" spans="4:7" x14ac:dyDescent="0.35">
      <c r="D1137">
        <v>0.11219999999999999</v>
      </c>
      <c r="E1137">
        <f t="shared" si="63"/>
        <v>24.07826086956522</v>
      </c>
      <c r="F1137">
        <f t="shared" si="64"/>
        <v>1.0958240361632834</v>
      </c>
      <c r="G1137">
        <f t="shared" si="65"/>
        <v>82.22371699053312</v>
      </c>
    </row>
    <row r="1138" spans="4:7" x14ac:dyDescent="0.35">
      <c r="D1138">
        <v>0.1123</v>
      </c>
      <c r="E1138">
        <f t="shared" si="63"/>
        <v>24.099275362318842</v>
      </c>
      <c r="F1138">
        <f t="shared" si="64"/>
        <v>1.0959112911572779</v>
      </c>
      <c r="G1138">
        <f t="shared" si="65"/>
        <v>82.235758179704362</v>
      </c>
    </row>
    <row r="1139" spans="4:7" x14ac:dyDescent="0.35">
      <c r="D1139">
        <v>0.1124</v>
      </c>
      <c r="E1139">
        <f t="shared" si="63"/>
        <v>24.120289855072468</v>
      </c>
      <c r="F1139">
        <f t="shared" si="64"/>
        <v>1.0959985461512722</v>
      </c>
      <c r="G1139">
        <f t="shared" si="65"/>
        <v>82.247799368875576</v>
      </c>
    </row>
    <row r="1140" spans="4:7" x14ac:dyDescent="0.35">
      <c r="D1140">
        <v>0.1125</v>
      </c>
      <c r="E1140">
        <f t="shared" si="63"/>
        <v>24.14130434782609</v>
      </c>
      <c r="F1140">
        <f t="shared" si="64"/>
        <v>1.0960858011452668</v>
      </c>
      <c r="G1140">
        <f t="shared" si="65"/>
        <v>82.259840558046818</v>
      </c>
    </row>
    <row r="1141" spans="4:7" x14ac:dyDescent="0.35">
      <c r="D1141">
        <v>0.11260000000000001</v>
      </c>
      <c r="E1141">
        <f t="shared" si="63"/>
        <v>24.162318840579715</v>
      </c>
      <c r="F1141">
        <f t="shared" si="64"/>
        <v>1.0961730561392613</v>
      </c>
      <c r="G1141">
        <f t="shared" si="65"/>
        <v>82.27188174721806</v>
      </c>
    </row>
    <row r="1142" spans="4:7" x14ac:dyDescent="0.35">
      <c r="D1142">
        <v>0.11269999999999999</v>
      </c>
      <c r="E1142">
        <f t="shared" si="63"/>
        <v>24.183333333333334</v>
      </c>
      <c r="F1142">
        <f t="shared" si="64"/>
        <v>1.0962603111332556</v>
      </c>
      <c r="G1142">
        <f t="shared" si="65"/>
        <v>82.283922936389274</v>
      </c>
    </row>
    <row r="1143" spans="4:7" x14ac:dyDescent="0.35">
      <c r="D1143">
        <v>0.1128</v>
      </c>
      <c r="E1143">
        <f t="shared" si="63"/>
        <v>24.204347826086959</v>
      </c>
      <c r="F1143">
        <f t="shared" si="64"/>
        <v>1.0963475661272504</v>
      </c>
      <c r="G1143">
        <f t="shared" si="65"/>
        <v>82.295964125560545</v>
      </c>
    </row>
    <row r="1144" spans="4:7" x14ac:dyDescent="0.35">
      <c r="D1144">
        <v>0.1129</v>
      </c>
      <c r="E1144">
        <f t="shared" si="63"/>
        <v>24.225362318840581</v>
      </c>
      <c r="F1144">
        <f t="shared" si="64"/>
        <v>1.0964348211212442</v>
      </c>
      <c r="G1144">
        <f t="shared" si="65"/>
        <v>82.308005314731702</v>
      </c>
    </row>
    <row r="1145" spans="4:7" x14ac:dyDescent="0.35">
      <c r="D1145">
        <v>0.113</v>
      </c>
      <c r="E1145">
        <f t="shared" si="63"/>
        <v>24.246376811594207</v>
      </c>
      <c r="F1145">
        <f t="shared" si="64"/>
        <v>1.0965220761152392</v>
      </c>
      <c r="G1145">
        <f t="shared" si="65"/>
        <v>82.320046503903001</v>
      </c>
    </row>
    <row r="1146" spans="4:7" x14ac:dyDescent="0.35">
      <c r="D1146">
        <v>0.11310000000000001</v>
      </c>
      <c r="E1146">
        <f t="shared" si="63"/>
        <v>24.267391304347829</v>
      </c>
      <c r="F1146">
        <f t="shared" si="64"/>
        <v>1.0966093311092335</v>
      </c>
      <c r="G1146">
        <f t="shared" si="65"/>
        <v>82.332087693074214</v>
      </c>
    </row>
    <row r="1147" spans="4:7" x14ac:dyDescent="0.35">
      <c r="D1147">
        <v>0.1132</v>
      </c>
      <c r="E1147">
        <f t="shared" si="63"/>
        <v>24.288405797101451</v>
      </c>
      <c r="F1147">
        <f t="shared" si="64"/>
        <v>1.0966965861032278</v>
      </c>
      <c r="G1147">
        <f t="shared" si="65"/>
        <v>82.344128882245457</v>
      </c>
    </row>
    <row r="1148" spans="4:7" x14ac:dyDescent="0.35">
      <c r="D1148">
        <v>0.1133</v>
      </c>
      <c r="E1148">
        <f t="shared" si="63"/>
        <v>24.309420289855073</v>
      </c>
      <c r="F1148">
        <f t="shared" si="64"/>
        <v>1.0967838410972224</v>
      </c>
      <c r="G1148">
        <f t="shared" si="65"/>
        <v>82.356170071416699</v>
      </c>
    </row>
    <row r="1149" spans="4:7" x14ac:dyDescent="0.35">
      <c r="D1149">
        <v>0.1134</v>
      </c>
      <c r="E1149">
        <f t="shared" si="63"/>
        <v>24.330434782608698</v>
      </c>
      <c r="F1149">
        <f t="shared" si="64"/>
        <v>1.0968710960912167</v>
      </c>
      <c r="G1149">
        <f t="shared" si="65"/>
        <v>82.368211260587913</v>
      </c>
    </row>
    <row r="1150" spans="4:7" x14ac:dyDescent="0.35">
      <c r="D1150">
        <v>0.1135</v>
      </c>
      <c r="E1150">
        <f t="shared" si="63"/>
        <v>24.35144927536232</v>
      </c>
      <c r="F1150">
        <f t="shared" si="64"/>
        <v>1.0969583510852112</v>
      </c>
      <c r="G1150">
        <f t="shared" si="65"/>
        <v>82.380252449759155</v>
      </c>
    </row>
    <row r="1151" spans="4:7" x14ac:dyDescent="0.35">
      <c r="D1151">
        <v>0.11360000000000001</v>
      </c>
      <c r="E1151">
        <f t="shared" si="63"/>
        <v>24.372463768115946</v>
      </c>
      <c r="F1151">
        <f t="shared" si="64"/>
        <v>1.0970456060792055</v>
      </c>
      <c r="G1151">
        <f t="shared" si="65"/>
        <v>82.392293638930369</v>
      </c>
    </row>
    <row r="1152" spans="4:7" x14ac:dyDescent="0.35">
      <c r="D1152">
        <v>0.1137</v>
      </c>
      <c r="E1152">
        <f t="shared" si="63"/>
        <v>24.393478260869568</v>
      </c>
      <c r="F1152">
        <f t="shared" si="64"/>
        <v>1.0971328610732003</v>
      </c>
      <c r="G1152">
        <f t="shared" si="65"/>
        <v>82.404334828101639</v>
      </c>
    </row>
    <row r="1153" spans="4:7" x14ac:dyDescent="0.35">
      <c r="D1153">
        <v>0.1138</v>
      </c>
      <c r="E1153">
        <f t="shared" si="63"/>
        <v>24.41449275362319</v>
      </c>
      <c r="F1153">
        <f t="shared" si="64"/>
        <v>1.0972201160671946</v>
      </c>
      <c r="G1153">
        <f t="shared" si="65"/>
        <v>82.416376017272853</v>
      </c>
    </row>
    <row r="1154" spans="4:7" x14ac:dyDescent="0.35">
      <c r="D1154">
        <v>0.1139</v>
      </c>
      <c r="E1154">
        <f t="shared" si="63"/>
        <v>24.435507246376815</v>
      </c>
      <c r="F1154">
        <f t="shared" si="64"/>
        <v>1.0973073710611891</v>
      </c>
      <c r="G1154">
        <f t="shared" si="65"/>
        <v>82.428417206444095</v>
      </c>
    </row>
    <row r="1155" spans="4:7" x14ac:dyDescent="0.35">
      <c r="D1155">
        <v>0.114</v>
      </c>
      <c r="E1155">
        <f t="shared" si="63"/>
        <v>24.456521739130437</v>
      </c>
      <c r="F1155">
        <f t="shared" si="64"/>
        <v>1.0973946260551837</v>
      </c>
      <c r="G1155">
        <f t="shared" si="65"/>
        <v>82.440458395615337</v>
      </c>
    </row>
    <row r="1156" spans="4:7" x14ac:dyDescent="0.35">
      <c r="D1156">
        <v>0.11409999999999999</v>
      </c>
      <c r="E1156">
        <f t="shared" si="63"/>
        <v>24.477536231884059</v>
      </c>
      <c r="F1156">
        <f t="shared" si="64"/>
        <v>1.097481881049178</v>
      </c>
      <c r="G1156">
        <f t="shared" si="65"/>
        <v>82.452499584786551</v>
      </c>
    </row>
    <row r="1157" spans="4:7" x14ac:dyDescent="0.35">
      <c r="D1157">
        <v>0.1142</v>
      </c>
      <c r="E1157">
        <f t="shared" si="63"/>
        <v>24.498550724637681</v>
      </c>
      <c r="F1157">
        <f t="shared" si="64"/>
        <v>1.0975691360431723</v>
      </c>
      <c r="G1157">
        <f t="shared" si="65"/>
        <v>82.464540773957765</v>
      </c>
    </row>
    <row r="1158" spans="4:7" x14ac:dyDescent="0.35">
      <c r="D1158">
        <v>0.1143</v>
      </c>
      <c r="E1158">
        <f t="shared" si="63"/>
        <v>24.519565217391307</v>
      </c>
      <c r="F1158">
        <f t="shared" si="64"/>
        <v>1.0976563910371671</v>
      </c>
      <c r="G1158">
        <f t="shared" si="65"/>
        <v>82.476581963129064</v>
      </c>
    </row>
    <row r="1159" spans="4:7" x14ac:dyDescent="0.35">
      <c r="D1159">
        <v>0.1144</v>
      </c>
      <c r="E1159">
        <f t="shared" si="63"/>
        <v>24.540579710144929</v>
      </c>
      <c r="F1159">
        <f t="shared" si="64"/>
        <v>1.0977436460311616</v>
      </c>
      <c r="G1159">
        <f t="shared" si="65"/>
        <v>82.488623152300306</v>
      </c>
    </row>
    <row r="1160" spans="4:7" x14ac:dyDescent="0.35">
      <c r="D1160">
        <v>0.1145</v>
      </c>
      <c r="E1160">
        <f t="shared" si="63"/>
        <v>24.561594202898554</v>
      </c>
      <c r="F1160">
        <f t="shared" si="64"/>
        <v>1.0978309010251559</v>
      </c>
      <c r="G1160">
        <f t="shared" si="65"/>
        <v>82.50066434147152</v>
      </c>
    </row>
    <row r="1161" spans="4:7" x14ac:dyDescent="0.35">
      <c r="D1161">
        <v>0.11459999999999999</v>
      </c>
      <c r="E1161">
        <f t="shared" si="63"/>
        <v>24.582608695652176</v>
      </c>
      <c r="F1161">
        <f t="shared" si="64"/>
        <v>1.0979181560191502</v>
      </c>
      <c r="G1161">
        <f t="shared" si="65"/>
        <v>82.512705530642734</v>
      </c>
    </row>
    <row r="1162" spans="4:7" x14ac:dyDescent="0.35">
      <c r="D1162">
        <v>0.1147</v>
      </c>
      <c r="E1162">
        <f t="shared" si="63"/>
        <v>24.603623188405798</v>
      </c>
      <c r="F1162">
        <f t="shared" si="64"/>
        <v>1.098005411013145</v>
      </c>
      <c r="G1162">
        <f t="shared" si="65"/>
        <v>82.524746719814004</v>
      </c>
    </row>
    <row r="1163" spans="4:7" x14ac:dyDescent="0.35">
      <c r="D1163">
        <v>0.1148</v>
      </c>
      <c r="E1163">
        <f t="shared" si="63"/>
        <v>24.624637681159424</v>
      </c>
      <c r="F1163">
        <f t="shared" si="64"/>
        <v>1.0980926660071391</v>
      </c>
      <c r="G1163">
        <f t="shared" si="65"/>
        <v>82.53678790898519</v>
      </c>
    </row>
    <row r="1164" spans="4:7" x14ac:dyDescent="0.35">
      <c r="D1164">
        <v>0.1149</v>
      </c>
      <c r="E1164">
        <f t="shared" si="63"/>
        <v>24.645652173913046</v>
      </c>
      <c r="F1164">
        <f t="shared" si="64"/>
        <v>1.098179921001134</v>
      </c>
      <c r="G1164">
        <f t="shared" si="65"/>
        <v>82.548829098156489</v>
      </c>
    </row>
    <row r="1165" spans="4:7" x14ac:dyDescent="0.35">
      <c r="D1165">
        <v>0.115</v>
      </c>
      <c r="E1165">
        <f t="shared" si="63"/>
        <v>24.666666666666671</v>
      </c>
      <c r="F1165">
        <f t="shared" si="64"/>
        <v>1.0982671759951279</v>
      </c>
      <c r="G1165">
        <f t="shared" si="65"/>
        <v>82.560870287327646</v>
      </c>
    </row>
    <row r="1166" spans="4:7" x14ac:dyDescent="0.35">
      <c r="D1166">
        <v>0.11509999999999999</v>
      </c>
      <c r="E1166">
        <f t="shared" si="63"/>
        <v>24.68768115942029</v>
      </c>
      <c r="F1166">
        <f t="shared" si="64"/>
        <v>1.0983544309891224</v>
      </c>
      <c r="G1166">
        <f t="shared" si="65"/>
        <v>82.572911476498888</v>
      </c>
    </row>
    <row r="1167" spans="4:7" x14ac:dyDescent="0.35">
      <c r="D1167">
        <v>0.1152</v>
      </c>
      <c r="E1167">
        <f t="shared" si="63"/>
        <v>24.708695652173915</v>
      </c>
      <c r="F1167">
        <f t="shared" si="64"/>
        <v>1.0984416859831168</v>
      </c>
      <c r="G1167">
        <f t="shared" si="65"/>
        <v>82.584952665670102</v>
      </c>
    </row>
    <row r="1168" spans="4:7" x14ac:dyDescent="0.35">
      <c r="D1168">
        <v>0.1153</v>
      </c>
      <c r="E1168">
        <f t="shared" si="63"/>
        <v>24.729710144927537</v>
      </c>
      <c r="F1168">
        <f t="shared" si="64"/>
        <v>1.0985289409771115</v>
      </c>
      <c r="G1168">
        <f t="shared" si="65"/>
        <v>82.596993854841401</v>
      </c>
    </row>
    <row r="1169" spans="4:7" x14ac:dyDescent="0.35">
      <c r="D1169">
        <v>0.1154</v>
      </c>
      <c r="E1169">
        <f t="shared" si="63"/>
        <v>24.750724637681163</v>
      </c>
      <c r="F1169">
        <f t="shared" si="64"/>
        <v>1.098616195971106</v>
      </c>
      <c r="G1169">
        <f t="shared" si="65"/>
        <v>82.609035044012643</v>
      </c>
    </row>
    <row r="1170" spans="4:7" x14ac:dyDescent="0.35">
      <c r="D1170">
        <v>0.11550000000000001</v>
      </c>
      <c r="E1170">
        <f t="shared" si="63"/>
        <v>24.771739130434785</v>
      </c>
      <c r="F1170">
        <f t="shared" si="64"/>
        <v>1.0987034509651001</v>
      </c>
      <c r="G1170">
        <f t="shared" si="65"/>
        <v>82.621076233183828</v>
      </c>
    </row>
    <row r="1171" spans="4:7" x14ac:dyDescent="0.35">
      <c r="D1171">
        <v>0.11559999999999999</v>
      </c>
      <c r="E1171">
        <f t="shared" si="63"/>
        <v>24.792753623188407</v>
      </c>
      <c r="F1171">
        <f t="shared" si="64"/>
        <v>1.0987907059590949</v>
      </c>
      <c r="G1171">
        <f t="shared" si="65"/>
        <v>82.633117422355099</v>
      </c>
    </row>
    <row r="1172" spans="4:7" x14ac:dyDescent="0.35">
      <c r="D1172">
        <v>0.1157</v>
      </c>
      <c r="E1172">
        <f t="shared" si="63"/>
        <v>24.813768115942029</v>
      </c>
      <c r="F1172">
        <f t="shared" si="64"/>
        <v>1.098877960953089</v>
      </c>
      <c r="G1172">
        <f t="shared" si="65"/>
        <v>82.645158611526284</v>
      </c>
    </row>
    <row r="1173" spans="4:7" x14ac:dyDescent="0.35">
      <c r="D1173">
        <v>0.1158</v>
      </c>
      <c r="E1173">
        <f t="shared" si="63"/>
        <v>24.834782608695654</v>
      </c>
      <c r="F1173">
        <f t="shared" si="64"/>
        <v>1.0989652159470837</v>
      </c>
      <c r="G1173">
        <f t="shared" si="65"/>
        <v>82.657199800697555</v>
      </c>
    </row>
    <row r="1174" spans="4:7" x14ac:dyDescent="0.35">
      <c r="D1174">
        <v>0.1159</v>
      </c>
      <c r="E1174">
        <f t="shared" si="63"/>
        <v>24.85579710144928</v>
      </c>
      <c r="F1174">
        <f t="shared" si="64"/>
        <v>1.0990524709410781</v>
      </c>
      <c r="G1174">
        <f t="shared" si="65"/>
        <v>82.669240989868769</v>
      </c>
    </row>
    <row r="1175" spans="4:7" x14ac:dyDescent="0.35">
      <c r="D1175">
        <v>0.11600000000000001</v>
      </c>
      <c r="E1175">
        <f t="shared" si="63"/>
        <v>24.876811594202902</v>
      </c>
      <c r="F1175">
        <f t="shared" si="64"/>
        <v>1.099139725935073</v>
      </c>
      <c r="G1175">
        <f t="shared" si="65"/>
        <v>82.681282179040068</v>
      </c>
    </row>
    <row r="1176" spans="4:7" x14ac:dyDescent="0.35">
      <c r="D1176">
        <v>0.11609999999999999</v>
      </c>
      <c r="E1176">
        <f t="shared" si="63"/>
        <v>24.897826086956524</v>
      </c>
      <c r="F1176">
        <f t="shared" si="64"/>
        <v>1.0992269809290667</v>
      </c>
      <c r="G1176">
        <f t="shared" si="65"/>
        <v>82.693323368211196</v>
      </c>
    </row>
    <row r="1177" spans="4:7" x14ac:dyDescent="0.35">
      <c r="D1177">
        <v>0.1162</v>
      </c>
      <c r="E1177">
        <f t="shared" si="63"/>
        <v>24.918840579710146</v>
      </c>
      <c r="F1177">
        <f t="shared" si="64"/>
        <v>1.0993142359230617</v>
      </c>
      <c r="G1177">
        <f t="shared" si="65"/>
        <v>82.705364557382495</v>
      </c>
    </row>
    <row r="1178" spans="4:7" x14ac:dyDescent="0.35">
      <c r="D1178">
        <v>0.1163</v>
      </c>
      <c r="E1178">
        <f t="shared" si="63"/>
        <v>24.939855072463772</v>
      </c>
      <c r="F1178">
        <f t="shared" si="64"/>
        <v>1.099401490917056</v>
      </c>
      <c r="G1178">
        <f t="shared" si="65"/>
        <v>82.717405746553737</v>
      </c>
    </row>
    <row r="1179" spans="4:7" x14ac:dyDescent="0.35">
      <c r="D1179">
        <v>0.1164</v>
      </c>
      <c r="E1179">
        <f t="shared" si="63"/>
        <v>24.960869565217394</v>
      </c>
      <c r="F1179">
        <f t="shared" si="64"/>
        <v>1.0994887459110505</v>
      </c>
      <c r="G1179">
        <f t="shared" si="65"/>
        <v>82.72944693572498</v>
      </c>
    </row>
    <row r="1180" spans="4:7" x14ac:dyDescent="0.35">
      <c r="D1180">
        <v>0.11650000000000001</v>
      </c>
      <c r="E1180">
        <f t="shared" si="63"/>
        <v>24.981884057971019</v>
      </c>
      <c r="F1180">
        <f t="shared" si="64"/>
        <v>1.0995760009050446</v>
      </c>
      <c r="G1180">
        <f t="shared" si="65"/>
        <v>82.741488124896165</v>
      </c>
    </row>
    <row r="1181" spans="4:7" x14ac:dyDescent="0.35">
      <c r="D1181">
        <v>0.1166</v>
      </c>
      <c r="E1181">
        <f t="shared" si="63"/>
        <v>25.002898550724638</v>
      </c>
      <c r="F1181">
        <f t="shared" si="64"/>
        <v>1.0996632558990393</v>
      </c>
      <c r="G1181">
        <f t="shared" si="65"/>
        <v>82.753529314067436</v>
      </c>
    </row>
    <row r="1182" spans="4:7" x14ac:dyDescent="0.35">
      <c r="D1182">
        <v>0.1167</v>
      </c>
      <c r="E1182">
        <f t="shared" si="63"/>
        <v>25.023913043478263</v>
      </c>
      <c r="F1182">
        <f t="shared" si="64"/>
        <v>1.0997505108930337</v>
      </c>
      <c r="G1182">
        <f t="shared" si="65"/>
        <v>82.765570503238649</v>
      </c>
    </row>
    <row r="1183" spans="4:7" x14ac:dyDescent="0.35">
      <c r="D1183">
        <v>0.1168</v>
      </c>
      <c r="E1183">
        <f t="shared" si="63"/>
        <v>25.044927536231885</v>
      </c>
      <c r="F1183">
        <f t="shared" si="64"/>
        <v>1.0998377658870282</v>
      </c>
      <c r="G1183">
        <f t="shared" si="65"/>
        <v>82.777611692409891</v>
      </c>
    </row>
    <row r="1184" spans="4:7" x14ac:dyDescent="0.35">
      <c r="D1184">
        <v>0.1169</v>
      </c>
      <c r="E1184">
        <f t="shared" si="63"/>
        <v>25.065942028985511</v>
      </c>
      <c r="F1184">
        <f t="shared" si="64"/>
        <v>1.0999250208810227</v>
      </c>
      <c r="G1184">
        <f t="shared" si="65"/>
        <v>82.789652881581134</v>
      </c>
    </row>
    <row r="1185" spans="4:7" x14ac:dyDescent="0.35">
      <c r="D1185">
        <v>0.11700000000000001</v>
      </c>
      <c r="E1185">
        <f t="shared" si="63"/>
        <v>25.086956521739133</v>
      </c>
      <c r="F1185">
        <f t="shared" si="64"/>
        <v>1.1000122758750166</v>
      </c>
      <c r="G1185">
        <f t="shared" si="65"/>
        <v>82.801694070752291</v>
      </c>
    </row>
    <row r="1186" spans="4:7" x14ac:dyDescent="0.35">
      <c r="D1186">
        <v>0.1171</v>
      </c>
      <c r="E1186">
        <f t="shared" si="63"/>
        <v>25.107971014492755</v>
      </c>
      <c r="F1186">
        <f t="shared" si="64"/>
        <v>1.1000995308690114</v>
      </c>
      <c r="G1186">
        <f t="shared" si="65"/>
        <v>82.813735259923561</v>
      </c>
    </row>
    <row r="1187" spans="4:7" x14ac:dyDescent="0.35">
      <c r="D1187">
        <v>0.1172</v>
      </c>
      <c r="E1187">
        <f t="shared" si="63"/>
        <v>25.12898550724638</v>
      </c>
      <c r="F1187">
        <f t="shared" si="64"/>
        <v>1.1001867858630061</v>
      </c>
      <c r="G1187">
        <f t="shared" si="65"/>
        <v>82.825776449094832</v>
      </c>
    </row>
    <row r="1188" spans="4:7" x14ac:dyDescent="0.35">
      <c r="D1188">
        <v>0.1173</v>
      </c>
      <c r="E1188">
        <f t="shared" si="63"/>
        <v>25.150000000000002</v>
      </c>
      <c r="F1188">
        <f t="shared" si="64"/>
        <v>1.1002740408570004</v>
      </c>
      <c r="G1188">
        <f t="shared" si="65"/>
        <v>82.837817638266046</v>
      </c>
    </row>
    <row r="1189" spans="4:7" x14ac:dyDescent="0.35">
      <c r="D1189">
        <v>0.1174</v>
      </c>
      <c r="E1189">
        <f t="shared" si="63"/>
        <v>25.171014492753628</v>
      </c>
      <c r="F1189">
        <f t="shared" si="64"/>
        <v>1.1003612958509952</v>
      </c>
      <c r="G1189">
        <f t="shared" si="65"/>
        <v>82.849858827437345</v>
      </c>
    </row>
    <row r="1190" spans="4:7" x14ac:dyDescent="0.35">
      <c r="D1190">
        <v>0.11749999999999999</v>
      </c>
      <c r="E1190">
        <f t="shared" si="63"/>
        <v>25.192028985507246</v>
      </c>
      <c r="F1190">
        <f t="shared" si="64"/>
        <v>1.1004485508449895</v>
      </c>
      <c r="G1190">
        <f t="shared" si="65"/>
        <v>82.861900016608558</v>
      </c>
    </row>
    <row r="1191" spans="4:7" x14ac:dyDescent="0.35">
      <c r="D1191">
        <v>0.1176</v>
      </c>
      <c r="E1191">
        <f t="shared" ref="E1191:E1254" si="66">(D1191-$H$10)/($H$12-$H$10)</f>
        <v>25.213043478260872</v>
      </c>
      <c r="F1191">
        <f t="shared" ref="F1191:F1254" si="67">$E$10*E1191+(1-$E$10)*E1191/(1+E1191^$D$13)^(1/$D$13)</f>
        <v>1.1005358058389838</v>
      </c>
      <c r="G1191">
        <f t="shared" ref="G1191:G1254" si="68">F1191*($I$12-$I$10)+$I$10</f>
        <v>82.873941205779772</v>
      </c>
    </row>
    <row r="1192" spans="4:7" x14ac:dyDescent="0.35">
      <c r="D1192">
        <v>0.1177</v>
      </c>
      <c r="E1192">
        <f t="shared" si="66"/>
        <v>25.234057971014494</v>
      </c>
      <c r="F1192">
        <f t="shared" si="67"/>
        <v>1.1006230608329779</v>
      </c>
      <c r="G1192">
        <f t="shared" si="68"/>
        <v>82.885982394950958</v>
      </c>
    </row>
    <row r="1193" spans="4:7" x14ac:dyDescent="0.35">
      <c r="D1193">
        <v>0.1178</v>
      </c>
      <c r="E1193">
        <f t="shared" si="66"/>
        <v>25.255072463768119</v>
      </c>
      <c r="F1193">
        <f t="shared" si="67"/>
        <v>1.100710315826972</v>
      </c>
      <c r="G1193">
        <f t="shared" si="68"/>
        <v>82.898023584122143</v>
      </c>
    </row>
    <row r="1194" spans="4:7" x14ac:dyDescent="0.35">
      <c r="D1194">
        <v>0.1179</v>
      </c>
      <c r="E1194">
        <f t="shared" si="66"/>
        <v>25.276086956521741</v>
      </c>
      <c r="F1194">
        <f t="shared" si="67"/>
        <v>1.100797570820967</v>
      </c>
      <c r="G1194">
        <f t="shared" si="68"/>
        <v>82.910064773293442</v>
      </c>
    </row>
    <row r="1195" spans="4:7" x14ac:dyDescent="0.35">
      <c r="D1195">
        <v>0.11799999999999999</v>
      </c>
      <c r="E1195">
        <f t="shared" si="66"/>
        <v>25.297101449275363</v>
      </c>
      <c r="F1195">
        <f t="shared" si="67"/>
        <v>1.1008848258149615</v>
      </c>
      <c r="G1195">
        <f t="shared" si="68"/>
        <v>82.922105962464684</v>
      </c>
    </row>
    <row r="1196" spans="4:7" x14ac:dyDescent="0.35">
      <c r="D1196">
        <v>0.1181</v>
      </c>
      <c r="E1196">
        <f t="shared" si="66"/>
        <v>25.318115942028989</v>
      </c>
      <c r="F1196">
        <f t="shared" si="67"/>
        <v>1.1009720808089558</v>
      </c>
      <c r="G1196">
        <f t="shared" si="68"/>
        <v>82.934147151635898</v>
      </c>
    </row>
    <row r="1197" spans="4:7" x14ac:dyDescent="0.35">
      <c r="D1197">
        <v>0.1182</v>
      </c>
      <c r="E1197">
        <f t="shared" si="66"/>
        <v>25.339130434782611</v>
      </c>
      <c r="F1197">
        <f t="shared" si="67"/>
        <v>1.1010593358029497</v>
      </c>
      <c r="G1197">
        <f t="shared" si="68"/>
        <v>82.946188340807055</v>
      </c>
    </row>
    <row r="1198" spans="4:7" x14ac:dyDescent="0.35">
      <c r="D1198">
        <v>0.1183</v>
      </c>
      <c r="E1198">
        <f t="shared" si="66"/>
        <v>25.360144927536236</v>
      </c>
      <c r="F1198">
        <f t="shared" si="67"/>
        <v>1.1011465907969449</v>
      </c>
      <c r="G1198">
        <f t="shared" si="68"/>
        <v>82.958229529978382</v>
      </c>
    </row>
    <row r="1199" spans="4:7" x14ac:dyDescent="0.35">
      <c r="D1199">
        <v>0.11840000000000001</v>
      </c>
      <c r="E1199">
        <f t="shared" si="66"/>
        <v>25.381159420289858</v>
      </c>
      <c r="F1199">
        <f t="shared" si="67"/>
        <v>1.1012338457909392</v>
      </c>
      <c r="G1199">
        <f t="shared" si="68"/>
        <v>82.970270719149596</v>
      </c>
    </row>
    <row r="1200" spans="4:7" x14ac:dyDescent="0.35">
      <c r="D1200">
        <v>0.11849999999999999</v>
      </c>
      <c r="E1200">
        <f t="shared" si="66"/>
        <v>25.40217391304348</v>
      </c>
      <c r="F1200">
        <f t="shared" si="67"/>
        <v>1.1013211007849339</v>
      </c>
      <c r="G1200">
        <f t="shared" si="68"/>
        <v>82.982311908320895</v>
      </c>
    </row>
    <row r="1201" spans="4:7" x14ac:dyDescent="0.35">
      <c r="D1201">
        <v>0.1186</v>
      </c>
      <c r="E1201">
        <f t="shared" si="66"/>
        <v>25.423188405797102</v>
      </c>
      <c r="F1201">
        <f t="shared" si="67"/>
        <v>1.1014083557789287</v>
      </c>
      <c r="G1201">
        <f t="shared" si="68"/>
        <v>82.994353097492166</v>
      </c>
    </row>
    <row r="1202" spans="4:7" x14ac:dyDescent="0.35">
      <c r="D1202">
        <v>0.1187</v>
      </c>
      <c r="E1202">
        <f t="shared" si="66"/>
        <v>25.444202898550728</v>
      </c>
      <c r="F1202">
        <f t="shared" si="67"/>
        <v>1.1014956107729226</v>
      </c>
      <c r="G1202">
        <f t="shared" si="68"/>
        <v>83.006394286663323</v>
      </c>
    </row>
    <row r="1203" spans="4:7" x14ac:dyDescent="0.35">
      <c r="D1203">
        <v>0.1188</v>
      </c>
      <c r="E1203">
        <f t="shared" si="66"/>
        <v>25.46521739130435</v>
      </c>
      <c r="F1203">
        <f t="shared" si="67"/>
        <v>1.1015828657669169</v>
      </c>
      <c r="G1203">
        <f t="shared" si="68"/>
        <v>83.018435475834536</v>
      </c>
    </row>
    <row r="1204" spans="4:7" x14ac:dyDescent="0.35">
      <c r="D1204">
        <v>0.11890000000000001</v>
      </c>
      <c r="E1204">
        <f t="shared" si="66"/>
        <v>25.486231884057975</v>
      </c>
      <c r="F1204">
        <f t="shared" si="67"/>
        <v>1.1016701207609119</v>
      </c>
      <c r="G1204">
        <f t="shared" si="68"/>
        <v>83.030476665005835</v>
      </c>
    </row>
    <row r="1205" spans="4:7" x14ac:dyDescent="0.35">
      <c r="D1205">
        <v>0.11899999999999999</v>
      </c>
      <c r="E1205">
        <f t="shared" si="66"/>
        <v>25.507246376811594</v>
      </c>
      <c r="F1205">
        <f t="shared" si="67"/>
        <v>1.1017573757549057</v>
      </c>
      <c r="G1205">
        <f t="shared" si="68"/>
        <v>83.042517854176992</v>
      </c>
    </row>
    <row r="1206" spans="4:7" x14ac:dyDescent="0.35">
      <c r="D1206">
        <v>0.1191</v>
      </c>
      <c r="E1206">
        <f t="shared" si="66"/>
        <v>25.528260869565219</v>
      </c>
      <c r="F1206">
        <f t="shared" si="67"/>
        <v>1.1018446307489009</v>
      </c>
      <c r="G1206">
        <f t="shared" si="68"/>
        <v>83.05455904334832</v>
      </c>
    </row>
    <row r="1207" spans="4:7" x14ac:dyDescent="0.35">
      <c r="D1207">
        <v>0.1192</v>
      </c>
      <c r="E1207">
        <f t="shared" si="66"/>
        <v>25.549275362318841</v>
      </c>
      <c r="F1207">
        <f t="shared" si="67"/>
        <v>1.1019318857428946</v>
      </c>
      <c r="G1207">
        <f t="shared" si="68"/>
        <v>83.066600232519448</v>
      </c>
    </row>
    <row r="1208" spans="4:7" x14ac:dyDescent="0.35">
      <c r="D1208">
        <v>0.1193</v>
      </c>
      <c r="E1208">
        <f t="shared" si="66"/>
        <v>25.570289855072467</v>
      </c>
      <c r="F1208">
        <f t="shared" si="67"/>
        <v>1.1020191407368891</v>
      </c>
      <c r="G1208">
        <f t="shared" si="68"/>
        <v>83.078641421690691</v>
      </c>
    </row>
    <row r="1209" spans="4:7" x14ac:dyDescent="0.35">
      <c r="D1209">
        <v>0.11940000000000001</v>
      </c>
      <c r="E1209">
        <f t="shared" si="66"/>
        <v>25.591304347826089</v>
      </c>
      <c r="F1209">
        <f t="shared" si="67"/>
        <v>1.1021063957308834</v>
      </c>
      <c r="G1209">
        <f t="shared" si="68"/>
        <v>83.090682610861904</v>
      </c>
    </row>
    <row r="1210" spans="4:7" x14ac:dyDescent="0.35">
      <c r="D1210">
        <v>0.1195</v>
      </c>
      <c r="E1210">
        <f t="shared" si="66"/>
        <v>25.612318840579711</v>
      </c>
      <c r="F1210">
        <f t="shared" si="67"/>
        <v>1.102193650724878</v>
      </c>
      <c r="G1210">
        <f t="shared" si="68"/>
        <v>83.102723800033147</v>
      </c>
    </row>
    <row r="1211" spans="4:7" x14ac:dyDescent="0.35">
      <c r="D1211">
        <v>0.1196</v>
      </c>
      <c r="E1211">
        <f t="shared" si="66"/>
        <v>25.633333333333336</v>
      </c>
      <c r="F1211">
        <f t="shared" si="67"/>
        <v>1.1022809057188723</v>
      </c>
      <c r="G1211">
        <f t="shared" si="68"/>
        <v>83.11476498920436</v>
      </c>
    </row>
    <row r="1212" spans="4:7" x14ac:dyDescent="0.35">
      <c r="D1212">
        <v>0.1197</v>
      </c>
      <c r="E1212">
        <f t="shared" si="66"/>
        <v>25.654347826086958</v>
      </c>
      <c r="F1212">
        <f t="shared" si="67"/>
        <v>1.102368160712867</v>
      </c>
      <c r="G1212">
        <f t="shared" si="68"/>
        <v>83.126806178375659</v>
      </c>
    </row>
    <row r="1213" spans="4:7" x14ac:dyDescent="0.35">
      <c r="D1213">
        <v>0.1198</v>
      </c>
      <c r="E1213">
        <f t="shared" si="66"/>
        <v>25.675362318840584</v>
      </c>
      <c r="F1213">
        <f t="shared" si="67"/>
        <v>1.1024554157068613</v>
      </c>
      <c r="G1213">
        <f t="shared" si="68"/>
        <v>83.138847367546873</v>
      </c>
    </row>
    <row r="1214" spans="4:7" x14ac:dyDescent="0.35">
      <c r="D1214">
        <v>0.11990000000000001</v>
      </c>
      <c r="E1214">
        <f t="shared" si="66"/>
        <v>25.696376811594206</v>
      </c>
      <c r="F1214">
        <f t="shared" si="67"/>
        <v>1.1025426707008559</v>
      </c>
      <c r="G1214">
        <f t="shared" si="68"/>
        <v>83.150888556718115</v>
      </c>
    </row>
    <row r="1215" spans="4:7" x14ac:dyDescent="0.35">
      <c r="D1215">
        <v>0.12</v>
      </c>
      <c r="E1215">
        <f t="shared" si="66"/>
        <v>25.717391304347828</v>
      </c>
      <c r="F1215">
        <f t="shared" si="67"/>
        <v>1.1026299256948506</v>
      </c>
      <c r="G1215">
        <f t="shared" si="68"/>
        <v>83.162929745889386</v>
      </c>
    </row>
    <row r="1216" spans="4:7" x14ac:dyDescent="0.35">
      <c r="D1216">
        <v>0.1201</v>
      </c>
      <c r="E1216">
        <f t="shared" si="66"/>
        <v>25.73840579710145</v>
      </c>
      <c r="F1216">
        <f t="shared" si="67"/>
        <v>1.1027171806888447</v>
      </c>
      <c r="G1216">
        <f t="shared" si="68"/>
        <v>83.174970935060571</v>
      </c>
    </row>
    <row r="1217" spans="4:7" x14ac:dyDescent="0.35">
      <c r="D1217">
        <v>0.1202</v>
      </c>
      <c r="E1217">
        <f t="shared" si="66"/>
        <v>25.759420289855075</v>
      </c>
      <c r="F1217">
        <f t="shared" si="67"/>
        <v>1.102804435682839</v>
      </c>
      <c r="G1217">
        <f t="shared" si="68"/>
        <v>83.187012124231785</v>
      </c>
    </row>
    <row r="1218" spans="4:7" x14ac:dyDescent="0.35">
      <c r="D1218">
        <v>0.1203</v>
      </c>
      <c r="E1218">
        <f t="shared" si="66"/>
        <v>25.780434782608697</v>
      </c>
      <c r="F1218">
        <f t="shared" si="67"/>
        <v>1.102891690676834</v>
      </c>
      <c r="G1218">
        <f t="shared" si="68"/>
        <v>83.199053313403084</v>
      </c>
    </row>
    <row r="1219" spans="4:7" x14ac:dyDescent="0.35">
      <c r="D1219">
        <v>0.12039999999999999</v>
      </c>
      <c r="E1219">
        <f t="shared" si="66"/>
        <v>25.801449275362319</v>
      </c>
      <c r="F1219">
        <f t="shared" si="67"/>
        <v>1.1029789456708285</v>
      </c>
      <c r="G1219">
        <f t="shared" si="68"/>
        <v>83.211094502574326</v>
      </c>
    </row>
    <row r="1220" spans="4:7" x14ac:dyDescent="0.35">
      <c r="D1220">
        <v>0.1205</v>
      </c>
      <c r="E1220">
        <f t="shared" si="66"/>
        <v>25.822463768115945</v>
      </c>
      <c r="F1220">
        <f t="shared" si="67"/>
        <v>1.1030662006648231</v>
      </c>
      <c r="G1220">
        <f t="shared" si="68"/>
        <v>83.223135691745597</v>
      </c>
    </row>
    <row r="1221" spans="4:7" x14ac:dyDescent="0.35">
      <c r="D1221">
        <v>0.1206</v>
      </c>
      <c r="E1221">
        <f t="shared" si="66"/>
        <v>25.843478260869567</v>
      </c>
      <c r="F1221">
        <f t="shared" si="67"/>
        <v>1.103153455658817</v>
      </c>
      <c r="G1221">
        <f t="shared" si="68"/>
        <v>83.235176880916725</v>
      </c>
    </row>
    <row r="1222" spans="4:7" x14ac:dyDescent="0.35">
      <c r="D1222">
        <v>0.1207</v>
      </c>
      <c r="E1222">
        <f t="shared" si="66"/>
        <v>25.864492753623193</v>
      </c>
      <c r="F1222">
        <f t="shared" si="67"/>
        <v>1.1032407106528119</v>
      </c>
      <c r="G1222">
        <f t="shared" si="68"/>
        <v>83.247218070088053</v>
      </c>
    </row>
    <row r="1223" spans="4:7" x14ac:dyDescent="0.35">
      <c r="D1223">
        <v>0.1208</v>
      </c>
      <c r="E1223">
        <f t="shared" si="66"/>
        <v>25.885507246376815</v>
      </c>
      <c r="F1223">
        <f t="shared" si="67"/>
        <v>1.1033279656468058</v>
      </c>
      <c r="G1223">
        <f t="shared" si="68"/>
        <v>83.25925925925921</v>
      </c>
    </row>
    <row r="1224" spans="4:7" x14ac:dyDescent="0.35">
      <c r="D1224">
        <v>0.12089999999999999</v>
      </c>
      <c r="E1224">
        <f t="shared" si="66"/>
        <v>25.906521739130437</v>
      </c>
      <c r="F1224">
        <f t="shared" si="67"/>
        <v>1.103415220640801</v>
      </c>
      <c r="G1224">
        <f t="shared" si="68"/>
        <v>83.271300448430537</v>
      </c>
    </row>
    <row r="1225" spans="4:7" x14ac:dyDescent="0.35">
      <c r="D1225">
        <v>0.121</v>
      </c>
      <c r="E1225">
        <f t="shared" si="66"/>
        <v>25.927536231884059</v>
      </c>
      <c r="F1225">
        <f t="shared" si="67"/>
        <v>1.1035024756347953</v>
      </c>
      <c r="G1225">
        <f t="shared" si="68"/>
        <v>83.283341637601751</v>
      </c>
    </row>
    <row r="1226" spans="4:7" x14ac:dyDescent="0.35">
      <c r="D1226">
        <v>0.1211</v>
      </c>
      <c r="E1226">
        <f t="shared" si="66"/>
        <v>25.948550724637684</v>
      </c>
      <c r="F1226">
        <f t="shared" si="67"/>
        <v>1.1035897306287892</v>
      </c>
      <c r="G1226">
        <f t="shared" si="68"/>
        <v>83.295382826772908</v>
      </c>
    </row>
    <row r="1227" spans="4:7" x14ac:dyDescent="0.35">
      <c r="D1227">
        <v>0.1212</v>
      </c>
      <c r="E1227">
        <f t="shared" si="66"/>
        <v>25.969565217391306</v>
      </c>
      <c r="F1227">
        <f t="shared" si="67"/>
        <v>1.1036769856227835</v>
      </c>
      <c r="G1227">
        <f t="shared" si="68"/>
        <v>83.307424015944122</v>
      </c>
    </row>
    <row r="1228" spans="4:7" x14ac:dyDescent="0.35">
      <c r="D1228">
        <v>0.12130000000000001</v>
      </c>
      <c r="E1228">
        <f t="shared" si="66"/>
        <v>25.990579710144932</v>
      </c>
      <c r="F1228">
        <f t="shared" si="67"/>
        <v>1.1037642406167782</v>
      </c>
      <c r="G1228">
        <f t="shared" si="68"/>
        <v>83.319465205115392</v>
      </c>
    </row>
    <row r="1229" spans="4:7" x14ac:dyDescent="0.35">
      <c r="D1229">
        <v>0.12139999999999999</v>
      </c>
      <c r="E1229">
        <f t="shared" si="66"/>
        <v>26.01159420289855</v>
      </c>
      <c r="F1229">
        <f t="shared" si="67"/>
        <v>1.1038514956107723</v>
      </c>
      <c r="G1229">
        <f t="shared" si="68"/>
        <v>83.331506394286578</v>
      </c>
    </row>
    <row r="1230" spans="4:7" x14ac:dyDescent="0.35">
      <c r="D1230">
        <v>0.1215</v>
      </c>
      <c r="E1230">
        <f t="shared" si="66"/>
        <v>26.032608695652176</v>
      </c>
      <c r="F1230">
        <f t="shared" si="67"/>
        <v>1.1039387506047669</v>
      </c>
      <c r="G1230">
        <f t="shared" si="68"/>
        <v>83.34354758345782</v>
      </c>
    </row>
    <row r="1231" spans="4:7" x14ac:dyDescent="0.35">
      <c r="D1231">
        <v>0.1216</v>
      </c>
      <c r="E1231">
        <f t="shared" si="66"/>
        <v>26.053623188405798</v>
      </c>
      <c r="F1231">
        <f t="shared" si="67"/>
        <v>1.1040260055987614</v>
      </c>
      <c r="G1231">
        <f t="shared" si="68"/>
        <v>83.355588772629062</v>
      </c>
    </row>
    <row r="1232" spans="4:7" x14ac:dyDescent="0.35">
      <c r="D1232">
        <v>0.1217</v>
      </c>
      <c r="E1232">
        <f t="shared" si="66"/>
        <v>26.074637681159423</v>
      </c>
      <c r="F1232">
        <f t="shared" si="67"/>
        <v>1.1041132605927564</v>
      </c>
      <c r="G1232">
        <f t="shared" si="68"/>
        <v>83.36762996180039</v>
      </c>
    </row>
    <row r="1233" spans="4:7" x14ac:dyDescent="0.35">
      <c r="D1233">
        <v>0.12180000000000001</v>
      </c>
      <c r="E1233">
        <f t="shared" si="66"/>
        <v>26.095652173913045</v>
      </c>
      <c r="F1233">
        <f t="shared" si="67"/>
        <v>1.1042005155867505</v>
      </c>
      <c r="G1233">
        <f t="shared" si="68"/>
        <v>83.379671150971575</v>
      </c>
    </row>
    <row r="1234" spans="4:7" x14ac:dyDescent="0.35">
      <c r="D1234">
        <v>0.12189999999999999</v>
      </c>
      <c r="E1234">
        <f t="shared" si="66"/>
        <v>26.116666666666667</v>
      </c>
      <c r="F1234">
        <f t="shared" si="67"/>
        <v>1.104287770580745</v>
      </c>
      <c r="G1234">
        <f t="shared" si="68"/>
        <v>83.391712340142817</v>
      </c>
    </row>
    <row r="1235" spans="4:7" x14ac:dyDescent="0.35">
      <c r="D1235">
        <v>0.122</v>
      </c>
      <c r="E1235">
        <f t="shared" si="66"/>
        <v>26.137681159420293</v>
      </c>
      <c r="F1235">
        <f t="shared" si="67"/>
        <v>1.1043750255747391</v>
      </c>
      <c r="G1235">
        <f t="shared" si="68"/>
        <v>83.403753529314002</v>
      </c>
    </row>
    <row r="1236" spans="4:7" x14ac:dyDescent="0.35">
      <c r="D1236">
        <v>0.1221</v>
      </c>
      <c r="E1236">
        <f t="shared" si="66"/>
        <v>26.158695652173915</v>
      </c>
      <c r="F1236">
        <f t="shared" si="67"/>
        <v>1.1044622805687336</v>
      </c>
      <c r="G1236">
        <f t="shared" si="68"/>
        <v>83.415794718485245</v>
      </c>
    </row>
    <row r="1237" spans="4:7" x14ac:dyDescent="0.35">
      <c r="D1237">
        <v>0.1222</v>
      </c>
      <c r="E1237">
        <f t="shared" si="66"/>
        <v>26.17971014492754</v>
      </c>
      <c r="F1237">
        <f t="shared" si="67"/>
        <v>1.1045495355627282</v>
      </c>
      <c r="G1237">
        <f t="shared" si="68"/>
        <v>83.427835907656487</v>
      </c>
    </row>
    <row r="1238" spans="4:7" x14ac:dyDescent="0.35">
      <c r="D1238">
        <v>0.12230000000000001</v>
      </c>
      <c r="E1238">
        <f t="shared" si="66"/>
        <v>26.200724637681162</v>
      </c>
      <c r="F1238">
        <f t="shared" si="67"/>
        <v>1.1046367905567229</v>
      </c>
      <c r="G1238">
        <f t="shared" si="68"/>
        <v>83.439877096827757</v>
      </c>
    </row>
    <row r="1239" spans="4:7" x14ac:dyDescent="0.35">
      <c r="D1239">
        <v>0.12239999999999999</v>
      </c>
      <c r="E1239">
        <f t="shared" si="66"/>
        <v>26.221739130434784</v>
      </c>
      <c r="F1239">
        <f t="shared" si="67"/>
        <v>1.1047240455507168</v>
      </c>
      <c r="G1239">
        <f t="shared" si="68"/>
        <v>83.451918285998914</v>
      </c>
    </row>
    <row r="1240" spans="4:7" x14ac:dyDescent="0.35">
      <c r="D1240">
        <v>0.1225</v>
      </c>
      <c r="E1240">
        <f t="shared" si="66"/>
        <v>26.242753623188406</v>
      </c>
      <c r="F1240">
        <f t="shared" si="67"/>
        <v>1.104811300544712</v>
      </c>
      <c r="G1240">
        <f t="shared" si="68"/>
        <v>83.463959475170242</v>
      </c>
    </row>
    <row r="1241" spans="4:7" x14ac:dyDescent="0.35">
      <c r="D1241">
        <v>0.1226</v>
      </c>
      <c r="E1241">
        <f t="shared" si="66"/>
        <v>26.263768115942032</v>
      </c>
      <c r="F1241">
        <f t="shared" si="67"/>
        <v>1.1048985555387063</v>
      </c>
      <c r="G1241">
        <f t="shared" si="68"/>
        <v>83.476000664341484</v>
      </c>
    </row>
    <row r="1242" spans="4:7" x14ac:dyDescent="0.35">
      <c r="D1242">
        <v>0.1227</v>
      </c>
      <c r="E1242">
        <f t="shared" si="66"/>
        <v>26.284782608695654</v>
      </c>
      <c r="F1242">
        <f t="shared" si="67"/>
        <v>1.1049858105327008</v>
      </c>
      <c r="G1242">
        <f t="shared" si="68"/>
        <v>83.488041853512726</v>
      </c>
    </row>
    <row r="1243" spans="4:7" x14ac:dyDescent="0.35">
      <c r="D1243">
        <v>0.12280000000000001</v>
      </c>
      <c r="E1243">
        <f t="shared" si="66"/>
        <v>26.305797101449279</v>
      </c>
      <c r="F1243">
        <f t="shared" si="67"/>
        <v>1.1050730655266954</v>
      </c>
      <c r="G1243">
        <f t="shared" si="68"/>
        <v>83.500083042683968</v>
      </c>
    </row>
    <row r="1244" spans="4:7" x14ac:dyDescent="0.35">
      <c r="D1244">
        <v>0.1229</v>
      </c>
      <c r="E1244">
        <f t="shared" si="66"/>
        <v>26.326811594202901</v>
      </c>
      <c r="F1244">
        <f t="shared" si="67"/>
        <v>1.1051603205206892</v>
      </c>
      <c r="G1244">
        <f t="shared" si="68"/>
        <v>83.512124231855125</v>
      </c>
    </row>
    <row r="1245" spans="4:7" x14ac:dyDescent="0.35">
      <c r="D1245">
        <v>0.123</v>
      </c>
      <c r="E1245">
        <f t="shared" si="66"/>
        <v>26.34782608695652</v>
      </c>
      <c r="F1245">
        <f t="shared" si="67"/>
        <v>1.1052475755146842</v>
      </c>
      <c r="G1245">
        <f t="shared" si="68"/>
        <v>83.524165421026424</v>
      </c>
    </row>
    <row r="1246" spans="4:7" x14ac:dyDescent="0.35">
      <c r="D1246">
        <v>0.1231</v>
      </c>
      <c r="E1246">
        <f t="shared" si="66"/>
        <v>26.368840579710149</v>
      </c>
      <c r="F1246">
        <f t="shared" si="67"/>
        <v>1.1053348305086785</v>
      </c>
      <c r="G1246">
        <f t="shared" si="68"/>
        <v>83.536206610197638</v>
      </c>
    </row>
    <row r="1247" spans="4:7" x14ac:dyDescent="0.35">
      <c r="D1247">
        <v>0.1232</v>
      </c>
      <c r="E1247">
        <f t="shared" si="66"/>
        <v>26.389855072463767</v>
      </c>
      <c r="F1247">
        <f t="shared" si="67"/>
        <v>1.1054220855026728</v>
      </c>
      <c r="G1247">
        <f t="shared" si="68"/>
        <v>83.548247799368852</v>
      </c>
    </row>
    <row r="1248" spans="4:7" x14ac:dyDescent="0.35">
      <c r="D1248">
        <v>0.12330000000000001</v>
      </c>
      <c r="E1248">
        <f t="shared" si="66"/>
        <v>26.410869565217396</v>
      </c>
      <c r="F1248">
        <f t="shared" si="67"/>
        <v>1.1055093404966674</v>
      </c>
      <c r="G1248">
        <f t="shared" si="68"/>
        <v>83.560288988540094</v>
      </c>
    </row>
    <row r="1249" spans="4:7" x14ac:dyDescent="0.35">
      <c r="D1249">
        <v>0.1234</v>
      </c>
      <c r="E1249">
        <f t="shared" si="66"/>
        <v>26.431884057971015</v>
      </c>
      <c r="F1249">
        <f t="shared" si="67"/>
        <v>1.1055965954906617</v>
      </c>
      <c r="G1249">
        <f t="shared" si="68"/>
        <v>83.572330177711308</v>
      </c>
    </row>
    <row r="1250" spans="4:7" x14ac:dyDescent="0.35">
      <c r="D1250">
        <v>0.1235</v>
      </c>
      <c r="E1250">
        <f t="shared" si="66"/>
        <v>26.452898550724637</v>
      </c>
      <c r="F1250">
        <f t="shared" si="67"/>
        <v>1.105683850484656</v>
      </c>
      <c r="G1250">
        <f t="shared" si="68"/>
        <v>83.584371366882522</v>
      </c>
    </row>
    <row r="1251" spans="4:7" x14ac:dyDescent="0.35">
      <c r="D1251">
        <v>0.1236</v>
      </c>
      <c r="E1251">
        <f t="shared" si="66"/>
        <v>26.473913043478262</v>
      </c>
      <c r="F1251">
        <f t="shared" si="67"/>
        <v>1.1057711054786508</v>
      </c>
      <c r="G1251">
        <f t="shared" si="68"/>
        <v>83.596412556053792</v>
      </c>
    </row>
    <row r="1252" spans="4:7" x14ac:dyDescent="0.35">
      <c r="D1252">
        <v>0.1237</v>
      </c>
      <c r="E1252">
        <f t="shared" si="66"/>
        <v>26.494927536231884</v>
      </c>
      <c r="F1252">
        <f t="shared" si="67"/>
        <v>1.1058583604726451</v>
      </c>
      <c r="G1252">
        <f t="shared" si="68"/>
        <v>83.608453745225006</v>
      </c>
    </row>
    <row r="1253" spans="4:7" x14ac:dyDescent="0.35">
      <c r="D1253">
        <v>0.12379999999999999</v>
      </c>
      <c r="E1253">
        <f t="shared" si="66"/>
        <v>26.515942028985506</v>
      </c>
      <c r="F1253">
        <f t="shared" si="67"/>
        <v>1.1059456154666394</v>
      </c>
      <c r="G1253">
        <f t="shared" si="68"/>
        <v>83.620494934396248</v>
      </c>
    </row>
    <row r="1254" spans="4:7" x14ac:dyDescent="0.35">
      <c r="D1254">
        <v>0.1239</v>
      </c>
      <c r="E1254">
        <f t="shared" si="66"/>
        <v>26.536956521739132</v>
      </c>
      <c r="F1254">
        <f t="shared" si="67"/>
        <v>1.1060328704606339</v>
      </c>
      <c r="G1254">
        <f t="shared" si="68"/>
        <v>83.63253612356749</v>
      </c>
    </row>
    <row r="1255" spans="4:7" x14ac:dyDescent="0.35">
      <c r="D1255">
        <v>0.124</v>
      </c>
      <c r="E1255">
        <f t="shared" ref="E1255:E1318" si="69">(D1255-$H$10)/($H$12-$H$10)</f>
        <v>26.557971014492754</v>
      </c>
      <c r="F1255">
        <f t="shared" ref="F1255:F1318" si="70">$E$10*E1255+(1-$E$10)*E1255/(1+E1255^$D$13)^(1/$D$13)</f>
        <v>1.1061201254546287</v>
      </c>
      <c r="G1255">
        <f t="shared" ref="G1255:G1318" si="71">F1255*($I$12-$I$10)+$I$10</f>
        <v>83.644577312738761</v>
      </c>
    </row>
    <row r="1256" spans="4:7" x14ac:dyDescent="0.35">
      <c r="D1256">
        <v>0.1241</v>
      </c>
      <c r="E1256">
        <f t="shared" si="69"/>
        <v>26.578985507246379</v>
      </c>
      <c r="F1256">
        <f t="shared" si="70"/>
        <v>1.1062073804486232</v>
      </c>
      <c r="G1256">
        <f t="shared" si="71"/>
        <v>83.656618501910003</v>
      </c>
    </row>
    <row r="1257" spans="4:7" x14ac:dyDescent="0.35">
      <c r="D1257">
        <v>0.1242</v>
      </c>
      <c r="E1257">
        <f t="shared" si="69"/>
        <v>26.6</v>
      </c>
      <c r="F1257">
        <f t="shared" si="70"/>
        <v>1.1062946354426173</v>
      </c>
      <c r="G1257">
        <f t="shared" si="71"/>
        <v>83.668659691081189</v>
      </c>
    </row>
    <row r="1258" spans="4:7" x14ac:dyDescent="0.35">
      <c r="D1258">
        <v>0.12429999999999999</v>
      </c>
      <c r="E1258">
        <f t="shared" si="69"/>
        <v>26.62101449275362</v>
      </c>
      <c r="F1258">
        <f t="shared" si="70"/>
        <v>1.1063818904366118</v>
      </c>
      <c r="G1258">
        <f t="shared" si="71"/>
        <v>83.680700880252431</v>
      </c>
    </row>
    <row r="1259" spans="4:7" x14ac:dyDescent="0.35">
      <c r="D1259">
        <v>0.1244</v>
      </c>
      <c r="E1259">
        <f t="shared" si="69"/>
        <v>26.642028985507249</v>
      </c>
      <c r="F1259">
        <f t="shared" si="70"/>
        <v>1.1064691454306064</v>
      </c>
      <c r="G1259">
        <f t="shared" si="71"/>
        <v>83.692742069423673</v>
      </c>
    </row>
    <row r="1260" spans="4:7" x14ac:dyDescent="0.35">
      <c r="D1260">
        <v>0.1245</v>
      </c>
      <c r="E1260">
        <f t="shared" si="69"/>
        <v>26.663043478260867</v>
      </c>
      <c r="F1260">
        <f t="shared" si="70"/>
        <v>1.1065564004246007</v>
      </c>
      <c r="G1260">
        <f t="shared" si="71"/>
        <v>83.704783258594887</v>
      </c>
    </row>
    <row r="1261" spans="4:7" x14ac:dyDescent="0.35">
      <c r="D1261">
        <v>0.1246</v>
      </c>
      <c r="E1261">
        <f t="shared" si="69"/>
        <v>26.684057971014497</v>
      </c>
      <c r="F1261">
        <f t="shared" si="70"/>
        <v>1.1066436554185948</v>
      </c>
      <c r="G1261">
        <f t="shared" si="71"/>
        <v>83.716824447766072</v>
      </c>
    </row>
    <row r="1262" spans="4:7" x14ac:dyDescent="0.35">
      <c r="D1262">
        <v>0.12470000000000001</v>
      </c>
      <c r="E1262">
        <f t="shared" si="69"/>
        <v>26.705072463768115</v>
      </c>
      <c r="F1262">
        <f t="shared" si="70"/>
        <v>1.1067309104125895</v>
      </c>
      <c r="G1262">
        <f t="shared" si="71"/>
        <v>83.728865636937343</v>
      </c>
    </row>
    <row r="1263" spans="4:7" x14ac:dyDescent="0.35">
      <c r="D1263">
        <v>0.12479999999999999</v>
      </c>
      <c r="E1263">
        <f t="shared" si="69"/>
        <v>26.726086956521737</v>
      </c>
      <c r="F1263">
        <f t="shared" si="70"/>
        <v>1.1068181654065841</v>
      </c>
      <c r="G1263">
        <f t="shared" si="71"/>
        <v>83.740906826108613</v>
      </c>
    </row>
    <row r="1264" spans="4:7" x14ac:dyDescent="0.35">
      <c r="D1264">
        <v>0.1249</v>
      </c>
      <c r="E1264">
        <f t="shared" si="69"/>
        <v>26.747101449275362</v>
      </c>
      <c r="F1264">
        <f t="shared" si="70"/>
        <v>1.1069054204005788</v>
      </c>
      <c r="G1264">
        <f t="shared" si="71"/>
        <v>83.752948015279884</v>
      </c>
    </row>
    <row r="1265" spans="4:7" x14ac:dyDescent="0.35">
      <c r="D1265">
        <v>0.125</v>
      </c>
      <c r="E1265">
        <f t="shared" si="69"/>
        <v>26.768115942028984</v>
      </c>
      <c r="F1265">
        <f t="shared" si="70"/>
        <v>1.1069926753945731</v>
      </c>
      <c r="G1265">
        <f t="shared" si="71"/>
        <v>83.764989204451098</v>
      </c>
    </row>
    <row r="1266" spans="4:7" x14ac:dyDescent="0.35">
      <c r="D1266">
        <v>0.12509999999999999</v>
      </c>
      <c r="E1266">
        <f t="shared" si="69"/>
        <v>26.789130434782606</v>
      </c>
      <c r="F1266">
        <f t="shared" si="70"/>
        <v>1.1070799303885677</v>
      </c>
      <c r="G1266">
        <f t="shared" si="71"/>
        <v>83.77703039362234</v>
      </c>
    </row>
    <row r="1267" spans="4:7" x14ac:dyDescent="0.35">
      <c r="D1267">
        <v>0.12520000000000001</v>
      </c>
      <c r="E1267">
        <f t="shared" si="69"/>
        <v>26.810144927536232</v>
      </c>
      <c r="F1267">
        <f t="shared" si="70"/>
        <v>1.1071671853825618</v>
      </c>
      <c r="G1267">
        <f t="shared" si="71"/>
        <v>83.789071582793525</v>
      </c>
    </row>
    <row r="1268" spans="4:7" x14ac:dyDescent="0.35">
      <c r="D1268">
        <v>0.12529999999999999</v>
      </c>
      <c r="E1268">
        <f t="shared" si="69"/>
        <v>26.831159420289854</v>
      </c>
      <c r="F1268">
        <f t="shared" si="70"/>
        <v>1.1072544403765561</v>
      </c>
      <c r="G1268">
        <f t="shared" si="71"/>
        <v>83.801112771964739</v>
      </c>
    </row>
    <row r="1269" spans="4:7" x14ac:dyDescent="0.35">
      <c r="D1269">
        <v>0.12540000000000001</v>
      </c>
      <c r="E1269">
        <f t="shared" si="69"/>
        <v>26.85217391304348</v>
      </c>
      <c r="F1269">
        <f t="shared" si="70"/>
        <v>1.1073416953705506</v>
      </c>
      <c r="G1269">
        <f t="shared" si="71"/>
        <v>83.813153961135981</v>
      </c>
    </row>
    <row r="1270" spans="4:7" x14ac:dyDescent="0.35">
      <c r="D1270">
        <v>0.1255</v>
      </c>
      <c r="E1270">
        <f t="shared" si="69"/>
        <v>26.873188405797102</v>
      </c>
      <c r="F1270">
        <f t="shared" si="70"/>
        <v>1.1074289503645456</v>
      </c>
      <c r="G1270">
        <f t="shared" si="71"/>
        <v>83.82519515030728</v>
      </c>
    </row>
    <row r="1271" spans="4:7" x14ac:dyDescent="0.35">
      <c r="D1271">
        <v>0.12559999999999999</v>
      </c>
      <c r="E1271">
        <f t="shared" si="69"/>
        <v>26.894202898550724</v>
      </c>
      <c r="F1271">
        <f t="shared" si="70"/>
        <v>1.1075162053585392</v>
      </c>
      <c r="G1271">
        <f t="shared" si="71"/>
        <v>83.837236339478409</v>
      </c>
    </row>
    <row r="1272" spans="4:7" x14ac:dyDescent="0.35">
      <c r="D1272">
        <v>0.12570000000000001</v>
      </c>
      <c r="E1272">
        <f t="shared" si="69"/>
        <v>26.915217391304349</v>
      </c>
      <c r="F1272">
        <f t="shared" si="70"/>
        <v>1.107603460352534</v>
      </c>
      <c r="G1272">
        <f t="shared" si="71"/>
        <v>83.849277528649679</v>
      </c>
    </row>
    <row r="1273" spans="4:7" x14ac:dyDescent="0.35">
      <c r="D1273">
        <v>0.1258</v>
      </c>
      <c r="E1273">
        <f t="shared" si="69"/>
        <v>26.936231884057971</v>
      </c>
      <c r="F1273">
        <f t="shared" si="70"/>
        <v>1.1076907153465285</v>
      </c>
      <c r="G1273">
        <f t="shared" si="71"/>
        <v>83.86131871782095</v>
      </c>
    </row>
    <row r="1274" spans="4:7" x14ac:dyDescent="0.35">
      <c r="D1274">
        <v>0.12590000000000001</v>
      </c>
      <c r="E1274">
        <f t="shared" si="69"/>
        <v>26.957246376811597</v>
      </c>
      <c r="F1274">
        <f t="shared" si="70"/>
        <v>1.1077779703405228</v>
      </c>
      <c r="G1274">
        <f t="shared" si="71"/>
        <v>83.873359906992164</v>
      </c>
    </row>
    <row r="1275" spans="4:7" x14ac:dyDescent="0.35">
      <c r="D1275">
        <v>0.126</v>
      </c>
      <c r="E1275">
        <f t="shared" si="69"/>
        <v>26.978260869565219</v>
      </c>
      <c r="F1275">
        <f t="shared" si="70"/>
        <v>1.1078652253345169</v>
      </c>
      <c r="G1275">
        <f t="shared" si="71"/>
        <v>83.885401096163349</v>
      </c>
    </row>
    <row r="1276" spans="4:7" x14ac:dyDescent="0.35">
      <c r="D1276">
        <v>0.12609999999999999</v>
      </c>
      <c r="E1276">
        <f t="shared" si="69"/>
        <v>26.999275362318837</v>
      </c>
      <c r="F1276">
        <f t="shared" si="70"/>
        <v>1.1079524803285121</v>
      </c>
      <c r="G1276">
        <f t="shared" si="71"/>
        <v>83.897442285334677</v>
      </c>
    </row>
    <row r="1277" spans="4:7" x14ac:dyDescent="0.35">
      <c r="D1277">
        <v>0.12620000000000001</v>
      </c>
      <c r="E1277">
        <f t="shared" si="69"/>
        <v>27.020289855072466</v>
      </c>
      <c r="F1277">
        <f t="shared" si="70"/>
        <v>1.1080397353225062</v>
      </c>
      <c r="G1277">
        <f t="shared" si="71"/>
        <v>83.909483474505862</v>
      </c>
    </row>
    <row r="1278" spans="4:7" x14ac:dyDescent="0.35">
      <c r="D1278">
        <v>0.1263</v>
      </c>
      <c r="E1278">
        <f t="shared" si="69"/>
        <v>27.041304347826085</v>
      </c>
      <c r="F1278">
        <f t="shared" si="70"/>
        <v>1.108126990316501</v>
      </c>
      <c r="G1278">
        <f t="shared" si="71"/>
        <v>83.921524663677133</v>
      </c>
    </row>
    <row r="1279" spans="4:7" x14ac:dyDescent="0.35">
      <c r="D1279">
        <v>0.12640000000000001</v>
      </c>
      <c r="E1279">
        <f t="shared" si="69"/>
        <v>27.062318840579714</v>
      </c>
      <c r="F1279">
        <f t="shared" si="70"/>
        <v>1.1082142453104951</v>
      </c>
      <c r="G1279">
        <f t="shared" si="71"/>
        <v>83.933565852848318</v>
      </c>
    </row>
    <row r="1280" spans="4:7" x14ac:dyDescent="0.35">
      <c r="D1280">
        <v>0.1265</v>
      </c>
      <c r="E1280">
        <f t="shared" si="69"/>
        <v>27.083333333333332</v>
      </c>
      <c r="F1280">
        <f t="shared" si="70"/>
        <v>1.1083015003044896</v>
      </c>
      <c r="G1280">
        <f t="shared" si="71"/>
        <v>83.94560704201956</v>
      </c>
    </row>
    <row r="1281" spans="4:7" x14ac:dyDescent="0.35">
      <c r="D1281">
        <v>0.12659999999999999</v>
      </c>
      <c r="E1281">
        <f t="shared" si="69"/>
        <v>27.104347826086954</v>
      </c>
      <c r="F1281">
        <f t="shared" si="70"/>
        <v>1.1083887552984839</v>
      </c>
      <c r="G1281">
        <f t="shared" si="71"/>
        <v>83.957648231190774</v>
      </c>
    </row>
    <row r="1282" spans="4:7" x14ac:dyDescent="0.35">
      <c r="D1282">
        <v>0.12670000000000001</v>
      </c>
      <c r="E1282">
        <f t="shared" si="69"/>
        <v>27.12536231884058</v>
      </c>
      <c r="F1282">
        <f t="shared" si="70"/>
        <v>1.1084760102924782</v>
      </c>
      <c r="G1282">
        <f t="shared" si="71"/>
        <v>83.969689420361988</v>
      </c>
    </row>
    <row r="1283" spans="4:7" x14ac:dyDescent="0.35">
      <c r="D1283">
        <v>0.1268</v>
      </c>
      <c r="E1283">
        <f t="shared" si="69"/>
        <v>27.146376811594202</v>
      </c>
      <c r="F1283">
        <f t="shared" si="70"/>
        <v>1.1085632652864728</v>
      </c>
      <c r="G1283">
        <f t="shared" si="71"/>
        <v>83.98173060953323</v>
      </c>
    </row>
    <row r="1284" spans="4:7" x14ac:dyDescent="0.35">
      <c r="D1284">
        <v>0.12690000000000001</v>
      </c>
      <c r="E1284">
        <f t="shared" si="69"/>
        <v>27.167391304347827</v>
      </c>
      <c r="F1284">
        <f t="shared" si="70"/>
        <v>1.1086505202804671</v>
      </c>
      <c r="G1284">
        <f t="shared" si="71"/>
        <v>83.993771798704444</v>
      </c>
    </row>
    <row r="1285" spans="4:7" x14ac:dyDescent="0.35">
      <c r="D1285">
        <v>0.127</v>
      </c>
      <c r="E1285">
        <f t="shared" si="69"/>
        <v>27.188405797101449</v>
      </c>
      <c r="F1285">
        <f t="shared" si="70"/>
        <v>1.1087377752744625</v>
      </c>
      <c r="G1285">
        <f t="shared" si="71"/>
        <v>84.005812987875828</v>
      </c>
    </row>
    <row r="1286" spans="4:7" x14ac:dyDescent="0.35">
      <c r="D1286">
        <v>0.12709999999999999</v>
      </c>
      <c r="E1286">
        <f t="shared" si="69"/>
        <v>27.209420289855071</v>
      </c>
      <c r="F1286">
        <f t="shared" si="70"/>
        <v>1.1088250302684564</v>
      </c>
      <c r="G1286">
        <f t="shared" si="71"/>
        <v>84.017854177046985</v>
      </c>
    </row>
    <row r="1287" spans="4:7" x14ac:dyDescent="0.35">
      <c r="D1287">
        <v>0.12720000000000001</v>
      </c>
      <c r="E1287">
        <f t="shared" si="69"/>
        <v>27.230434782608697</v>
      </c>
      <c r="F1287">
        <f t="shared" si="70"/>
        <v>1.1089122852624511</v>
      </c>
      <c r="G1287">
        <f t="shared" si="71"/>
        <v>84.029895366218256</v>
      </c>
    </row>
    <row r="1288" spans="4:7" x14ac:dyDescent="0.35">
      <c r="D1288">
        <v>0.1273</v>
      </c>
      <c r="E1288">
        <f t="shared" si="69"/>
        <v>27.251449275362319</v>
      </c>
      <c r="F1288">
        <f t="shared" si="70"/>
        <v>1.1089995402564454</v>
      </c>
      <c r="G1288">
        <f t="shared" si="71"/>
        <v>84.041936555389469</v>
      </c>
    </row>
    <row r="1289" spans="4:7" x14ac:dyDescent="0.35">
      <c r="D1289">
        <v>0.12740000000000001</v>
      </c>
      <c r="E1289">
        <f t="shared" si="69"/>
        <v>27.272463768115944</v>
      </c>
      <c r="F1289">
        <f t="shared" si="70"/>
        <v>1.1090867952504395</v>
      </c>
      <c r="G1289">
        <f t="shared" si="71"/>
        <v>84.053977744560655</v>
      </c>
    </row>
    <row r="1290" spans="4:7" x14ac:dyDescent="0.35">
      <c r="D1290">
        <v>0.1275</v>
      </c>
      <c r="E1290">
        <f t="shared" si="69"/>
        <v>27.293478260869566</v>
      </c>
      <c r="F1290">
        <f t="shared" si="70"/>
        <v>1.1091740502444343</v>
      </c>
      <c r="G1290">
        <f t="shared" si="71"/>
        <v>84.066018933731925</v>
      </c>
    </row>
    <row r="1291" spans="4:7" x14ac:dyDescent="0.35">
      <c r="D1291">
        <v>0.12759999999999999</v>
      </c>
      <c r="E1291">
        <f t="shared" si="69"/>
        <v>27.314492753623185</v>
      </c>
      <c r="F1291">
        <f t="shared" si="70"/>
        <v>1.1092613052384284</v>
      </c>
      <c r="G1291">
        <f t="shared" si="71"/>
        <v>84.078060122903111</v>
      </c>
    </row>
    <row r="1292" spans="4:7" x14ac:dyDescent="0.35">
      <c r="D1292">
        <v>0.12770000000000001</v>
      </c>
      <c r="E1292">
        <f t="shared" si="69"/>
        <v>27.335507246376814</v>
      </c>
      <c r="F1292">
        <f t="shared" si="70"/>
        <v>1.1093485602324231</v>
      </c>
      <c r="G1292">
        <f t="shared" si="71"/>
        <v>84.090101312074381</v>
      </c>
    </row>
    <row r="1293" spans="4:7" x14ac:dyDescent="0.35">
      <c r="D1293">
        <v>0.1278</v>
      </c>
      <c r="E1293">
        <f t="shared" si="69"/>
        <v>27.356521739130432</v>
      </c>
      <c r="F1293">
        <f t="shared" si="70"/>
        <v>1.1094358152264179</v>
      </c>
      <c r="G1293">
        <f t="shared" si="71"/>
        <v>84.10214250124568</v>
      </c>
    </row>
    <row r="1294" spans="4:7" x14ac:dyDescent="0.35">
      <c r="D1294">
        <v>0.12790000000000001</v>
      </c>
      <c r="E1294">
        <f t="shared" si="69"/>
        <v>27.377536231884061</v>
      </c>
      <c r="F1294">
        <f t="shared" si="70"/>
        <v>1.1095230702204117</v>
      </c>
      <c r="G1294">
        <f t="shared" si="71"/>
        <v>84.114183690416809</v>
      </c>
    </row>
    <row r="1295" spans="4:7" x14ac:dyDescent="0.35">
      <c r="D1295">
        <v>0.128</v>
      </c>
      <c r="E1295">
        <f t="shared" si="69"/>
        <v>27.39855072463768</v>
      </c>
      <c r="F1295">
        <f t="shared" si="70"/>
        <v>1.1096103252144063</v>
      </c>
      <c r="G1295">
        <f t="shared" si="71"/>
        <v>84.126224879588079</v>
      </c>
    </row>
    <row r="1296" spans="4:7" x14ac:dyDescent="0.35">
      <c r="D1296">
        <v>0.12809999999999999</v>
      </c>
      <c r="E1296">
        <f t="shared" si="69"/>
        <v>27.419565217391302</v>
      </c>
      <c r="F1296">
        <f t="shared" si="70"/>
        <v>1.1096975802084006</v>
      </c>
      <c r="G1296">
        <f t="shared" si="71"/>
        <v>84.138266068759293</v>
      </c>
    </row>
    <row r="1297" spans="4:7" x14ac:dyDescent="0.35">
      <c r="D1297">
        <v>0.12820000000000001</v>
      </c>
      <c r="E1297">
        <f t="shared" si="69"/>
        <v>27.440579710144927</v>
      </c>
      <c r="F1297">
        <f t="shared" si="70"/>
        <v>1.1097848352023949</v>
      </c>
      <c r="G1297">
        <f t="shared" si="71"/>
        <v>84.150307257930507</v>
      </c>
    </row>
    <row r="1298" spans="4:7" x14ac:dyDescent="0.35">
      <c r="D1298">
        <v>0.1283</v>
      </c>
      <c r="E1298">
        <f t="shared" si="69"/>
        <v>27.461594202898549</v>
      </c>
      <c r="F1298">
        <f t="shared" si="70"/>
        <v>1.1098720901963899</v>
      </c>
      <c r="G1298">
        <f t="shared" si="71"/>
        <v>84.162348447101806</v>
      </c>
    </row>
    <row r="1299" spans="4:7" x14ac:dyDescent="0.35">
      <c r="D1299">
        <v>0.12839999999999999</v>
      </c>
      <c r="E1299">
        <f t="shared" si="69"/>
        <v>27.482608695652171</v>
      </c>
      <c r="F1299">
        <f t="shared" si="70"/>
        <v>1.1099593451903844</v>
      </c>
      <c r="G1299">
        <f t="shared" si="71"/>
        <v>84.174389636273048</v>
      </c>
    </row>
    <row r="1300" spans="4:7" x14ac:dyDescent="0.35">
      <c r="D1300">
        <v>0.1285</v>
      </c>
      <c r="E1300">
        <f t="shared" si="69"/>
        <v>27.503623188405797</v>
      </c>
      <c r="F1300">
        <f t="shared" si="70"/>
        <v>1.1100466001843787</v>
      </c>
      <c r="G1300">
        <f t="shared" si="71"/>
        <v>84.186430825444262</v>
      </c>
    </row>
    <row r="1301" spans="4:7" x14ac:dyDescent="0.35">
      <c r="D1301">
        <v>0.12859999999999999</v>
      </c>
      <c r="E1301">
        <f t="shared" si="69"/>
        <v>27.524637681159419</v>
      </c>
      <c r="F1301">
        <f t="shared" si="70"/>
        <v>1.1101338551783733</v>
      </c>
      <c r="G1301">
        <f t="shared" si="71"/>
        <v>84.198472014615504</v>
      </c>
    </row>
    <row r="1302" spans="4:7" x14ac:dyDescent="0.35">
      <c r="D1302">
        <v>0.12870000000000001</v>
      </c>
      <c r="E1302">
        <f t="shared" si="69"/>
        <v>27.545652173913044</v>
      </c>
      <c r="F1302">
        <f t="shared" si="70"/>
        <v>1.1102211101723678</v>
      </c>
      <c r="G1302">
        <f t="shared" si="71"/>
        <v>84.210513203786746</v>
      </c>
    </row>
    <row r="1303" spans="4:7" x14ac:dyDescent="0.35">
      <c r="D1303">
        <v>0.1288</v>
      </c>
      <c r="E1303">
        <f t="shared" si="69"/>
        <v>27.566666666666666</v>
      </c>
      <c r="F1303">
        <f t="shared" si="70"/>
        <v>1.1103083651663614</v>
      </c>
      <c r="G1303">
        <f t="shared" si="71"/>
        <v>84.222554392957875</v>
      </c>
    </row>
    <row r="1304" spans="4:7" x14ac:dyDescent="0.35">
      <c r="D1304">
        <v>0.12889999999999999</v>
      </c>
      <c r="E1304">
        <f t="shared" si="69"/>
        <v>27.587681159420285</v>
      </c>
      <c r="F1304">
        <f t="shared" si="70"/>
        <v>1.1103956201603564</v>
      </c>
      <c r="G1304">
        <f t="shared" si="71"/>
        <v>84.234595582129174</v>
      </c>
    </row>
    <row r="1305" spans="4:7" x14ac:dyDescent="0.35">
      <c r="D1305">
        <v>0.129</v>
      </c>
      <c r="E1305">
        <f t="shared" si="69"/>
        <v>27.608695652173914</v>
      </c>
      <c r="F1305">
        <f t="shared" si="70"/>
        <v>1.1104828751543505</v>
      </c>
      <c r="G1305">
        <f t="shared" si="71"/>
        <v>84.246636771300359</v>
      </c>
    </row>
    <row r="1306" spans="4:7" x14ac:dyDescent="0.35">
      <c r="D1306">
        <v>0.12909999999999999</v>
      </c>
      <c r="E1306">
        <f t="shared" si="69"/>
        <v>27.629710144927532</v>
      </c>
      <c r="F1306">
        <f t="shared" si="70"/>
        <v>1.1105701301483453</v>
      </c>
      <c r="G1306">
        <f t="shared" si="71"/>
        <v>84.258677960471658</v>
      </c>
    </row>
    <row r="1307" spans="4:7" x14ac:dyDescent="0.35">
      <c r="D1307">
        <v>0.12920000000000001</v>
      </c>
      <c r="E1307">
        <f t="shared" si="69"/>
        <v>27.650724637681162</v>
      </c>
      <c r="F1307">
        <f t="shared" si="70"/>
        <v>1.1106573851423394</v>
      </c>
      <c r="G1307">
        <f t="shared" si="71"/>
        <v>84.270719149642844</v>
      </c>
    </row>
    <row r="1308" spans="4:7" x14ac:dyDescent="0.35">
      <c r="D1308">
        <v>0.1293</v>
      </c>
      <c r="E1308">
        <f t="shared" si="69"/>
        <v>27.67173913043478</v>
      </c>
      <c r="F1308">
        <f t="shared" si="70"/>
        <v>1.1107446401363341</v>
      </c>
      <c r="G1308">
        <f t="shared" si="71"/>
        <v>84.282760338814114</v>
      </c>
    </row>
    <row r="1309" spans="4:7" x14ac:dyDescent="0.35">
      <c r="D1309">
        <v>0.12939999999999999</v>
      </c>
      <c r="E1309">
        <f t="shared" si="69"/>
        <v>27.692753623188402</v>
      </c>
      <c r="F1309">
        <f t="shared" si="70"/>
        <v>1.1108318951303284</v>
      </c>
      <c r="G1309">
        <f t="shared" si="71"/>
        <v>84.294801527985328</v>
      </c>
    </row>
    <row r="1310" spans="4:7" x14ac:dyDescent="0.35">
      <c r="D1310">
        <v>0.1295</v>
      </c>
      <c r="E1310">
        <f t="shared" si="69"/>
        <v>27.713768115942027</v>
      </c>
      <c r="F1310">
        <f t="shared" si="70"/>
        <v>1.1109191501243232</v>
      </c>
      <c r="G1310">
        <f t="shared" si="71"/>
        <v>84.306842717156599</v>
      </c>
    </row>
    <row r="1311" spans="4:7" x14ac:dyDescent="0.35">
      <c r="D1311">
        <v>0.12959999999999999</v>
      </c>
      <c r="E1311">
        <f t="shared" si="69"/>
        <v>27.734782608695649</v>
      </c>
      <c r="F1311">
        <f t="shared" si="70"/>
        <v>1.1110064051183179</v>
      </c>
      <c r="G1311">
        <f t="shared" si="71"/>
        <v>84.318883906327869</v>
      </c>
    </row>
    <row r="1312" spans="4:7" x14ac:dyDescent="0.35">
      <c r="D1312">
        <v>0.12970000000000001</v>
      </c>
      <c r="E1312">
        <f t="shared" si="69"/>
        <v>27.755797101449279</v>
      </c>
      <c r="F1312">
        <f t="shared" si="70"/>
        <v>1.1110936601123118</v>
      </c>
      <c r="G1312">
        <f t="shared" si="71"/>
        <v>84.330925095499026</v>
      </c>
    </row>
    <row r="1313" spans="4:7" x14ac:dyDescent="0.35">
      <c r="D1313">
        <v>0.1298</v>
      </c>
      <c r="E1313">
        <f t="shared" si="69"/>
        <v>27.776811594202897</v>
      </c>
      <c r="F1313">
        <f t="shared" si="70"/>
        <v>1.1111809151063066</v>
      </c>
      <c r="G1313">
        <f t="shared" si="71"/>
        <v>84.342966284670297</v>
      </c>
    </row>
    <row r="1314" spans="4:7" x14ac:dyDescent="0.35">
      <c r="D1314">
        <v>0.12989999999999999</v>
      </c>
      <c r="E1314">
        <f t="shared" si="69"/>
        <v>27.797826086956519</v>
      </c>
      <c r="F1314">
        <f t="shared" si="70"/>
        <v>1.1112681701003015</v>
      </c>
      <c r="G1314">
        <f t="shared" si="71"/>
        <v>84.355007473841624</v>
      </c>
    </row>
    <row r="1315" spans="4:7" x14ac:dyDescent="0.35">
      <c r="D1315">
        <v>0.13</v>
      </c>
      <c r="E1315">
        <f t="shared" si="69"/>
        <v>27.818840579710145</v>
      </c>
      <c r="F1315">
        <f t="shared" si="70"/>
        <v>1.111355425094295</v>
      </c>
      <c r="G1315">
        <f t="shared" si="71"/>
        <v>84.367048663012696</v>
      </c>
    </row>
    <row r="1316" spans="4:7" x14ac:dyDescent="0.35">
      <c r="D1316">
        <v>0.13009999999999999</v>
      </c>
      <c r="E1316">
        <f t="shared" si="69"/>
        <v>27.839855072463767</v>
      </c>
      <c r="F1316">
        <f t="shared" si="70"/>
        <v>1.1114426800882902</v>
      </c>
      <c r="G1316">
        <f t="shared" si="71"/>
        <v>84.379089852184052</v>
      </c>
    </row>
    <row r="1317" spans="4:7" x14ac:dyDescent="0.35">
      <c r="D1317">
        <v>0.13020000000000001</v>
      </c>
      <c r="E1317">
        <f t="shared" si="69"/>
        <v>27.860869565217392</v>
      </c>
      <c r="F1317">
        <f t="shared" si="70"/>
        <v>1.1115299350822845</v>
      </c>
      <c r="G1317">
        <f t="shared" si="71"/>
        <v>84.391131041355266</v>
      </c>
    </row>
    <row r="1318" spans="4:7" x14ac:dyDescent="0.35">
      <c r="D1318">
        <v>0.1303</v>
      </c>
      <c r="E1318">
        <f t="shared" si="69"/>
        <v>27.881884057971014</v>
      </c>
      <c r="F1318">
        <f t="shared" si="70"/>
        <v>1.1116171900762788</v>
      </c>
      <c r="G1318">
        <f t="shared" si="71"/>
        <v>84.403172230526479</v>
      </c>
    </row>
    <row r="1319" spans="4:7" x14ac:dyDescent="0.35">
      <c r="D1319">
        <v>0.13039999999999999</v>
      </c>
      <c r="E1319">
        <f t="shared" ref="E1319:E1382" si="72">(D1319-$H$10)/($H$12-$H$10)</f>
        <v>27.902898550724636</v>
      </c>
      <c r="F1319">
        <f t="shared" ref="F1319:F1382" si="73">$E$10*E1319+(1-$E$10)*E1319/(1+E1319^$D$13)^(1/$D$13)</f>
        <v>1.1117044450702736</v>
      </c>
      <c r="G1319">
        <f t="shared" ref="G1319:G1382" si="74">F1319*($I$12-$I$10)+$I$10</f>
        <v>84.41521341969775</v>
      </c>
    </row>
    <row r="1320" spans="4:7" x14ac:dyDescent="0.35">
      <c r="D1320">
        <v>0.1305</v>
      </c>
      <c r="E1320">
        <f t="shared" si="72"/>
        <v>27.923913043478262</v>
      </c>
      <c r="F1320">
        <f t="shared" si="73"/>
        <v>1.1117917000642674</v>
      </c>
      <c r="G1320">
        <f t="shared" si="74"/>
        <v>84.427254608868907</v>
      </c>
    </row>
    <row r="1321" spans="4:7" x14ac:dyDescent="0.35">
      <c r="D1321">
        <v>0.13059999999999999</v>
      </c>
      <c r="E1321">
        <f t="shared" si="72"/>
        <v>27.944927536231884</v>
      </c>
      <c r="F1321">
        <f t="shared" si="73"/>
        <v>1.1118789550582624</v>
      </c>
      <c r="G1321">
        <f t="shared" si="74"/>
        <v>84.439295798040206</v>
      </c>
    </row>
    <row r="1322" spans="4:7" x14ac:dyDescent="0.35">
      <c r="D1322">
        <v>0.13070000000000001</v>
      </c>
      <c r="E1322">
        <f t="shared" si="72"/>
        <v>27.965942028985509</v>
      </c>
      <c r="F1322">
        <f t="shared" si="73"/>
        <v>1.1119662100522563</v>
      </c>
      <c r="G1322">
        <f t="shared" si="74"/>
        <v>84.451336987211363</v>
      </c>
    </row>
    <row r="1323" spans="4:7" x14ac:dyDescent="0.35">
      <c r="D1323">
        <v>0.1308</v>
      </c>
      <c r="E1323">
        <f t="shared" si="72"/>
        <v>27.986956521739131</v>
      </c>
      <c r="F1323">
        <f t="shared" si="73"/>
        <v>1.1120534650462506</v>
      </c>
      <c r="G1323">
        <f t="shared" si="74"/>
        <v>84.463378176382577</v>
      </c>
    </row>
    <row r="1324" spans="4:7" x14ac:dyDescent="0.35">
      <c r="D1324">
        <v>0.13089999999999999</v>
      </c>
      <c r="E1324">
        <f t="shared" si="72"/>
        <v>28.00797101449275</v>
      </c>
      <c r="F1324">
        <f t="shared" si="73"/>
        <v>1.1121407200402456</v>
      </c>
      <c r="G1324">
        <f t="shared" si="74"/>
        <v>84.475419365553876</v>
      </c>
    </row>
    <row r="1325" spans="4:7" x14ac:dyDescent="0.35">
      <c r="D1325">
        <v>0.13100000000000001</v>
      </c>
      <c r="E1325">
        <f t="shared" si="72"/>
        <v>28.028985507246379</v>
      </c>
      <c r="F1325">
        <f t="shared" si="73"/>
        <v>1.1122279750342396</v>
      </c>
      <c r="G1325">
        <f t="shared" si="74"/>
        <v>84.487460554725061</v>
      </c>
    </row>
    <row r="1326" spans="4:7" x14ac:dyDescent="0.35">
      <c r="D1326">
        <v>0.13109999999999999</v>
      </c>
      <c r="E1326">
        <f t="shared" si="72"/>
        <v>28.049999999999997</v>
      </c>
      <c r="F1326">
        <f t="shared" si="73"/>
        <v>1.1123152300282342</v>
      </c>
      <c r="G1326">
        <f t="shared" si="74"/>
        <v>84.499501743896303</v>
      </c>
    </row>
    <row r="1327" spans="4:7" x14ac:dyDescent="0.35">
      <c r="D1327">
        <v>0.13120000000000001</v>
      </c>
      <c r="E1327">
        <f t="shared" si="72"/>
        <v>28.071014492753626</v>
      </c>
      <c r="F1327">
        <f t="shared" si="73"/>
        <v>1.1124024850222289</v>
      </c>
      <c r="G1327">
        <f t="shared" si="74"/>
        <v>84.511542933067602</v>
      </c>
    </row>
    <row r="1328" spans="4:7" x14ac:dyDescent="0.35">
      <c r="D1328">
        <v>0.1313</v>
      </c>
      <c r="E1328">
        <f t="shared" si="72"/>
        <v>28.092028985507245</v>
      </c>
      <c r="F1328">
        <f t="shared" si="73"/>
        <v>1.1124897400162232</v>
      </c>
      <c r="G1328">
        <f t="shared" si="74"/>
        <v>84.523584122238816</v>
      </c>
    </row>
    <row r="1329" spans="4:7" x14ac:dyDescent="0.35">
      <c r="D1329">
        <v>0.13139999999999999</v>
      </c>
      <c r="E1329">
        <f t="shared" si="72"/>
        <v>28.113043478260867</v>
      </c>
      <c r="F1329">
        <f t="shared" si="73"/>
        <v>1.1125769950102173</v>
      </c>
      <c r="G1329">
        <f t="shared" si="74"/>
        <v>84.535625311410001</v>
      </c>
    </row>
    <row r="1330" spans="4:7" x14ac:dyDescent="0.35">
      <c r="D1330">
        <v>0.13150000000000001</v>
      </c>
      <c r="E1330">
        <f t="shared" si="72"/>
        <v>28.134057971014492</v>
      </c>
      <c r="F1330">
        <f t="shared" si="73"/>
        <v>1.1126642500042123</v>
      </c>
      <c r="G1330">
        <f t="shared" si="74"/>
        <v>84.5476665005813</v>
      </c>
    </row>
    <row r="1331" spans="4:7" x14ac:dyDescent="0.35">
      <c r="D1331">
        <v>0.13159999999999999</v>
      </c>
      <c r="E1331">
        <f t="shared" si="72"/>
        <v>28.155072463768114</v>
      </c>
      <c r="F1331">
        <f t="shared" si="73"/>
        <v>1.1127515049982069</v>
      </c>
      <c r="G1331">
        <f t="shared" si="74"/>
        <v>84.559707689752543</v>
      </c>
    </row>
    <row r="1332" spans="4:7" x14ac:dyDescent="0.35">
      <c r="D1332">
        <v>0.13170000000000001</v>
      </c>
      <c r="E1332">
        <f t="shared" si="72"/>
        <v>28.17608695652174</v>
      </c>
      <c r="F1332">
        <f t="shared" si="73"/>
        <v>1.1128387599922012</v>
      </c>
      <c r="G1332">
        <f t="shared" si="74"/>
        <v>84.571748878923756</v>
      </c>
    </row>
    <row r="1333" spans="4:7" x14ac:dyDescent="0.35">
      <c r="D1333">
        <v>0.1318</v>
      </c>
      <c r="E1333">
        <f t="shared" si="72"/>
        <v>28.197101449275362</v>
      </c>
      <c r="F1333">
        <f t="shared" si="73"/>
        <v>1.1129260149861955</v>
      </c>
      <c r="G1333">
        <f t="shared" si="74"/>
        <v>84.58379006809497</v>
      </c>
    </row>
    <row r="1334" spans="4:7" x14ac:dyDescent="0.35">
      <c r="D1334">
        <v>0.13189999999999999</v>
      </c>
      <c r="E1334">
        <f t="shared" si="72"/>
        <v>28.218115942028984</v>
      </c>
      <c r="F1334">
        <f t="shared" si="73"/>
        <v>1.11301326998019</v>
      </c>
      <c r="G1334">
        <f t="shared" si="74"/>
        <v>84.595831257266212</v>
      </c>
    </row>
    <row r="1335" spans="4:7" x14ac:dyDescent="0.35">
      <c r="D1335">
        <v>0.13200000000000001</v>
      </c>
      <c r="E1335">
        <f t="shared" si="72"/>
        <v>28.239130434782609</v>
      </c>
      <c r="F1335">
        <f t="shared" si="73"/>
        <v>1.1131005249741841</v>
      </c>
      <c r="G1335">
        <f t="shared" si="74"/>
        <v>84.607872446437398</v>
      </c>
    </row>
    <row r="1336" spans="4:7" x14ac:dyDescent="0.35">
      <c r="D1336">
        <v>0.1321</v>
      </c>
      <c r="E1336">
        <f t="shared" si="72"/>
        <v>28.260144927536231</v>
      </c>
      <c r="F1336">
        <f t="shared" si="73"/>
        <v>1.1131877799681784</v>
      </c>
      <c r="G1336">
        <f t="shared" si="74"/>
        <v>84.619913635608611</v>
      </c>
    </row>
    <row r="1337" spans="4:7" x14ac:dyDescent="0.35">
      <c r="D1337">
        <v>0.13220000000000001</v>
      </c>
      <c r="E1337">
        <f t="shared" si="72"/>
        <v>28.281159420289857</v>
      </c>
      <c r="F1337">
        <f t="shared" si="73"/>
        <v>1.1132750349621736</v>
      </c>
      <c r="G1337">
        <f t="shared" si="74"/>
        <v>84.631954824779967</v>
      </c>
    </row>
    <row r="1338" spans="4:7" x14ac:dyDescent="0.35">
      <c r="D1338">
        <v>0.1323</v>
      </c>
      <c r="E1338">
        <f t="shared" si="72"/>
        <v>28.302173913043479</v>
      </c>
      <c r="F1338">
        <f t="shared" si="73"/>
        <v>1.1133622899561673</v>
      </c>
      <c r="G1338">
        <f t="shared" si="74"/>
        <v>84.643996013951096</v>
      </c>
    </row>
    <row r="1339" spans="4:7" x14ac:dyDescent="0.35">
      <c r="D1339">
        <v>0.13239999999999999</v>
      </c>
      <c r="E1339">
        <f t="shared" si="72"/>
        <v>28.323188405797097</v>
      </c>
      <c r="F1339">
        <f t="shared" si="73"/>
        <v>1.113449544950162</v>
      </c>
      <c r="G1339">
        <f t="shared" si="74"/>
        <v>84.656037203122366</v>
      </c>
    </row>
    <row r="1340" spans="4:7" x14ac:dyDescent="0.35">
      <c r="D1340">
        <v>0.13250000000000001</v>
      </c>
      <c r="E1340">
        <f t="shared" si="72"/>
        <v>28.344202898550726</v>
      </c>
      <c r="F1340">
        <f t="shared" si="73"/>
        <v>1.1135367999441566</v>
      </c>
      <c r="G1340">
        <f t="shared" si="74"/>
        <v>84.668078392293609</v>
      </c>
    </row>
    <row r="1341" spans="4:7" x14ac:dyDescent="0.35">
      <c r="D1341">
        <v>0.1326</v>
      </c>
      <c r="E1341">
        <f t="shared" si="72"/>
        <v>28.365217391304345</v>
      </c>
      <c r="F1341">
        <f t="shared" si="73"/>
        <v>1.1136240549381511</v>
      </c>
      <c r="G1341">
        <f t="shared" si="74"/>
        <v>84.680119581464851</v>
      </c>
    </row>
    <row r="1342" spans="4:7" x14ac:dyDescent="0.35">
      <c r="D1342">
        <v>0.13270000000000001</v>
      </c>
      <c r="E1342">
        <f t="shared" si="72"/>
        <v>28.386231884057974</v>
      </c>
      <c r="F1342">
        <f t="shared" si="73"/>
        <v>1.1137113099321452</v>
      </c>
      <c r="G1342">
        <f t="shared" si="74"/>
        <v>84.692160770636036</v>
      </c>
    </row>
    <row r="1343" spans="4:7" x14ac:dyDescent="0.35">
      <c r="D1343">
        <v>0.1328</v>
      </c>
      <c r="E1343">
        <f t="shared" si="72"/>
        <v>28.407246376811592</v>
      </c>
      <c r="F1343">
        <f t="shared" si="73"/>
        <v>1.1137985649261402</v>
      </c>
      <c r="G1343">
        <f t="shared" si="74"/>
        <v>84.704201959807335</v>
      </c>
    </row>
    <row r="1344" spans="4:7" x14ac:dyDescent="0.35">
      <c r="D1344">
        <v>0.13289999999999999</v>
      </c>
      <c r="E1344">
        <f t="shared" si="72"/>
        <v>28.428260869565214</v>
      </c>
      <c r="F1344">
        <f t="shared" si="73"/>
        <v>1.1138858199201347</v>
      </c>
      <c r="G1344">
        <f t="shared" si="74"/>
        <v>84.716243148978577</v>
      </c>
    </row>
    <row r="1345" spans="4:7" x14ac:dyDescent="0.35">
      <c r="D1345">
        <v>0.13300000000000001</v>
      </c>
      <c r="E1345">
        <f t="shared" si="72"/>
        <v>28.44927536231884</v>
      </c>
      <c r="F1345">
        <f t="shared" si="73"/>
        <v>1.113973074914129</v>
      </c>
      <c r="G1345">
        <f t="shared" si="74"/>
        <v>84.728284338149791</v>
      </c>
    </row>
    <row r="1346" spans="4:7" x14ac:dyDescent="0.35">
      <c r="D1346">
        <v>0.1331</v>
      </c>
      <c r="E1346">
        <f t="shared" si="72"/>
        <v>28.470289855072462</v>
      </c>
      <c r="F1346">
        <f t="shared" si="73"/>
        <v>1.1140603299081229</v>
      </c>
      <c r="G1346">
        <f t="shared" si="74"/>
        <v>84.740325527320948</v>
      </c>
    </row>
    <row r="1347" spans="4:7" x14ac:dyDescent="0.35">
      <c r="D1347">
        <v>0.13320000000000001</v>
      </c>
      <c r="E1347">
        <f t="shared" si="72"/>
        <v>28.491304347826087</v>
      </c>
      <c r="F1347">
        <f t="shared" si="73"/>
        <v>1.1141475849021178</v>
      </c>
      <c r="G1347">
        <f t="shared" si="74"/>
        <v>84.752366716492276</v>
      </c>
    </row>
    <row r="1348" spans="4:7" x14ac:dyDescent="0.35">
      <c r="D1348">
        <v>0.1333</v>
      </c>
      <c r="E1348">
        <f t="shared" si="72"/>
        <v>28.512318840579709</v>
      </c>
      <c r="F1348">
        <f t="shared" si="73"/>
        <v>1.1142348398961128</v>
      </c>
      <c r="G1348">
        <f t="shared" si="74"/>
        <v>84.764407905663575</v>
      </c>
    </row>
    <row r="1349" spans="4:7" x14ac:dyDescent="0.35">
      <c r="D1349">
        <v>0.13339999999999999</v>
      </c>
      <c r="E1349">
        <f t="shared" si="72"/>
        <v>28.533333333333331</v>
      </c>
      <c r="F1349">
        <f t="shared" si="73"/>
        <v>1.1143220948901067</v>
      </c>
      <c r="G1349">
        <f t="shared" si="74"/>
        <v>84.776449094834732</v>
      </c>
    </row>
    <row r="1350" spans="4:7" x14ac:dyDescent="0.35">
      <c r="D1350">
        <v>0.13350000000000001</v>
      </c>
      <c r="E1350">
        <f t="shared" si="72"/>
        <v>28.554347826086957</v>
      </c>
      <c r="F1350">
        <f t="shared" si="73"/>
        <v>1.114409349884101</v>
      </c>
      <c r="G1350">
        <f t="shared" si="74"/>
        <v>84.788490284005945</v>
      </c>
    </row>
    <row r="1351" spans="4:7" x14ac:dyDescent="0.35">
      <c r="D1351">
        <v>0.1336</v>
      </c>
      <c r="E1351">
        <f t="shared" si="72"/>
        <v>28.575362318840579</v>
      </c>
      <c r="F1351">
        <f t="shared" si="73"/>
        <v>1.1144966048780955</v>
      </c>
      <c r="G1351">
        <f t="shared" si="74"/>
        <v>84.800531473177188</v>
      </c>
    </row>
    <row r="1352" spans="4:7" x14ac:dyDescent="0.35">
      <c r="D1352">
        <v>0.13370000000000001</v>
      </c>
      <c r="E1352">
        <f t="shared" si="72"/>
        <v>28.596376811594205</v>
      </c>
      <c r="F1352">
        <f t="shared" si="73"/>
        <v>1.1145838598720896</v>
      </c>
      <c r="G1352">
        <f t="shared" si="74"/>
        <v>84.812572662348373</v>
      </c>
    </row>
    <row r="1353" spans="4:7" x14ac:dyDescent="0.35">
      <c r="D1353">
        <v>0.1338</v>
      </c>
      <c r="E1353">
        <f t="shared" si="72"/>
        <v>28.617391304347827</v>
      </c>
      <c r="F1353">
        <f t="shared" si="73"/>
        <v>1.1146711148660842</v>
      </c>
      <c r="G1353">
        <f t="shared" si="74"/>
        <v>84.824613851519615</v>
      </c>
    </row>
    <row r="1354" spans="4:7" x14ac:dyDescent="0.35">
      <c r="D1354">
        <v>0.13389999999999999</v>
      </c>
      <c r="E1354">
        <f t="shared" si="72"/>
        <v>28.638405797101449</v>
      </c>
      <c r="F1354">
        <f t="shared" si="73"/>
        <v>1.1147583698600789</v>
      </c>
      <c r="G1354">
        <f t="shared" si="74"/>
        <v>84.836655040690886</v>
      </c>
    </row>
    <row r="1355" spans="4:7" x14ac:dyDescent="0.35">
      <c r="D1355">
        <v>0.13400000000000001</v>
      </c>
      <c r="E1355">
        <f t="shared" si="72"/>
        <v>28.659420289855074</v>
      </c>
      <c r="F1355">
        <f t="shared" si="73"/>
        <v>1.1148456248540735</v>
      </c>
      <c r="G1355">
        <f t="shared" si="74"/>
        <v>84.848696229862128</v>
      </c>
    </row>
    <row r="1356" spans="4:7" x14ac:dyDescent="0.35">
      <c r="D1356">
        <v>0.1341</v>
      </c>
      <c r="E1356">
        <f t="shared" si="72"/>
        <v>28.680434782608696</v>
      </c>
      <c r="F1356">
        <f t="shared" si="73"/>
        <v>1.114932879848068</v>
      </c>
      <c r="G1356">
        <f t="shared" si="74"/>
        <v>84.86073741903337</v>
      </c>
    </row>
    <row r="1357" spans="4:7" x14ac:dyDescent="0.35">
      <c r="D1357">
        <v>0.13420000000000001</v>
      </c>
      <c r="E1357">
        <f t="shared" si="72"/>
        <v>28.701449275362322</v>
      </c>
      <c r="F1357">
        <f t="shared" si="73"/>
        <v>1.1150201348420619</v>
      </c>
      <c r="G1357">
        <f t="shared" si="74"/>
        <v>84.872778608204527</v>
      </c>
    </row>
    <row r="1358" spans="4:7" x14ac:dyDescent="0.35">
      <c r="D1358">
        <v>0.1343</v>
      </c>
      <c r="E1358">
        <f t="shared" si="72"/>
        <v>28.722463768115944</v>
      </c>
      <c r="F1358">
        <f t="shared" si="73"/>
        <v>1.1151073898360564</v>
      </c>
      <c r="G1358">
        <f t="shared" si="74"/>
        <v>84.884819797375769</v>
      </c>
    </row>
    <row r="1359" spans="4:7" x14ac:dyDescent="0.35">
      <c r="D1359">
        <v>0.13439999999999999</v>
      </c>
      <c r="E1359">
        <f t="shared" si="72"/>
        <v>28.743478260869562</v>
      </c>
      <c r="F1359">
        <f t="shared" si="73"/>
        <v>1.1151946448300507</v>
      </c>
      <c r="G1359">
        <f t="shared" si="74"/>
        <v>84.896860986547011</v>
      </c>
    </row>
    <row r="1360" spans="4:7" x14ac:dyDescent="0.35">
      <c r="D1360">
        <v>0.13450000000000001</v>
      </c>
      <c r="E1360">
        <f t="shared" si="72"/>
        <v>28.764492753623191</v>
      </c>
      <c r="F1360">
        <f t="shared" si="73"/>
        <v>1.1152818998240461</v>
      </c>
      <c r="G1360">
        <f t="shared" si="74"/>
        <v>84.908902175718367</v>
      </c>
    </row>
    <row r="1361" spans="4:7" x14ac:dyDescent="0.35">
      <c r="D1361">
        <v>0.1346</v>
      </c>
      <c r="E1361">
        <f t="shared" si="72"/>
        <v>28.78550724637681</v>
      </c>
      <c r="F1361">
        <f t="shared" si="73"/>
        <v>1.1153691548180398</v>
      </c>
      <c r="G1361">
        <f t="shared" si="74"/>
        <v>84.920943364889496</v>
      </c>
    </row>
    <row r="1362" spans="4:7" x14ac:dyDescent="0.35">
      <c r="D1362">
        <v>0.13469999999999999</v>
      </c>
      <c r="E1362">
        <f t="shared" si="72"/>
        <v>28.806521739130432</v>
      </c>
      <c r="F1362">
        <f t="shared" si="73"/>
        <v>1.1154564098120343</v>
      </c>
      <c r="G1362">
        <f t="shared" si="74"/>
        <v>84.932984554060738</v>
      </c>
    </row>
    <row r="1363" spans="4:7" x14ac:dyDescent="0.35">
      <c r="D1363">
        <v>0.1348</v>
      </c>
      <c r="E1363">
        <f t="shared" si="72"/>
        <v>28.827536231884057</v>
      </c>
      <c r="F1363">
        <f t="shared" si="73"/>
        <v>1.1155436648060291</v>
      </c>
      <c r="G1363">
        <f t="shared" si="74"/>
        <v>84.945025743232009</v>
      </c>
    </row>
    <row r="1364" spans="4:7" x14ac:dyDescent="0.35">
      <c r="D1364">
        <v>0.13489999999999999</v>
      </c>
      <c r="E1364">
        <f t="shared" si="72"/>
        <v>28.848550724637679</v>
      </c>
      <c r="F1364">
        <f t="shared" si="73"/>
        <v>1.1156309198000236</v>
      </c>
      <c r="G1364">
        <f t="shared" si="74"/>
        <v>84.957066932403251</v>
      </c>
    </row>
    <row r="1365" spans="4:7" x14ac:dyDescent="0.35">
      <c r="D1365">
        <v>0.13500000000000001</v>
      </c>
      <c r="E1365">
        <f t="shared" si="72"/>
        <v>28.869565217391305</v>
      </c>
      <c r="F1365">
        <f t="shared" si="73"/>
        <v>1.1157181747940179</v>
      </c>
      <c r="G1365">
        <f t="shared" si="74"/>
        <v>84.969108121574465</v>
      </c>
    </row>
    <row r="1366" spans="4:7" x14ac:dyDescent="0.35">
      <c r="D1366">
        <v>0.1351</v>
      </c>
      <c r="E1366">
        <f t="shared" si="72"/>
        <v>28.890579710144927</v>
      </c>
      <c r="F1366">
        <f t="shared" si="73"/>
        <v>1.1158054297880124</v>
      </c>
      <c r="G1366">
        <f t="shared" si="74"/>
        <v>84.981149310745707</v>
      </c>
    </row>
    <row r="1367" spans="4:7" x14ac:dyDescent="0.35">
      <c r="D1367">
        <v>0.13519999999999999</v>
      </c>
      <c r="E1367">
        <f t="shared" si="72"/>
        <v>28.911594202898549</v>
      </c>
      <c r="F1367">
        <f t="shared" si="73"/>
        <v>1.1158926847820068</v>
      </c>
      <c r="G1367">
        <f t="shared" si="74"/>
        <v>84.993190499916921</v>
      </c>
    </row>
    <row r="1368" spans="4:7" x14ac:dyDescent="0.35">
      <c r="D1368">
        <v>0.1353</v>
      </c>
      <c r="E1368">
        <f t="shared" si="72"/>
        <v>28.932608695652174</v>
      </c>
      <c r="F1368">
        <f t="shared" si="73"/>
        <v>1.1159799397760015</v>
      </c>
      <c r="G1368">
        <f t="shared" si="74"/>
        <v>85.00523168908822</v>
      </c>
    </row>
    <row r="1369" spans="4:7" x14ac:dyDescent="0.35">
      <c r="D1369">
        <v>0.13539999999999999</v>
      </c>
      <c r="E1369">
        <f t="shared" si="72"/>
        <v>28.953623188405796</v>
      </c>
      <c r="F1369">
        <f t="shared" si="73"/>
        <v>1.1160671947699963</v>
      </c>
      <c r="G1369">
        <f t="shared" si="74"/>
        <v>85.01727287825949</v>
      </c>
    </row>
    <row r="1370" spans="4:7" x14ac:dyDescent="0.35">
      <c r="D1370">
        <v>0.13550000000000001</v>
      </c>
      <c r="E1370">
        <f t="shared" si="72"/>
        <v>28.974637681159422</v>
      </c>
      <c r="F1370">
        <f t="shared" si="73"/>
        <v>1.1161544497639899</v>
      </c>
      <c r="G1370">
        <f t="shared" si="74"/>
        <v>85.029314067430619</v>
      </c>
    </row>
    <row r="1371" spans="4:7" x14ac:dyDescent="0.35">
      <c r="D1371">
        <v>0.1356</v>
      </c>
      <c r="E1371">
        <f t="shared" si="72"/>
        <v>28.995652173913044</v>
      </c>
      <c r="F1371">
        <f t="shared" si="73"/>
        <v>1.1162417047579847</v>
      </c>
      <c r="G1371">
        <f t="shared" si="74"/>
        <v>85.041355256601889</v>
      </c>
    </row>
    <row r="1372" spans="4:7" x14ac:dyDescent="0.35">
      <c r="D1372">
        <v>0.13569999999999999</v>
      </c>
      <c r="E1372">
        <f t="shared" si="72"/>
        <v>29.016666666666662</v>
      </c>
      <c r="F1372">
        <f t="shared" si="73"/>
        <v>1.1163289597519788</v>
      </c>
      <c r="G1372">
        <f t="shared" si="74"/>
        <v>85.053396445773075</v>
      </c>
    </row>
    <row r="1373" spans="4:7" x14ac:dyDescent="0.35">
      <c r="D1373">
        <v>0.1358</v>
      </c>
      <c r="E1373">
        <f t="shared" si="72"/>
        <v>29.037681159420291</v>
      </c>
      <c r="F1373">
        <f t="shared" si="73"/>
        <v>1.1164162147459733</v>
      </c>
      <c r="G1373">
        <f t="shared" si="74"/>
        <v>85.065437634944317</v>
      </c>
    </row>
    <row r="1374" spans="4:7" x14ac:dyDescent="0.35">
      <c r="D1374">
        <v>0.13589999999999999</v>
      </c>
      <c r="E1374">
        <f t="shared" si="72"/>
        <v>29.05869565217391</v>
      </c>
      <c r="F1374">
        <f t="shared" si="73"/>
        <v>1.1165034697399683</v>
      </c>
      <c r="G1374">
        <f t="shared" si="74"/>
        <v>85.077478824115616</v>
      </c>
    </row>
    <row r="1375" spans="4:7" x14ac:dyDescent="0.35">
      <c r="D1375">
        <v>0.13600000000000001</v>
      </c>
      <c r="E1375">
        <f t="shared" si="72"/>
        <v>29.079710144927539</v>
      </c>
      <c r="F1375">
        <f t="shared" si="73"/>
        <v>1.1165907247339621</v>
      </c>
      <c r="G1375">
        <f t="shared" si="74"/>
        <v>85.089520013286773</v>
      </c>
    </row>
    <row r="1376" spans="4:7" x14ac:dyDescent="0.35">
      <c r="D1376">
        <v>0.1361</v>
      </c>
      <c r="E1376">
        <f t="shared" si="72"/>
        <v>29.100724637681157</v>
      </c>
      <c r="F1376">
        <f t="shared" si="73"/>
        <v>1.1166779797279567</v>
      </c>
      <c r="G1376">
        <f t="shared" si="74"/>
        <v>85.101561202458015</v>
      </c>
    </row>
    <row r="1377" spans="4:7" x14ac:dyDescent="0.35">
      <c r="D1377">
        <v>0.13619999999999999</v>
      </c>
      <c r="E1377">
        <f t="shared" si="72"/>
        <v>29.121739130434779</v>
      </c>
      <c r="F1377">
        <f t="shared" si="73"/>
        <v>1.1167652347219512</v>
      </c>
      <c r="G1377">
        <f t="shared" si="74"/>
        <v>85.113602391629257</v>
      </c>
    </row>
    <row r="1378" spans="4:7" x14ac:dyDescent="0.35">
      <c r="D1378">
        <v>0.1363</v>
      </c>
      <c r="E1378">
        <f t="shared" si="72"/>
        <v>29.142753623188405</v>
      </c>
      <c r="F1378">
        <f t="shared" si="73"/>
        <v>1.1168524897159458</v>
      </c>
      <c r="G1378">
        <f t="shared" si="74"/>
        <v>85.125643580800499</v>
      </c>
    </row>
    <row r="1379" spans="4:7" x14ac:dyDescent="0.35">
      <c r="D1379">
        <v>0.13639999999999999</v>
      </c>
      <c r="E1379">
        <f t="shared" si="72"/>
        <v>29.163768115942027</v>
      </c>
      <c r="F1379">
        <f t="shared" si="73"/>
        <v>1.1169397447099401</v>
      </c>
      <c r="G1379">
        <f t="shared" si="74"/>
        <v>85.137684769971742</v>
      </c>
    </row>
    <row r="1380" spans="4:7" x14ac:dyDescent="0.35">
      <c r="D1380">
        <v>0.13650000000000001</v>
      </c>
      <c r="E1380">
        <f t="shared" si="72"/>
        <v>29.184782608695652</v>
      </c>
      <c r="F1380">
        <f t="shared" si="73"/>
        <v>1.1170269997039344</v>
      </c>
      <c r="G1380">
        <f t="shared" si="74"/>
        <v>85.149725959142955</v>
      </c>
    </row>
    <row r="1381" spans="4:7" x14ac:dyDescent="0.35">
      <c r="D1381">
        <v>0.1366</v>
      </c>
      <c r="E1381">
        <f t="shared" si="72"/>
        <v>29.205797101449274</v>
      </c>
      <c r="F1381">
        <f t="shared" si="73"/>
        <v>1.1171142546979289</v>
      </c>
      <c r="G1381">
        <f t="shared" si="74"/>
        <v>85.161767148314198</v>
      </c>
    </row>
    <row r="1382" spans="4:7" x14ac:dyDescent="0.35">
      <c r="D1382">
        <v>0.13669999999999999</v>
      </c>
      <c r="E1382">
        <f t="shared" si="72"/>
        <v>29.226811594202896</v>
      </c>
      <c r="F1382">
        <f t="shared" si="73"/>
        <v>1.1172015096919234</v>
      </c>
      <c r="G1382">
        <f t="shared" si="74"/>
        <v>85.17380833748544</v>
      </c>
    </row>
    <row r="1383" spans="4:7" x14ac:dyDescent="0.35">
      <c r="D1383">
        <v>0.1368</v>
      </c>
      <c r="E1383">
        <f t="shared" ref="E1383:E1446" si="75">(D1383-$H$10)/($H$12-$H$10)</f>
        <v>29.247826086956522</v>
      </c>
      <c r="F1383">
        <f t="shared" ref="F1383:F1446" si="76">$E$10*E1383+(1-$E$10)*E1383/(1+E1383^$D$13)^(1/$D$13)</f>
        <v>1.1172887646859182</v>
      </c>
      <c r="G1383">
        <f t="shared" ref="G1383:G1446" si="77">F1383*($I$12-$I$10)+$I$10</f>
        <v>85.18584952665671</v>
      </c>
    </row>
    <row r="1384" spans="4:7" x14ac:dyDescent="0.35">
      <c r="D1384">
        <v>0.13689999999999999</v>
      </c>
      <c r="E1384">
        <f t="shared" si="75"/>
        <v>29.268840579710144</v>
      </c>
      <c r="F1384">
        <f t="shared" si="76"/>
        <v>1.1173760196799123</v>
      </c>
      <c r="G1384">
        <f t="shared" si="77"/>
        <v>85.197890715827896</v>
      </c>
    </row>
    <row r="1385" spans="4:7" x14ac:dyDescent="0.35">
      <c r="D1385">
        <v>0.13700000000000001</v>
      </c>
      <c r="E1385">
        <f t="shared" si="75"/>
        <v>29.289855072463769</v>
      </c>
      <c r="F1385">
        <f t="shared" si="76"/>
        <v>1.117463274673907</v>
      </c>
      <c r="G1385">
        <f t="shared" si="77"/>
        <v>85.209931904999166</v>
      </c>
    </row>
    <row r="1386" spans="4:7" x14ac:dyDescent="0.35">
      <c r="D1386">
        <v>0.1371</v>
      </c>
      <c r="E1386">
        <f t="shared" si="75"/>
        <v>29.310869565217391</v>
      </c>
      <c r="F1386">
        <f t="shared" si="76"/>
        <v>1.1175505296679011</v>
      </c>
      <c r="G1386">
        <f t="shared" si="77"/>
        <v>85.221973094170352</v>
      </c>
    </row>
    <row r="1387" spans="4:7" x14ac:dyDescent="0.35">
      <c r="D1387">
        <v>0.13719999999999999</v>
      </c>
      <c r="E1387">
        <f t="shared" si="75"/>
        <v>29.33188405797101</v>
      </c>
      <c r="F1387">
        <f t="shared" si="76"/>
        <v>1.1176377846618957</v>
      </c>
      <c r="G1387">
        <f t="shared" si="77"/>
        <v>85.234014283341594</v>
      </c>
    </row>
    <row r="1388" spans="4:7" x14ac:dyDescent="0.35">
      <c r="D1388">
        <v>0.13730000000000001</v>
      </c>
      <c r="E1388">
        <f t="shared" si="75"/>
        <v>29.352898550724639</v>
      </c>
      <c r="F1388">
        <f t="shared" si="76"/>
        <v>1.1177250396558902</v>
      </c>
      <c r="G1388">
        <f t="shared" si="77"/>
        <v>85.246055472512836</v>
      </c>
    </row>
    <row r="1389" spans="4:7" x14ac:dyDescent="0.35">
      <c r="D1389">
        <v>0.13739999999999999</v>
      </c>
      <c r="E1389">
        <f t="shared" si="75"/>
        <v>29.373913043478261</v>
      </c>
      <c r="F1389">
        <f t="shared" si="76"/>
        <v>1.1178122946498843</v>
      </c>
      <c r="G1389">
        <f t="shared" si="77"/>
        <v>85.258096661684021</v>
      </c>
    </row>
    <row r="1390" spans="4:7" x14ac:dyDescent="0.35">
      <c r="D1390">
        <v>0.13750000000000001</v>
      </c>
      <c r="E1390">
        <f t="shared" si="75"/>
        <v>29.394927536231886</v>
      </c>
      <c r="F1390">
        <f t="shared" si="76"/>
        <v>1.1178995496438793</v>
      </c>
      <c r="G1390">
        <f t="shared" si="77"/>
        <v>85.270137850855349</v>
      </c>
    </row>
    <row r="1391" spans="4:7" x14ac:dyDescent="0.35">
      <c r="D1391">
        <v>0.1376</v>
      </c>
      <c r="E1391">
        <f t="shared" si="75"/>
        <v>29.415942028985508</v>
      </c>
      <c r="F1391">
        <f t="shared" si="76"/>
        <v>1.117986804637874</v>
      </c>
      <c r="G1391">
        <f t="shared" si="77"/>
        <v>85.28217904002662</v>
      </c>
    </row>
    <row r="1392" spans="4:7" x14ac:dyDescent="0.35">
      <c r="D1392">
        <v>0.13769999999999999</v>
      </c>
      <c r="E1392">
        <f t="shared" si="75"/>
        <v>29.436956521739127</v>
      </c>
      <c r="F1392">
        <f t="shared" si="76"/>
        <v>1.1180740596318679</v>
      </c>
      <c r="G1392">
        <f t="shared" si="77"/>
        <v>85.294220229197776</v>
      </c>
    </row>
    <row r="1393" spans="4:7" x14ac:dyDescent="0.35">
      <c r="D1393">
        <v>0.13780000000000001</v>
      </c>
      <c r="E1393">
        <f t="shared" si="75"/>
        <v>29.457971014492756</v>
      </c>
      <c r="F1393">
        <f t="shared" si="76"/>
        <v>1.1181613146258627</v>
      </c>
      <c r="G1393">
        <f t="shared" si="77"/>
        <v>85.306261418369047</v>
      </c>
    </row>
    <row r="1394" spans="4:7" x14ac:dyDescent="0.35">
      <c r="D1394">
        <v>0.13789999999999999</v>
      </c>
      <c r="E1394">
        <f t="shared" si="75"/>
        <v>29.478985507246374</v>
      </c>
      <c r="F1394">
        <f t="shared" si="76"/>
        <v>1.1182485696198565</v>
      </c>
      <c r="G1394">
        <f t="shared" si="77"/>
        <v>85.318302607540204</v>
      </c>
    </row>
    <row r="1395" spans="4:7" x14ac:dyDescent="0.35">
      <c r="D1395">
        <v>0.13800000000000001</v>
      </c>
      <c r="E1395">
        <f t="shared" si="75"/>
        <v>29.500000000000004</v>
      </c>
      <c r="F1395">
        <f t="shared" si="76"/>
        <v>1.1183358246138511</v>
      </c>
      <c r="G1395">
        <f t="shared" si="77"/>
        <v>85.330343796711446</v>
      </c>
    </row>
    <row r="1396" spans="4:7" x14ac:dyDescent="0.35">
      <c r="D1396">
        <v>0.1381</v>
      </c>
      <c r="E1396">
        <f t="shared" si="75"/>
        <v>29.521014492753622</v>
      </c>
      <c r="F1396">
        <f t="shared" si="76"/>
        <v>1.1184230796078458</v>
      </c>
      <c r="G1396">
        <f t="shared" si="77"/>
        <v>85.342384985882717</v>
      </c>
    </row>
    <row r="1397" spans="4:7" x14ac:dyDescent="0.35">
      <c r="D1397">
        <v>0.13819999999999999</v>
      </c>
      <c r="E1397">
        <f t="shared" si="75"/>
        <v>29.542028985507244</v>
      </c>
      <c r="F1397">
        <f t="shared" si="76"/>
        <v>1.1185103346018406</v>
      </c>
      <c r="G1397">
        <f t="shared" si="77"/>
        <v>85.354426175053987</v>
      </c>
    </row>
    <row r="1398" spans="4:7" x14ac:dyDescent="0.35">
      <c r="D1398">
        <v>0.13830000000000001</v>
      </c>
      <c r="E1398">
        <f t="shared" si="75"/>
        <v>29.56304347826087</v>
      </c>
      <c r="F1398">
        <f t="shared" si="76"/>
        <v>1.1185975895958347</v>
      </c>
      <c r="G1398">
        <f t="shared" si="77"/>
        <v>85.366467364225173</v>
      </c>
    </row>
    <row r="1399" spans="4:7" x14ac:dyDescent="0.35">
      <c r="D1399">
        <v>0.1384</v>
      </c>
      <c r="E1399">
        <f t="shared" si="75"/>
        <v>29.584057971014492</v>
      </c>
      <c r="F1399">
        <f t="shared" si="76"/>
        <v>1.1186848445898296</v>
      </c>
      <c r="G1399">
        <f t="shared" si="77"/>
        <v>85.3785085533965</v>
      </c>
    </row>
    <row r="1400" spans="4:7" x14ac:dyDescent="0.35">
      <c r="D1400">
        <v>0.13850000000000001</v>
      </c>
      <c r="E1400">
        <f t="shared" si="75"/>
        <v>29.605072463768117</v>
      </c>
      <c r="F1400">
        <f t="shared" si="76"/>
        <v>1.1187720995838235</v>
      </c>
      <c r="G1400">
        <f t="shared" si="77"/>
        <v>85.390549742567657</v>
      </c>
    </row>
    <row r="1401" spans="4:7" x14ac:dyDescent="0.35">
      <c r="D1401">
        <v>0.1386</v>
      </c>
      <c r="E1401">
        <f t="shared" si="75"/>
        <v>29.626086956521739</v>
      </c>
      <c r="F1401">
        <f t="shared" si="76"/>
        <v>1.1188593545778183</v>
      </c>
      <c r="G1401">
        <f t="shared" si="77"/>
        <v>85.402590931738928</v>
      </c>
    </row>
    <row r="1402" spans="4:7" x14ac:dyDescent="0.35">
      <c r="D1402">
        <v>0.13869999999999999</v>
      </c>
      <c r="E1402">
        <f t="shared" si="75"/>
        <v>29.647101449275361</v>
      </c>
      <c r="F1402">
        <f t="shared" si="76"/>
        <v>1.1189466095718124</v>
      </c>
      <c r="G1402">
        <f t="shared" si="77"/>
        <v>85.414632120910113</v>
      </c>
    </row>
    <row r="1403" spans="4:7" x14ac:dyDescent="0.35">
      <c r="D1403">
        <v>0.13880000000000001</v>
      </c>
      <c r="E1403">
        <f t="shared" si="75"/>
        <v>29.668115942028987</v>
      </c>
      <c r="F1403">
        <f t="shared" si="76"/>
        <v>1.1190338645658069</v>
      </c>
      <c r="G1403">
        <f t="shared" si="77"/>
        <v>85.426673310081355</v>
      </c>
    </row>
    <row r="1404" spans="4:7" x14ac:dyDescent="0.35">
      <c r="D1404">
        <v>0.1389</v>
      </c>
      <c r="E1404">
        <f t="shared" si="75"/>
        <v>29.689130434782609</v>
      </c>
      <c r="F1404">
        <f t="shared" si="76"/>
        <v>1.1191211195598012</v>
      </c>
      <c r="G1404">
        <f t="shared" si="77"/>
        <v>85.438714499252569</v>
      </c>
    </row>
    <row r="1405" spans="4:7" x14ac:dyDescent="0.35">
      <c r="D1405">
        <v>0.13900000000000001</v>
      </c>
      <c r="E1405">
        <f t="shared" si="75"/>
        <v>29.710144927536234</v>
      </c>
      <c r="F1405">
        <f t="shared" si="76"/>
        <v>1.1192083745537957</v>
      </c>
      <c r="G1405">
        <f t="shared" si="77"/>
        <v>85.450755688423811</v>
      </c>
    </row>
    <row r="1406" spans="4:7" x14ac:dyDescent="0.35">
      <c r="D1406">
        <v>0.1391</v>
      </c>
      <c r="E1406">
        <f t="shared" si="75"/>
        <v>29.731159420289856</v>
      </c>
      <c r="F1406">
        <f t="shared" si="76"/>
        <v>1.1192956295477903</v>
      </c>
      <c r="G1406">
        <f t="shared" si="77"/>
        <v>85.462796877595054</v>
      </c>
    </row>
    <row r="1407" spans="4:7" x14ac:dyDescent="0.35">
      <c r="D1407">
        <v>0.13919999999999999</v>
      </c>
      <c r="E1407">
        <f t="shared" si="75"/>
        <v>29.752173913043475</v>
      </c>
      <c r="F1407">
        <f t="shared" si="76"/>
        <v>1.1193828845417841</v>
      </c>
      <c r="G1407">
        <f t="shared" si="77"/>
        <v>85.47483806676621</v>
      </c>
    </row>
    <row r="1408" spans="4:7" x14ac:dyDescent="0.35">
      <c r="D1408">
        <v>0.13930000000000001</v>
      </c>
      <c r="E1408">
        <f t="shared" si="75"/>
        <v>29.773188405797104</v>
      </c>
      <c r="F1408">
        <f t="shared" si="76"/>
        <v>1.1194701395357791</v>
      </c>
      <c r="G1408">
        <f t="shared" si="77"/>
        <v>85.486879255937509</v>
      </c>
    </row>
    <row r="1409" spans="4:7" x14ac:dyDescent="0.35">
      <c r="D1409">
        <v>0.1394</v>
      </c>
      <c r="E1409">
        <f t="shared" si="75"/>
        <v>29.794202898550722</v>
      </c>
      <c r="F1409">
        <f t="shared" si="76"/>
        <v>1.1195573945297734</v>
      </c>
      <c r="G1409">
        <f t="shared" si="77"/>
        <v>85.498920445108723</v>
      </c>
    </row>
    <row r="1410" spans="4:7" x14ac:dyDescent="0.35">
      <c r="D1410">
        <v>0.13950000000000001</v>
      </c>
      <c r="E1410">
        <f t="shared" si="75"/>
        <v>29.815217391304351</v>
      </c>
      <c r="F1410">
        <f t="shared" si="76"/>
        <v>1.119644649523768</v>
      </c>
      <c r="G1410">
        <f t="shared" si="77"/>
        <v>85.510961634279965</v>
      </c>
    </row>
    <row r="1411" spans="4:7" x14ac:dyDescent="0.35">
      <c r="D1411">
        <v>0.1396</v>
      </c>
      <c r="E1411">
        <f t="shared" si="75"/>
        <v>29.83623188405797</v>
      </c>
      <c r="F1411">
        <f t="shared" si="76"/>
        <v>1.1197319045177625</v>
      </c>
      <c r="G1411">
        <f t="shared" si="77"/>
        <v>85.523002823451236</v>
      </c>
    </row>
    <row r="1412" spans="4:7" x14ac:dyDescent="0.35">
      <c r="D1412">
        <v>0.13969999999999999</v>
      </c>
      <c r="E1412">
        <f t="shared" si="75"/>
        <v>29.857246376811592</v>
      </c>
      <c r="F1412">
        <f t="shared" si="76"/>
        <v>1.1198191595117568</v>
      </c>
      <c r="G1412">
        <f t="shared" si="77"/>
        <v>85.53504401262245</v>
      </c>
    </row>
    <row r="1413" spans="4:7" x14ac:dyDescent="0.35">
      <c r="D1413">
        <v>0.13980000000000001</v>
      </c>
      <c r="E1413">
        <f t="shared" si="75"/>
        <v>29.878260869565217</v>
      </c>
      <c r="F1413">
        <f t="shared" si="76"/>
        <v>1.1199064145057516</v>
      </c>
      <c r="G1413">
        <f t="shared" si="77"/>
        <v>85.54708520179372</v>
      </c>
    </row>
    <row r="1414" spans="4:7" x14ac:dyDescent="0.35">
      <c r="D1414">
        <v>0.1399</v>
      </c>
      <c r="E1414">
        <f t="shared" si="75"/>
        <v>29.899275362318839</v>
      </c>
      <c r="F1414">
        <f t="shared" si="76"/>
        <v>1.1199936694997459</v>
      </c>
      <c r="G1414">
        <f t="shared" si="77"/>
        <v>85.559126390964934</v>
      </c>
    </row>
    <row r="1415" spans="4:7" x14ac:dyDescent="0.35">
      <c r="D1415">
        <v>0.14000000000000001</v>
      </c>
      <c r="E1415">
        <f t="shared" si="75"/>
        <v>29.920289855072465</v>
      </c>
      <c r="F1415">
        <f t="shared" si="76"/>
        <v>1.1200809244937404</v>
      </c>
      <c r="G1415">
        <f t="shared" si="77"/>
        <v>85.571167580136176</v>
      </c>
    </row>
    <row r="1416" spans="4:7" x14ac:dyDescent="0.35">
      <c r="D1416">
        <v>0.1401</v>
      </c>
      <c r="E1416">
        <f t="shared" si="75"/>
        <v>29.941304347826087</v>
      </c>
      <c r="F1416">
        <f t="shared" si="76"/>
        <v>1.1201681794877349</v>
      </c>
      <c r="G1416">
        <f t="shared" si="77"/>
        <v>85.583208769307419</v>
      </c>
    </row>
    <row r="1417" spans="4:7" x14ac:dyDescent="0.35">
      <c r="D1417">
        <v>0.14019999999999999</v>
      </c>
      <c r="E1417">
        <f t="shared" si="75"/>
        <v>29.962318840579709</v>
      </c>
      <c r="F1417">
        <f t="shared" si="76"/>
        <v>1.120255434481729</v>
      </c>
      <c r="G1417">
        <f t="shared" si="77"/>
        <v>85.595249958478604</v>
      </c>
    </row>
    <row r="1418" spans="4:7" x14ac:dyDescent="0.35">
      <c r="D1418">
        <v>0.14030000000000001</v>
      </c>
      <c r="E1418">
        <f t="shared" si="75"/>
        <v>29.983333333333334</v>
      </c>
      <c r="F1418">
        <f t="shared" si="76"/>
        <v>1.1203426894757236</v>
      </c>
      <c r="G1418">
        <f t="shared" si="77"/>
        <v>85.607291147649846</v>
      </c>
    </row>
    <row r="1419" spans="4:7" x14ac:dyDescent="0.35">
      <c r="D1419">
        <v>0.1404</v>
      </c>
      <c r="E1419">
        <f t="shared" si="75"/>
        <v>30.004347826086956</v>
      </c>
      <c r="F1419">
        <f t="shared" si="76"/>
        <v>1.1204299444697183</v>
      </c>
      <c r="G1419">
        <f t="shared" si="77"/>
        <v>85.619332336821117</v>
      </c>
    </row>
    <row r="1420" spans="4:7" x14ac:dyDescent="0.35">
      <c r="D1420">
        <v>0.14050000000000001</v>
      </c>
      <c r="E1420">
        <f t="shared" si="75"/>
        <v>30.025362318840582</v>
      </c>
      <c r="F1420">
        <f t="shared" si="76"/>
        <v>1.1205171994637129</v>
      </c>
      <c r="G1420">
        <f t="shared" si="77"/>
        <v>85.631373525992387</v>
      </c>
    </row>
    <row r="1421" spans="4:7" x14ac:dyDescent="0.35">
      <c r="D1421">
        <v>0.1406</v>
      </c>
      <c r="E1421">
        <f t="shared" si="75"/>
        <v>30.046376811594204</v>
      </c>
      <c r="F1421">
        <f t="shared" si="76"/>
        <v>1.120604454457707</v>
      </c>
      <c r="G1421">
        <f t="shared" si="77"/>
        <v>85.643414715163573</v>
      </c>
    </row>
    <row r="1422" spans="4:7" x14ac:dyDescent="0.35">
      <c r="D1422">
        <v>0.14069999999999999</v>
      </c>
      <c r="E1422">
        <f t="shared" si="75"/>
        <v>30.067391304347822</v>
      </c>
      <c r="F1422">
        <f t="shared" si="76"/>
        <v>1.1206917094517013</v>
      </c>
      <c r="G1422">
        <f t="shared" si="77"/>
        <v>85.655455904334787</v>
      </c>
    </row>
    <row r="1423" spans="4:7" x14ac:dyDescent="0.35">
      <c r="D1423">
        <v>0.14080000000000001</v>
      </c>
      <c r="E1423">
        <f t="shared" si="75"/>
        <v>30.088405797101451</v>
      </c>
      <c r="F1423">
        <f t="shared" si="76"/>
        <v>1.1207789644456958</v>
      </c>
      <c r="G1423">
        <f t="shared" si="77"/>
        <v>85.667497093506029</v>
      </c>
    </row>
    <row r="1424" spans="4:7" x14ac:dyDescent="0.35">
      <c r="D1424">
        <v>0.1409</v>
      </c>
      <c r="E1424">
        <f t="shared" si="75"/>
        <v>30.10942028985507</v>
      </c>
      <c r="F1424">
        <f t="shared" si="76"/>
        <v>1.1208662194396906</v>
      </c>
      <c r="G1424">
        <f t="shared" si="77"/>
        <v>85.679538282677299</v>
      </c>
    </row>
    <row r="1425" spans="4:7" x14ac:dyDescent="0.35">
      <c r="D1425">
        <v>0.14099999999999999</v>
      </c>
      <c r="E1425">
        <f t="shared" si="75"/>
        <v>30.130434782608692</v>
      </c>
      <c r="F1425">
        <f t="shared" si="76"/>
        <v>1.1209534744336849</v>
      </c>
      <c r="G1425">
        <f t="shared" si="77"/>
        <v>85.691579471848513</v>
      </c>
    </row>
    <row r="1426" spans="4:7" x14ac:dyDescent="0.35">
      <c r="D1426">
        <v>0.1411</v>
      </c>
      <c r="E1426">
        <f t="shared" si="75"/>
        <v>30.151449275362317</v>
      </c>
      <c r="F1426">
        <f t="shared" si="76"/>
        <v>1.1210407294276792</v>
      </c>
      <c r="G1426">
        <f t="shared" si="77"/>
        <v>85.703620661019727</v>
      </c>
    </row>
    <row r="1427" spans="4:7" x14ac:dyDescent="0.35">
      <c r="D1427">
        <v>0.14119999999999999</v>
      </c>
      <c r="E1427">
        <f t="shared" si="75"/>
        <v>30.172463768115939</v>
      </c>
      <c r="F1427">
        <f t="shared" si="76"/>
        <v>1.1211279844216742</v>
      </c>
      <c r="G1427">
        <f t="shared" si="77"/>
        <v>85.715661850191026</v>
      </c>
    </row>
    <row r="1428" spans="4:7" x14ac:dyDescent="0.35">
      <c r="D1428">
        <v>0.14130000000000001</v>
      </c>
      <c r="E1428">
        <f t="shared" si="75"/>
        <v>30.193478260869565</v>
      </c>
      <c r="F1428">
        <f t="shared" si="76"/>
        <v>1.1212152394156678</v>
      </c>
      <c r="G1428">
        <f t="shared" si="77"/>
        <v>85.727703039362154</v>
      </c>
    </row>
    <row r="1429" spans="4:7" x14ac:dyDescent="0.35">
      <c r="D1429">
        <v>0.1414</v>
      </c>
      <c r="E1429">
        <f t="shared" si="75"/>
        <v>30.214492753623187</v>
      </c>
      <c r="F1429">
        <f t="shared" si="76"/>
        <v>1.121302494409663</v>
      </c>
      <c r="G1429">
        <f t="shared" si="77"/>
        <v>85.739744228533482</v>
      </c>
    </row>
    <row r="1430" spans="4:7" x14ac:dyDescent="0.35">
      <c r="D1430">
        <v>0.14149999999999999</v>
      </c>
      <c r="E1430">
        <f t="shared" si="75"/>
        <v>30.235507246376809</v>
      </c>
      <c r="F1430">
        <f t="shared" si="76"/>
        <v>1.1213897494036575</v>
      </c>
      <c r="G1430">
        <f t="shared" si="77"/>
        <v>85.751785417704752</v>
      </c>
    </row>
    <row r="1431" spans="4:7" x14ac:dyDescent="0.35">
      <c r="D1431">
        <v>0.1416</v>
      </c>
      <c r="E1431">
        <f t="shared" si="75"/>
        <v>30.256521739130434</v>
      </c>
      <c r="F1431">
        <f t="shared" si="76"/>
        <v>1.1214770043976512</v>
      </c>
      <c r="G1431">
        <f t="shared" si="77"/>
        <v>85.763826606875853</v>
      </c>
    </row>
    <row r="1432" spans="4:7" x14ac:dyDescent="0.35">
      <c r="D1432">
        <v>0.14169999999999999</v>
      </c>
      <c r="E1432">
        <f t="shared" si="75"/>
        <v>30.277536231884056</v>
      </c>
      <c r="F1432">
        <f t="shared" si="76"/>
        <v>1.1215642593916459</v>
      </c>
      <c r="G1432">
        <f t="shared" si="77"/>
        <v>85.775867796047152</v>
      </c>
    </row>
    <row r="1433" spans="4:7" x14ac:dyDescent="0.35">
      <c r="D1433">
        <v>0.14180000000000001</v>
      </c>
      <c r="E1433">
        <f t="shared" si="75"/>
        <v>30.298550724637682</v>
      </c>
      <c r="F1433">
        <f t="shared" si="76"/>
        <v>1.1216515143856405</v>
      </c>
      <c r="G1433">
        <f t="shared" si="77"/>
        <v>85.787908985218394</v>
      </c>
    </row>
    <row r="1434" spans="4:7" x14ac:dyDescent="0.35">
      <c r="D1434">
        <v>0.1419</v>
      </c>
      <c r="E1434">
        <f t="shared" si="75"/>
        <v>30.319565217391304</v>
      </c>
      <c r="F1434">
        <f t="shared" si="76"/>
        <v>1.1217387693796346</v>
      </c>
      <c r="G1434">
        <f t="shared" si="77"/>
        <v>85.799950174389579</v>
      </c>
    </row>
    <row r="1435" spans="4:7" x14ac:dyDescent="0.35">
      <c r="D1435">
        <v>0.14199999999999999</v>
      </c>
      <c r="E1435">
        <f t="shared" si="75"/>
        <v>30.340579710144926</v>
      </c>
      <c r="F1435">
        <f t="shared" si="76"/>
        <v>1.1218260243736293</v>
      </c>
      <c r="G1435">
        <f t="shared" si="77"/>
        <v>85.81199136356085</v>
      </c>
    </row>
    <row r="1436" spans="4:7" x14ac:dyDescent="0.35">
      <c r="D1436">
        <v>0.1421</v>
      </c>
      <c r="E1436">
        <f t="shared" si="75"/>
        <v>30.361594202898551</v>
      </c>
      <c r="F1436">
        <f t="shared" si="76"/>
        <v>1.1219132793676236</v>
      </c>
      <c r="G1436">
        <f t="shared" si="77"/>
        <v>85.824032552732064</v>
      </c>
    </row>
    <row r="1437" spans="4:7" x14ac:dyDescent="0.35">
      <c r="D1437">
        <v>0.14219999999999999</v>
      </c>
      <c r="E1437">
        <f t="shared" si="75"/>
        <v>30.382608695652173</v>
      </c>
      <c r="F1437">
        <f t="shared" si="76"/>
        <v>1.122000534361618</v>
      </c>
      <c r="G1437">
        <f t="shared" si="77"/>
        <v>85.836073741903277</v>
      </c>
    </row>
    <row r="1438" spans="4:7" x14ac:dyDescent="0.35">
      <c r="D1438">
        <v>0.14230000000000001</v>
      </c>
      <c r="E1438">
        <f t="shared" si="75"/>
        <v>30.403623188405799</v>
      </c>
      <c r="F1438">
        <f t="shared" si="76"/>
        <v>1.1220877893556125</v>
      </c>
      <c r="G1438">
        <f t="shared" si="77"/>
        <v>85.84811493107452</v>
      </c>
    </row>
    <row r="1439" spans="4:7" x14ac:dyDescent="0.35">
      <c r="D1439">
        <v>0.1424</v>
      </c>
      <c r="E1439">
        <f t="shared" si="75"/>
        <v>30.424637681159421</v>
      </c>
      <c r="F1439">
        <f t="shared" si="76"/>
        <v>1.1221750443496068</v>
      </c>
      <c r="G1439">
        <f t="shared" si="77"/>
        <v>85.860156120245733</v>
      </c>
    </row>
    <row r="1440" spans="4:7" x14ac:dyDescent="0.35">
      <c r="D1440">
        <v>0.14249999999999999</v>
      </c>
      <c r="E1440">
        <f t="shared" si="75"/>
        <v>30.445652173913039</v>
      </c>
      <c r="F1440">
        <f t="shared" si="76"/>
        <v>1.1222622993436013</v>
      </c>
      <c r="G1440">
        <f t="shared" si="77"/>
        <v>85.872197309416975</v>
      </c>
    </row>
    <row r="1441" spans="4:7" x14ac:dyDescent="0.35">
      <c r="D1441">
        <v>0.1426</v>
      </c>
      <c r="E1441">
        <f t="shared" si="75"/>
        <v>30.466666666666669</v>
      </c>
      <c r="F1441">
        <f t="shared" si="76"/>
        <v>1.1223495543375963</v>
      </c>
      <c r="G1441">
        <f t="shared" si="77"/>
        <v>85.884238498588303</v>
      </c>
    </row>
    <row r="1442" spans="4:7" x14ac:dyDescent="0.35">
      <c r="D1442">
        <v>0.14269999999999999</v>
      </c>
      <c r="E1442">
        <f t="shared" si="75"/>
        <v>30.487681159420287</v>
      </c>
      <c r="F1442">
        <f t="shared" si="76"/>
        <v>1.1224368093315906</v>
      </c>
      <c r="G1442">
        <f t="shared" si="77"/>
        <v>85.896279687759517</v>
      </c>
    </row>
    <row r="1443" spans="4:7" x14ac:dyDescent="0.35">
      <c r="D1443">
        <v>0.14280000000000001</v>
      </c>
      <c r="E1443">
        <f t="shared" si="75"/>
        <v>30.508695652173916</v>
      </c>
      <c r="F1443">
        <f t="shared" si="76"/>
        <v>1.1225240643255849</v>
      </c>
      <c r="G1443">
        <f t="shared" si="77"/>
        <v>85.90832087693073</v>
      </c>
    </row>
    <row r="1444" spans="4:7" x14ac:dyDescent="0.35">
      <c r="D1444">
        <v>0.1429</v>
      </c>
      <c r="E1444">
        <f t="shared" si="75"/>
        <v>30.529710144927535</v>
      </c>
      <c r="F1444">
        <f t="shared" si="76"/>
        <v>1.122611319319579</v>
      </c>
      <c r="G1444">
        <f t="shared" si="77"/>
        <v>85.920362066101916</v>
      </c>
    </row>
    <row r="1445" spans="4:7" x14ac:dyDescent="0.35">
      <c r="D1445">
        <v>0.14299999999999999</v>
      </c>
      <c r="E1445">
        <f t="shared" si="75"/>
        <v>30.550724637681157</v>
      </c>
      <c r="F1445">
        <f t="shared" si="76"/>
        <v>1.1226985743135733</v>
      </c>
      <c r="G1445">
        <f t="shared" si="77"/>
        <v>85.93240325527313</v>
      </c>
    </row>
    <row r="1446" spans="4:7" x14ac:dyDescent="0.35">
      <c r="D1446">
        <v>0.1431</v>
      </c>
      <c r="E1446">
        <f t="shared" si="75"/>
        <v>30.571739130434782</v>
      </c>
      <c r="F1446">
        <f t="shared" si="76"/>
        <v>1.1227858293075681</v>
      </c>
      <c r="G1446">
        <f t="shared" si="77"/>
        <v>85.9444444444444</v>
      </c>
    </row>
    <row r="1447" spans="4:7" x14ac:dyDescent="0.35">
      <c r="D1447">
        <v>0.14319999999999999</v>
      </c>
      <c r="E1447">
        <f t="shared" ref="E1447:E1510" si="78">(D1447-$H$10)/($H$12-$H$10)</f>
        <v>30.592753623188404</v>
      </c>
      <c r="F1447">
        <f t="shared" ref="F1447:F1510" si="79">$E$10*E1447+(1-$E$10)*E1447/(1+E1447^$D$13)^(1/$D$13)</f>
        <v>1.1228730843015626</v>
      </c>
      <c r="G1447">
        <f t="shared" ref="G1447:G1510" si="80">F1447*($I$12-$I$10)+$I$10</f>
        <v>85.956485633615642</v>
      </c>
    </row>
    <row r="1448" spans="4:7" x14ac:dyDescent="0.35">
      <c r="D1448">
        <v>0.14330000000000001</v>
      </c>
      <c r="E1448">
        <f t="shared" si="78"/>
        <v>30.61376811594203</v>
      </c>
      <c r="F1448">
        <f t="shared" si="79"/>
        <v>1.1229603392955569</v>
      </c>
      <c r="G1448">
        <f t="shared" si="80"/>
        <v>85.968526822786856</v>
      </c>
    </row>
    <row r="1449" spans="4:7" x14ac:dyDescent="0.35">
      <c r="D1449">
        <v>0.1434</v>
      </c>
      <c r="E1449">
        <f t="shared" si="78"/>
        <v>30.634782608695652</v>
      </c>
      <c r="F1449">
        <f t="shared" si="79"/>
        <v>1.1230475942895513</v>
      </c>
      <c r="G1449">
        <f t="shared" si="80"/>
        <v>85.98056801195807</v>
      </c>
    </row>
    <row r="1450" spans="4:7" x14ac:dyDescent="0.35">
      <c r="D1450">
        <v>0.14349999999999999</v>
      </c>
      <c r="E1450">
        <f t="shared" si="78"/>
        <v>30.655797101449274</v>
      </c>
      <c r="F1450">
        <f t="shared" si="79"/>
        <v>1.1231348492835458</v>
      </c>
      <c r="G1450">
        <f t="shared" si="80"/>
        <v>85.992609201129312</v>
      </c>
    </row>
    <row r="1451" spans="4:7" x14ac:dyDescent="0.35">
      <c r="D1451">
        <v>0.14360000000000001</v>
      </c>
      <c r="E1451">
        <f t="shared" si="78"/>
        <v>30.676811594202899</v>
      </c>
      <c r="F1451">
        <f t="shared" si="79"/>
        <v>1.1232221042775412</v>
      </c>
      <c r="G1451">
        <f t="shared" si="80"/>
        <v>86.004650390300696</v>
      </c>
    </row>
    <row r="1452" spans="4:7" x14ac:dyDescent="0.35">
      <c r="D1452">
        <v>0.14369999999999999</v>
      </c>
      <c r="E1452">
        <f t="shared" si="78"/>
        <v>30.697826086956521</v>
      </c>
      <c r="F1452">
        <f t="shared" si="79"/>
        <v>1.1233093592715351</v>
      </c>
      <c r="G1452">
        <f t="shared" si="80"/>
        <v>86.016691579471853</v>
      </c>
    </row>
    <row r="1453" spans="4:7" x14ac:dyDescent="0.35">
      <c r="D1453">
        <v>0.14380000000000001</v>
      </c>
      <c r="E1453">
        <f t="shared" si="78"/>
        <v>30.718840579710147</v>
      </c>
      <c r="F1453">
        <f t="shared" si="79"/>
        <v>1.1233966142655296</v>
      </c>
      <c r="G1453">
        <f t="shared" si="80"/>
        <v>86.028732768643096</v>
      </c>
    </row>
    <row r="1454" spans="4:7" x14ac:dyDescent="0.35">
      <c r="D1454">
        <v>0.1439</v>
      </c>
      <c r="E1454">
        <f t="shared" si="78"/>
        <v>30.739855072463769</v>
      </c>
      <c r="F1454">
        <f t="shared" si="79"/>
        <v>1.1234838692595241</v>
      </c>
      <c r="G1454">
        <f t="shared" si="80"/>
        <v>86.040773957814338</v>
      </c>
    </row>
    <row r="1455" spans="4:7" x14ac:dyDescent="0.35">
      <c r="D1455">
        <v>0.14399999999999999</v>
      </c>
      <c r="E1455">
        <f t="shared" si="78"/>
        <v>30.760869565217387</v>
      </c>
      <c r="F1455">
        <f t="shared" si="79"/>
        <v>1.1235711242535182</v>
      </c>
      <c r="G1455">
        <f t="shared" si="80"/>
        <v>86.052815146985523</v>
      </c>
    </row>
    <row r="1456" spans="4:7" x14ac:dyDescent="0.35">
      <c r="D1456">
        <v>0.14410000000000001</v>
      </c>
      <c r="E1456">
        <f t="shared" si="78"/>
        <v>30.781884057971016</v>
      </c>
      <c r="F1456">
        <f t="shared" si="79"/>
        <v>1.1236583792475128</v>
      </c>
      <c r="G1456">
        <f t="shared" si="80"/>
        <v>86.064856336156765</v>
      </c>
    </row>
    <row r="1457" spans="4:7" x14ac:dyDescent="0.35">
      <c r="D1457">
        <v>0.14419999999999999</v>
      </c>
      <c r="E1457">
        <f t="shared" si="78"/>
        <v>30.802898550724635</v>
      </c>
      <c r="F1457">
        <f t="shared" si="79"/>
        <v>1.1237456342415075</v>
      </c>
      <c r="G1457">
        <f t="shared" si="80"/>
        <v>86.076897525328036</v>
      </c>
    </row>
    <row r="1458" spans="4:7" x14ac:dyDescent="0.35">
      <c r="D1458">
        <v>0.14430000000000001</v>
      </c>
      <c r="E1458">
        <f t="shared" si="78"/>
        <v>30.823913043478264</v>
      </c>
      <c r="F1458">
        <f t="shared" si="79"/>
        <v>1.1238328892355018</v>
      </c>
      <c r="G1458">
        <f t="shared" si="80"/>
        <v>86.08893871449925</v>
      </c>
    </row>
    <row r="1459" spans="4:7" x14ac:dyDescent="0.35">
      <c r="D1459">
        <v>0.1444</v>
      </c>
      <c r="E1459">
        <f t="shared" si="78"/>
        <v>30.844927536231882</v>
      </c>
      <c r="F1459">
        <f t="shared" si="79"/>
        <v>1.1239201442294959</v>
      </c>
      <c r="G1459">
        <f t="shared" si="80"/>
        <v>86.100979903670435</v>
      </c>
    </row>
    <row r="1460" spans="4:7" x14ac:dyDescent="0.35">
      <c r="D1460">
        <v>0.14449999999999999</v>
      </c>
      <c r="E1460">
        <f t="shared" si="78"/>
        <v>30.865942028985504</v>
      </c>
      <c r="F1460">
        <f t="shared" si="79"/>
        <v>1.1240073992234905</v>
      </c>
      <c r="G1460">
        <f t="shared" si="80"/>
        <v>86.113021092841677</v>
      </c>
    </row>
    <row r="1461" spans="4:7" x14ac:dyDescent="0.35">
      <c r="D1461">
        <v>0.14460000000000001</v>
      </c>
      <c r="E1461">
        <f t="shared" si="78"/>
        <v>30.88695652173913</v>
      </c>
      <c r="F1461">
        <f t="shared" si="79"/>
        <v>1.124094654217485</v>
      </c>
      <c r="G1461">
        <f t="shared" si="80"/>
        <v>86.125062282012919</v>
      </c>
    </row>
    <row r="1462" spans="4:7" x14ac:dyDescent="0.35">
      <c r="D1462">
        <v>0.1447</v>
      </c>
      <c r="E1462">
        <f t="shared" si="78"/>
        <v>30.907971014492752</v>
      </c>
      <c r="F1462">
        <f t="shared" si="79"/>
        <v>1.1241819092114795</v>
      </c>
      <c r="G1462">
        <f t="shared" si="80"/>
        <v>86.137103471184162</v>
      </c>
    </row>
    <row r="1463" spans="4:7" x14ac:dyDescent="0.35">
      <c r="D1463">
        <v>0.14480000000000001</v>
      </c>
      <c r="E1463">
        <f t="shared" si="78"/>
        <v>30.928985507246377</v>
      </c>
      <c r="F1463">
        <f t="shared" si="79"/>
        <v>1.1242691642054741</v>
      </c>
      <c r="G1463">
        <f t="shared" si="80"/>
        <v>86.149144660355432</v>
      </c>
    </row>
    <row r="1464" spans="4:7" x14ac:dyDescent="0.35">
      <c r="D1464">
        <v>0.1449</v>
      </c>
      <c r="E1464">
        <f t="shared" si="78"/>
        <v>30.95</v>
      </c>
      <c r="F1464">
        <f t="shared" si="79"/>
        <v>1.1243564191994684</v>
      </c>
      <c r="G1464">
        <f t="shared" si="80"/>
        <v>86.161185849526646</v>
      </c>
    </row>
    <row r="1465" spans="4:7" x14ac:dyDescent="0.35">
      <c r="D1465">
        <v>0.14499999999999999</v>
      </c>
      <c r="E1465">
        <f t="shared" si="78"/>
        <v>30.971014492753621</v>
      </c>
      <c r="F1465">
        <f t="shared" si="79"/>
        <v>1.1244436741934631</v>
      </c>
      <c r="G1465">
        <f t="shared" si="80"/>
        <v>86.173227038697917</v>
      </c>
    </row>
    <row r="1466" spans="4:7" x14ac:dyDescent="0.35">
      <c r="D1466">
        <v>0.14510000000000001</v>
      </c>
      <c r="E1466">
        <f t="shared" si="78"/>
        <v>30.992028985507247</v>
      </c>
      <c r="F1466">
        <f t="shared" si="79"/>
        <v>1.1245309291874572</v>
      </c>
      <c r="G1466">
        <f t="shared" si="80"/>
        <v>86.185268227869102</v>
      </c>
    </row>
    <row r="1467" spans="4:7" x14ac:dyDescent="0.35">
      <c r="D1467">
        <v>0.1452</v>
      </c>
      <c r="E1467">
        <f t="shared" si="78"/>
        <v>31.013043478260869</v>
      </c>
      <c r="F1467">
        <f t="shared" si="79"/>
        <v>1.1246181841814518</v>
      </c>
      <c r="G1467">
        <f t="shared" si="80"/>
        <v>86.197309417040344</v>
      </c>
    </row>
    <row r="1468" spans="4:7" x14ac:dyDescent="0.35">
      <c r="D1468">
        <v>0.14530000000000001</v>
      </c>
      <c r="E1468">
        <f t="shared" si="78"/>
        <v>31.034057971014494</v>
      </c>
      <c r="F1468">
        <f t="shared" si="79"/>
        <v>1.1247054391754463</v>
      </c>
      <c r="G1468">
        <f t="shared" si="80"/>
        <v>86.209350606211586</v>
      </c>
    </row>
    <row r="1469" spans="4:7" x14ac:dyDescent="0.35">
      <c r="D1469">
        <v>0.1454</v>
      </c>
      <c r="E1469">
        <f t="shared" si="78"/>
        <v>31.055072463768116</v>
      </c>
      <c r="F1469">
        <f t="shared" si="79"/>
        <v>1.1247926941694411</v>
      </c>
      <c r="G1469">
        <f t="shared" si="80"/>
        <v>86.221391795382857</v>
      </c>
    </row>
    <row r="1470" spans="4:7" x14ac:dyDescent="0.35">
      <c r="D1470">
        <v>0.14549999999999999</v>
      </c>
      <c r="E1470">
        <f t="shared" si="78"/>
        <v>31.076086956521738</v>
      </c>
      <c r="F1470">
        <f t="shared" si="79"/>
        <v>1.1248799491634354</v>
      </c>
      <c r="G1470">
        <f t="shared" si="80"/>
        <v>86.233432984554071</v>
      </c>
    </row>
    <row r="1471" spans="4:7" x14ac:dyDescent="0.35">
      <c r="D1471">
        <v>0.14560000000000001</v>
      </c>
      <c r="E1471">
        <f t="shared" si="78"/>
        <v>31.097101449275364</v>
      </c>
      <c r="F1471">
        <f t="shared" si="79"/>
        <v>1.1249672041574297</v>
      </c>
      <c r="G1471">
        <f t="shared" si="80"/>
        <v>86.245474173725285</v>
      </c>
    </row>
    <row r="1472" spans="4:7" x14ac:dyDescent="0.35">
      <c r="D1472">
        <v>0.1457</v>
      </c>
      <c r="E1472">
        <f t="shared" si="78"/>
        <v>31.118115942028986</v>
      </c>
      <c r="F1472">
        <f t="shared" si="79"/>
        <v>1.1250544591514244</v>
      </c>
      <c r="G1472">
        <f t="shared" si="80"/>
        <v>86.257515362896584</v>
      </c>
    </row>
    <row r="1473" spans="4:7" x14ac:dyDescent="0.35">
      <c r="D1473">
        <v>0.14580000000000001</v>
      </c>
      <c r="E1473">
        <f t="shared" si="78"/>
        <v>31.139130434782611</v>
      </c>
      <c r="F1473">
        <f t="shared" si="79"/>
        <v>1.1251417141454185</v>
      </c>
      <c r="G1473">
        <f t="shared" si="80"/>
        <v>86.269556552067769</v>
      </c>
    </row>
    <row r="1474" spans="4:7" x14ac:dyDescent="0.35">
      <c r="D1474">
        <v>0.1459</v>
      </c>
      <c r="E1474">
        <f t="shared" si="78"/>
        <v>31.160144927536233</v>
      </c>
      <c r="F1474">
        <f t="shared" si="79"/>
        <v>1.1252289691394133</v>
      </c>
      <c r="G1474">
        <f t="shared" si="80"/>
        <v>86.28159774123904</v>
      </c>
    </row>
    <row r="1475" spans="4:7" x14ac:dyDescent="0.35">
      <c r="D1475">
        <v>0.14599999999999999</v>
      </c>
      <c r="E1475">
        <f t="shared" si="78"/>
        <v>31.181159420289852</v>
      </c>
      <c r="F1475">
        <f t="shared" si="79"/>
        <v>1.1253162241334074</v>
      </c>
      <c r="G1475">
        <f t="shared" si="80"/>
        <v>86.293638930410225</v>
      </c>
    </row>
    <row r="1476" spans="4:7" x14ac:dyDescent="0.35">
      <c r="D1476">
        <v>0.14610000000000001</v>
      </c>
      <c r="E1476">
        <f t="shared" si="78"/>
        <v>31.202173913043481</v>
      </c>
      <c r="F1476">
        <f t="shared" si="79"/>
        <v>1.1254034791274015</v>
      </c>
      <c r="G1476">
        <f t="shared" si="80"/>
        <v>86.30568011958141</v>
      </c>
    </row>
    <row r="1477" spans="4:7" x14ac:dyDescent="0.35">
      <c r="D1477">
        <v>0.1462</v>
      </c>
      <c r="E1477">
        <f t="shared" si="78"/>
        <v>31.223188405797099</v>
      </c>
      <c r="F1477">
        <f t="shared" si="79"/>
        <v>1.1254907341213964</v>
      </c>
      <c r="G1477">
        <f t="shared" si="80"/>
        <v>86.317721308752709</v>
      </c>
    </row>
    <row r="1478" spans="4:7" x14ac:dyDescent="0.35">
      <c r="D1478">
        <v>0.14630000000000001</v>
      </c>
      <c r="E1478">
        <f t="shared" si="78"/>
        <v>31.244202898550729</v>
      </c>
      <c r="F1478">
        <f t="shared" si="79"/>
        <v>1.1255779891153908</v>
      </c>
      <c r="G1478">
        <f t="shared" si="80"/>
        <v>86.329762497923923</v>
      </c>
    </row>
    <row r="1479" spans="4:7" x14ac:dyDescent="0.35">
      <c r="D1479">
        <v>0.1464</v>
      </c>
      <c r="E1479">
        <f t="shared" si="78"/>
        <v>31.265217391304347</v>
      </c>
      <c r="F1479">
        <f t="shared" si="79"/>
        <v>1.1256652441093853</v>
      </c>
      <c r="G1479">
        <f t="shared" si="80"/>
        <v>86.341803687095165</v>
      </c>
    </row>
    <row r="1480" spans="4:7" x14ac:dyDescent="0.35">
      <c r="D1480">
        <v>0.14649999999999999</v>
      </c>
      <c r="E1480">
        <f t="shared" si="78"/>
        <v>31.286231884057969</v>
      </c>
      <c r="F1480">
        <f t="shared" si="79"/>
        <v>1.1257524991033794</v>
      </c>
      <c r="G1480">
        <f t="shared" si="80"/>
        <v>86.353844876266351</v>
      </c>
    </row>
    <row r="1481" spans="4:7" x14ac:dyDescent="0.35">
      <c r="D1481">
        <v>0.14660000000000001</v>
      </c>
      <c r="E1481">
        <f t="shared" si="78"/>
        <v>31.307246376811595</v>
      </c>
      <c r="F1481">
        <f t="shared" si="79"/>
        <v>1.1258397540973737</v>
      </c>
      <c r="G1481">
        <f t="shared" si="80"/>
        <v>86.365886065437564</v>
      </c>
    </row>
    <row r="1482" spans="4:7" x14ac:dyDescent="0.35">
      <c r="D1482">
        <v>0.1467</v>
      </c>
      <c r="E1482">
        <f t="shared" si="78"/>
        <v>31.328260869565216</v>
      </c>
      <c r="F1482">
        <f t="shared" si="79"/>
        <v>1.1259270090913682</v>
      </c>
      <c r="G1482">
        <f t="shared" si="80"/>
        <v>86.377927254608807</v>
      </c>
    </row>
    <row r="1483" spans="4:7" x14ac:dyDescent="0.35">
      <c r="D1483">
        <v>0.14680000000000001</v>
      </c>
      <c r="E1483">
        <f t="shared" si="78"/>
        <v>31.349275362318842</v>
      </c>
      <c r="F1483">
        <f t="shared" si="79"/>
        <v>1.1260142640853625</v>
      </c>
      <c r="G1483">
        <f t="shared" si="80"/>
        <v>86.38996844378002</v>
      </c>
    </row>
    <row r="1484" spans="4:7" x14ac:dyDescent="0.35">
      <c r="D1484">
        <v>0.1469</v>
      </c>
      <c r="E1484">
        <f t="shared" si="78"/>
        <v>31.370289855072464</v>
      </c>
      <c r="F1484">
        <f t="shared" si="79"/>
        <v>1.1261015190793571</v>
      </c>
      <c r="G1484">
        <f t="shared" si="80"/>
        <v>86.402009632951263</v>
      </c>
    </row>
    <row r="1485" spans="4:7" x14ac:dyDescent="0.35">
      <c r="D1485">
        <v>0.14699999999999999</v>
      </c>
      <c r="E1485">
        <f t="shared" si="78"/>
        <v>31.391304347826086</v>
      </c>
      <c r="F1485">
        <f t="shared" si="79"/>
        <v>1.1261887740733518</v>
      </c>
      <c r="G1485">
        <f t="shared" si="80"/>
        <v>86.414050822122562</v>
      </c>
    </row>
    <row r="1486" spans="4:7" x14ac:dyDescent="0.35">
      <c r="D1486">
        <v>0.14710000000000001</v>
      </c>
      <c r="E1486">
        <f t="shared" si="78"/>
        <v>31.412318840579712</v>
      </c>
      <c r="F1486">
        <f t="shared" si="79"/>
        <v>1.1262760290673461</v>
      </c>
      <c r="G1486">
        <f t="shared" si="80"/>
        <v>86.426092011293775</v>
      </c>
    </row>
    <row r="1487" spans="4:7" x14ac:dyDescent="0.35">
      <c r="D1487">
        <v>0.1472</v>
      </c>
      <c r="E1487">
        <f t="shared" si="78"/>
        <v>31.433333333333334</v>
      </c>
      <c r="F1487">
        <f t="shared" si="79"/>
        <v>1.1263632840613405</v>
      </c>
      <c r="G1487">
        <f t="shared" si="80"/>
        <v>86.438133200464989</v>
      </c>
    </row>
    <row r="1488" spans="4:7" x14ac:dyDescent="0.35">
      <c r="D1488">
        <v>0.14729999999999999</v>
      </c>
      <c r="E1488">
        <f t="shared" si="78"/>
        <v>31.454347826086952</v>
      </c>
      <c r="F1488">
        <f t="shared" si="79"/>
        <v>1.1264505390553348</v>
      </c>
      <c r="G1488">
        <f t="shared" si="80"/>
        <v>86.450174389636203</v>
      </c>
    </row>
    <row r="1489" spans="4:7" x14ac:dyDescent="0.35">
      <c r="D1489">
        <v>0.1474</v>
      </c>
      <c r="E1489">
        <f t="shared" si="78"/>
        <v>31.475362318840581</v>
      </c>
      <c r="F1489">
        <f t="shared" si="79"/>
        <v>1.1265377940493295</v>
      </c>
      <c r="G1489">
        <f t="shared" si="80"/>
        <v>86.462215578807474</v>
      </c>
    </row>
    <row r="1490" spans="4:7" x14ac:dyDescent="0.35">
      <c r="D1490">
        <v>0.14749999999999999</v>
      </c>
      <c r="E1490">
        <f t="shared" si="78"/>
        <v>31.4963768115942</v>
      </c>
      <c r="F1490">
        <f t="shared" si="79"/>
        <v>1.1266250490433243</v>
      </c>
      <c r="G1490">
        <f t="shared" si="80"/>
        <v>86.474256767978744</v>
      </c>
    </row>
    <row r="1491" spans="4:7" x14ac:dyDescent="0.35">
      <c r="D1491">
        <v>0.14760000000000001</v>
      </c>
      <c r="E1491">
        <f t="shared" si="78"/>
        <v>31.517391304347829</v>
      </c>
      <c r="F1491">
        <f t="shared" si="79"/>
        <v>1.1267123040373184</v>
      </c>
      <c r="G1491">
        <f t="shared" si="80"/>
        <v>86.48629795714993</v>
      </c>
    </row>
    <row r="1492" spans="4:7" x14ac:dyDescent="0.35">
      <c r="D1492">
        <v>0.1477</v>
      </c>
      <c r="E1492">
        <f t="shared" si="78"/>
        <v>31.538405797101447</v>
      </c>
      <c r="F1492">
        <f t="shared" si="79"/>
        <v>1.1267995590313129</v>
      </c>
      <c r="G1492">
        <f t="shared" si="80"/>
        <v>86.498339146321172</v>
      </c>
    </row>
    <row r="1493" spans="4:7" x14ac:dyDescent="0.35">
      <c r="D1493">
        <v>0.14779999999999999</v>
      </c>
      <c r="E1493">
        <f t="shared" si="78"/>
        <v>31.559420289855069</v>
      </c>
      <c r="F1493">
        <f t="shared" si="79"/>
        <v>1.1268868140253074</v>
      </c>
      <c r="G1493">
        <f t="shared" si="80"/>
        <v>86.510380335492414</v>
      </c>
    </row>
    <row r="1494" spans="4:7" x14ac:dyDescent="0.35">
      <c r="D1494">
        <v>0.1479</v>
      </c>
      <c r="E1494">
        <f t="shared" si="78"/>
        <v>31.580434782608695</v>
      </c>
      <c r="F1494">
        <f t="shared" si="79"/>
        <v>1.1269740690193017</v>
      </c>
      <c r="G1494">
        <f t="shared" si="80"/>
        <v>86.522421524663628</v>
      </c>
    </row>
    <row r="1495" spans="4:7" x14ac:dyDescent="0.35">
      <c r="D1495">
        <v>0.14799999999999999</v>
      </c>
      <c r="E1495">
        <f t="shared" si="78"/>
        <v>31.601449275362317</v>
      </c>
      <c r="F1495">
        <f t="shared" si="79"/>
        <v>1.1270613240132958</v>
      </c>
      <c r="G1495">
        <f t="shared" si="80"/>
        <v>86.534462713834813</v>
      </c>
    </row>
    <row r="1496" spans="4:7" x14ac:dyDescent="0.35">
      <c r="D1496">
        <v>0.14810000000000001</v>
      </c>
      <c r="E1496">
        <f t="shared" si="78"/>
        <v>31.622463768115942</v>
      </c>
      <c r="F1496">
        <f t="shared" si="79"/>
        <v>1.1271485790072904</v>
      </c>
      <c r="G1496">
        <f t="shared" si="80"/>
        <v>86.546503903006084</v>
      </c>
    </row>
    <row r="1497" spans="4:7" x14ac:dyDescent="0.35">
      <c r="D1497">
        <v>0.1482</v>
      </c>
      <c r="E1497">
        <f t="shared" si="78"/>
        <v>31.643478260869564</v>
      </c>
      <c r="F1497">
        <f t="shared" si="79"/>
        <v>1.1272358340012851</v>
      </c>
      <c r="G1497">
        <f t="shared" si="80"/>
        <v>86.558545092177354</v>
      </c>
    </row>
    <row r="1498" spans="4:7" x14ac:dyDescent="0.35">
      <c r="D1498">
        <v>0.14829999999999999</v>
      </c>
      <c r="E1498">
        <f t="shared" si="78"/>
        <v>31.664492753623186</v>
      </c>
      <c r="F1498">
        <f t="shared" si="79"/>
        <v>1.1273230889952792</v>
      </c>
      <c r="G1498">
        <f t="shared" si="80"/>
        <v>86.57058628134854</v>
      </c>
    </row>
    <row r="1499" spans="4:7" x14ac:dyDescent="0.35">
      <c r="D1499">
        <v>0.1484</v>
      </c>
      <c r="E1499">
        <f t="shared" si="78"/>
        <v>31.685507246376812</v>
      </c>
      <c r="F1499">
        <f t="shared" si="79"/>
        <v>1.127410343989274</v>
      </c>
      <c r="G1499">
        <f t="shared" si="80"/>
        <v>86.58262747051981</v>
      </c>
    </row>
    <row r="1500" spans="4:7" x14ac:dyDescent="0.35">
      <c r="D1500">
        <v>0.14849999999999999</v>
      </c>
      <c r="E1500">
        <f t="shared" si="78"/>
        <v>31.706521739130434</v>
      </c>
      <c r="F1500">
        <f t="shared" si="79"/>
        <v>1.1274975989832685</v>
      </c>
      <c r="G1500">
        <f t="shared" si="80"/>
        <v>86.594668659691052</v>
      </c>
    </row>
    <row r="1501" spans="4:7" x14ac:dyDescent="0.35">
      <c r="D1501">
        <v>0.14860000000000001</v>
      </c>
      <c r="E1501">
        <f t="shared" si="78"/>
        <v>31.727536231884059</v>
      </c>
      <c r="F1501">
        <f t="shared" si="79"/>
        <v>1.1275848539772624</v>
      </c>
      <c r="G1501">
        <f t="shared" si="80"/>
        <v>86.606709848862209</v>
      </c>
    </row>
    <row r="1502" spans="4:7" x14ac:dyDescent="0.35">
      <c r="D1502">
        <v>0.1487</v>
      </c>
      <c r="E1502">
        <f t="shared" si="78"/>
        <v>31.748550724637681</v>
      </c>
      <c r="F1502">
        <f t="shared" si="79"/>
        <v>1.1276721089712571</v>
      </c>
      <c r="G1502">
        <f t="shared" si="80"/>
        <v>86.61875103803348</v>
      </c>
    </row>
    <row r="1503" spans="4:7" x14ac:dyDescent="0.35">
      <c r="D1503">
        <v>0.14879999999999999</v>
      </c>
      <c r="E1503">
        <f t="shared" si="78"/>
        <v>31.7695652173913</v>
      </c>
      <c r="F1503">
        <f t="shared" si="79"/>
        <v>1.1277593639652521</v>
      </c>
      <c r="G1503">
        <f t="shared" si="80"/>
        <v>86.630792227204779</v>
      </c>
    </row>
    <row r="1504" spans="4:7" x14ac:dyDescent="0.35">
      <c r="D1504">
        <v>0.1489</v>
      </c>
      <c r="E1504">
        <f t="shared" si="78"/>
        <v>31.790579710144929</v>
      </c>
      <c r="F1504">
        <f t="shared" si="79"/>
        <v>1.1278466189592466</v>
      </c>
      <c r="G1504">
        <f t="shared" si="80"/>
        <v>86.64283341637605</v>
      </c>
    </row>
    <row r="1505" spans="4:7" x14ac:dyDescent="0.35">
      <c r="D1505">
        <v>0.14899999999999999</v>
      </c>
      <c r="E1505">
        <f t="shared" si="78"/>
        <v>31.811594202898547</v>
      </c>
      <c r="F1505">
        <f t="shared" si="79"/>
        <v>1.1279338739532407</v>
      </c>
      <c r="G1505">
        <f t="shared" si="80"/>
        <v>86.654874605547235</v>
      </c>
    </row>
    <row r="1506" spans="4:7" x14ac:dyDescent="0.35">
      <c r="D1506">
        <v>0.14910000000000001</v>
      </c>
      <c r="E1506">
        <f t="shared" si="78"/>
        <v>31.832608695652176</v>
      </c>
      <c r="F1506">
        <f t="shared" si="79"/>
        <v>1.1280211289472351</v>
      </c>
      <c r="G1506">
        <f t="shared" si="80"/>
        <v>86.666915794718449</v>
      </c>
    </row>
    <row r="1507" spans="4:7" x14ac:dyDescent="0.35">
      <c r="D1507">
        <v>0.1492</v>
      </c>
      <c r="E1507">
        <f t="shared" si="78"/>
        <v>31.853623188405795</v>
      </c>
      <c r="F1507">
        <f t="shared" si="79"/>
        <v>1.1281083839412294</v>
      </c>
      <c r="G1507">
        <f t="shared" si="80"/>
        <v>86.678956983889663</v>
      </c>
    </row>
    <row r="1508" spans="4:7" x14ac:dyDescent="0.35">
      <c r="D1508">
        <v>0.14929999999999999</v>
      </c>
      <c r="E1508">
        <f t="shared" si="78"/>
        <v>31.874637681159417</v>
      </c>
      <c r="F1508">
        <f t="shared" si="79"/>
        <v>1.1281956389352237</v>
      </c>
      <c r="G1508">
        <f t="shared" si="80"/>
        <v>86.690998173060876</v>
      </c>
    </row>
    <row r="1509" spans="4:7" x14ac:dyDescent="0.35">
      <c r="D1509">
        <v>0.14940000000000001</v>
      </c>
      <c r="E1509">
        <f t="shared" si="78"/>
        <v>31.895652173913046</v>
      </c>
      <c r="F1509">
        <f t="shared" si="79"/>
        <v>1.1282828939292187</v>
      </c>
      <c r="G1509">
        <f t="shared" si="80"/>
        <v>86.703039362232175</v>
      </c>
    </row>
    <row r="1510" spans="4:7" x14ac:dyDescent="0.35">
      <c r="D1510">
        <v>0.14949999999999999</v>
      </c>
      <c r="E1510">
        <f t="shared" si="78"/>
        <v>31.916666666666664</v>
      </c>
      <c r="F1510">
        <f t="shared" si="79"/>
        <v>1.1283701489232127</v>
      </c>
      <c r="G1510">
        <f t="shared" si="80"/>
        <v>86.715080551403361</v>
      </c>
    </row>
    <row r="1511" spans="4:7" x14ac:dyDescent="0.35">
      <c r="D1511">
        <v>0.14960000000000001</v>
      </c>
      <c r="E1511">
        <f>(D1511-$H$10)/($H$12-$H$10)</f>
        <v>31.937681159420293</v>
      </c>
      <c r="F1511">
        <f>$E$10*E1511+(1-$E$10)*E1511/(1+E1511^$D$13)^(1/$D$13)</f>
        <v>1.1284574039172073</v>
      </c>
      <c r="G1511">
        <f>F1511*($I$12-$I$10)+$I$10</f>
        <v>86.727121740574603</v>
      </c>
    </row>
    <row r="1512" spans="4:7" x14ac:dyDescent="0.35">
      <c r="D1512">
        <v>0.1497</v>
      </c>
      <c r="E1512">
        <f>(D1512-$H$10)/($H$12-$H$10)</f>
        <v>31.958695652173912</v>
      </c>
      <c r="F1512">
        <f>$E$10*E1512+(1-$E$10)*E1512/(1+E1512^$D$13)^(1/$D$13)</f>
        <v>1.128544658911202</v>
      </c>
      <c r="G1512">
        <f>F1512*($I$12-$I$10)+$I$10</f>
        <v>86.739162929745873</v>
      </c>
    </row>
    <row r="1513" spans="4:7" x14ac:dyDescent="0.35">
      <c r="D1513">
        <v>0.14979999999999999</v>
      </c>
      <c r="E1513">
        <f>(D1513-$H$10)/($H$12-$H$10)</f>
        <v>31.979710144927534</v>
      </c>
      <c r="F1513">
        <f>$E$10*E1513+(1-$E$10)*E1513/(1+E1513^$D$13)^(1/$D$13)</f>
        <v>1.1286319139051963</v>
      </c>
      <c r="G1513">
        <f>F1513*($I$12-$I$10)+$I$10</f>
        <v>86.751204118917087</v>
      </c>
    </row>
    <row r="1514" spans="4:7" x14ac:dyDescent="0.35">
      <c r="D1514">
        <v>0.14990000000000001</v>
      </c>
      <c r="E1514">
        <f>(D1514-$H$10)/($H$12-$H$10)</f>
        <v>32.000724637681159</v>
      </c>
      <c r="F1514">
        <f>$E$10*E1514+(1-$E$10)*E1514/(1+E1514^$D$13)^(1/$D$13)</f>
        <v>1.1287191688991909</v>
      </c>
      <c r="G1514">
        <f>F1514*($I$12-$I$10)+$I$10</f>
        <v>86.763245308088329</v>
      </c>
    </row>
    <row r="1515" spans="4:7" x14ac:dyDescent="0.35">
      <c r="D1515">
        <v>0.15</v>
      </c>
      <c r="E1515">
        <f>(D1515-$H$10)/($H$12-$H$10)</f>
        <v>32.021739130434781</v>
      </c>
      <c r="F1515">
        <f>$E$10*E1515+(1-$E$10)*E1515/(1+E1515^$D$13)^(1/$D$13)</f>
        <v>1.1288064238931854</v>
      </c>
      <c r="G1515">
        <f>F1515*($I$12-$I$10)+$I$10</f>
        <v>86.7752864972596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02DB-DBBE-4DF0-A948-26FCCD46A2C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longitudinal</vt:lpstr>
      <vt:lpstr>transverse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2018-04-18T15:33:46Z</dcterms:modified>
</cp:coreProperties>
</file>