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 PARRA\Dropbox\EST 9 JULIAN PARRA\PROYECTO\01_NoteBooks\Examples\Ex_02\"/>
    </mc:Choice>
  </mc:AlternateContent>
  <xr:revisionPtr revIDLastSave="0" documentId="13_ncr:1_{4DB196E1-0D4D-4C4D-9112-970636EC99DE}" xr6:coauthVersionLast="43" xr6:coauthVersionMax="43" xr10:uidLastSave="{00000000-0000-0000-0000-000000000000}"/>
  <bookViews>
    <workbookView xWindow="-21720" yWindow="-2175" windowWidth="21840" windowHeight="13140" xr2:uid="{1D75D901-A464-480B-8E47-83F8CDAE72CE}"/>
  </bookViews>
  <sheets>
    <sheet name="Element_Forc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4" i="2" l="1"/>
  <c r="F104" i="2"/>
  <c r="H103" i="2"/>
  <c r="H104" i="2" s="1"/>
  <c r="H105" i="2" s="1"/>
  <c r="G103" i="2"/>
  <c r="G105" i="2" s="1"/>
  <c r="F103" i="2"/>
  <c r="H97" i="2"/>
  <c r="H98" i="2" s="1"/>
  <c r="G97" i="2"/>
  <c r="F97" i="2"/>
  <c r="H96" i="2"/>
  <c r="G96" i="2"/>
  <c r="F96" i="2"/>
  <c r="F98" i="2" s="1"/>
  <c r="G90" i="2"/>
  <c r="F90" i="2"/>
  <c r="H89" i="2"/>
  <c r="H90" i="2" s="1"/>
  <c r="H91" i="2" s="1"/>
  <c r="G89" i="2"/>
  <c r="G91" i="2" s="1"/>
  <c r="F89" i="2"/>
  <c r="H83" i="2"/>
  <c r="H84" i="2" s="1"/>
  <c r="G83" i="2"/>
  <c r="F83" i="2"/>
  <c r="H82" i="2"/>
  <c r="G82" i="2"/>
  <c r="F82" i="2"/>
  <c r="F84" i="2" s="1"/>
  <c r="G76" i="2"/>
  <c r="F76" i="2"/>
  <c r="H75" i="2"/>
  <c r="H76" i="2" s="1"/>
  <c r="H77" i="2" s="1"/>
  <c r="G75" i="2"/>
  <c r="G77" i="2" s="1"/>
  <c r="F75" i="2"/>
  <c r="F70" i="2"/>
  <c r="H69" i="2"/>
  <c r="H70" i="2" s="1"/>
  <c r="G69" i="2"/>
  <c r="F69" i="2"/>
  <c r="H68" i="2"/>
  <c r="G68" i="2"/>
  <c r="G70" i="2" s="1"/>
  <c r="F68" i="2"/>
  <c r="H62" i="2"/>
  <c r="H63" i="2" s="1"/>
  <c r="G62" i="2"/>
  <c r="F62" i="2"/>
  <c r="H61" i="2"/>
  <c r="G61" i="2"/>
  <c r="F61" i="2"/>
  <c r="F63" i="2" s="1"/>
  <c r="G55" i="2"/>
  <c r="F55" i="2"/>
  <c r="H54" i="2"/>
  <c r="H55" i="2" s="1"/>
  <c r="H56" i="2" s="1"/>
  <c r="G54" i="2"/>
  <c r="G56" i="2" s="1"/>
  <c r="F54" i="2"/>
  <c r="H48" i="2"/>
  <c r="H49" i="2" s="1"/>
  <c r="G48" i="2"/>
  <c r="F48" i="2"/>
  <c r="H47" i="2"/>
  <c r="G47" i="2"/>
  <c r="F47" i="2"/>
  <c r="F49" i="2" s="1"/>
  <c r="G41" i="2"/>
  <c r="F41" i="2"/>
  <c r="H40" i="2"/>
  <c r="H41" i="2" s="1"/>
  <c r="H42" i="2" s="1"/>
  <c r="G40" i="2"/>
  <c r="G42" i="2" s="1"/>
  <c r="F40" i="2"/>
  <c r="F35" i="2"/>
  <c r="H34" i="2"/>
  <c r="H35" i="2" s="1"/>
  <c r="G34" i="2"/>
  <c r="F34" i="2"/>
  <c r="H33" i="2"/>
  <c r="G33" i="2"/>
  <c r="G35" i="2" s="1"/>
  <c r="F33" i="2"/>
  <c r="H27" i="2"/>
  <c r="H28" i="2" s="1"/>
  <c r="G27" i="2"/>
  <c r="F27" i="2"/>
  <c r="H26" i="2"/>
  <c r="G26" i="2"/>
  <c r="F26" i="2"/>
  <c r="F28" i="2" s="1"/>
  <c r="G20" i="2"/>
  <c r="F20" i="2"/>
  <c r="H19" i="2"/>
  <c r="H20" i="2" s="1"/>
  <c r="H21" i="2" s="1"/>
  <c r="G19" i="2"/>
  <c r="F19" i="2"/>
  <c r="F21" i="2" s="1"/>
  <c r="F14" i="2"/>
  <c r="G13" i="2"/>
  <c r="F13" i="2"/>
  <c r="H12" i="2"/>
  <c r="H13" i="2" s="1"/>
  <c r="H14" i="2" s="1"/>
  <c r="G12" i="2"/>
  <c r="G14" i="2" s="1"/>
  <c r="F12" i="2"/>
  <c r="G6" i="2"/>
  <c r="G7" i="2" s="1"/>
  <c r="F7" i="2"/>
  <c r="F6" i="2"/>
  <c r="H5" i="2"/>
  <c r="H6" i="2" s="1"/>
  <c r="H7" i="2" s="1"/>
  <c r="G5" i="2"/>
  <c r="F5" i="2"/>
  <c r="G28" i="2" l="1"/>
  <c r="G84" i="2"/>
  <c r="G98" i="2"/>
  <c r="G21" i="2"/>
  <c r="F42" i="2"/>
  <c r="F56" i="2"/>
  <c r="F77" i="2"/>
  <c r="F91" i="2"/>
  <c r="F105" i="2"/>
  <c r="G49" i="2"/>
  <c r="G63" i="2"/>
</calcChain>
</file>

<file path=xl/sharedStrings.xml><?xml version="1.0" encoding="utf-8"?>
<sst xmlns="http://schemas.openxmlformats.org/spreadsheetml/2006/main" count="165" uniqueCount="25">
  <si>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</si>
  <si>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</si>
  <si>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</si>
  <si>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</si>
  <si>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</si>
  <si>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</si>
  <si>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</si>
  <si>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</si>
  <si>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</si>
  <si>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</si>
  <si>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</si>
  <si>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</si>
  <si>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</si>
  <si>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</si>
  <si>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E0</t>
  </si>
  <si>
    <r>
      <t>F1</t>
    </r>
    <r>
      <rPr>
        <vertAlign val="superscript"/>
        <sz val="10"/>
        <color theme="1"/>
        <rFont val="Calibri"/>
        <family val="2"/>
        <scheme val="minor"/>
      </rPr>
      <t>i</t>
    </r>
  </si>
  <si>
    <r>
      <t>F2</t>
    </r>
    <r>
      <rPr>
        <vertAlign val="superscript"/>
        <sz val="10"/>
        <color theme="1"/>
        <rFont val="Calibri"/>
        <family val="2"/>
        <scheme val="minor"/>
      </rPr>
      <t>i</t>
    </r>
  </si>
  <si>
    <r>
      <t>M3</t>
    </r>
    <r>
      <rPr>
        <vertAlign val="superscript"/>
        <sz val="10"/>
        <color theme="1"/>
        <rFont val="Calibri"/>
        <family val="2"/>
        <scheme val="minor"/>
      </rPr>
      <t>i</t>
    </r>
  </si>
  <si>
    <r>
      <t>F1</t>
    </r>
    <r>
      <rPr>
        <vertAlign val="superscript"/>
        <sz val="10"/>
        <color theme="1"/>
        <rFont val="Calibri"/>
        <family val="2"/>
        <scheme val="minor"/>
      </rPr>
      <t>j</t>
    </r>
  </si>
  <si>
    <r>
      <t>F2</t>
    </r>
    <r>
      <rPr>
        <vertAlign val="superscript"/>
        <sz val="10"/>
        <color theme="1"/>
        <rFont val="Calibri"/>
        <family val="2"/>
        <scheme val="minor"/>
      </rPr>
      <t>j</t>
    </r>
  </si>
  <si>
    <r>
      <t>M3</t>
    </r>
    <r>
      <rPr>
        <vertAlign val="superscript"/>
        <sz val="10"/>
        <color theme="1"/>
        <rFont val="Calibri"/>
        <family val="2"/>
        <scheme val="minor"/>
      </rPr>
      <t>j</t>
    </r>
  </si>
  <si>
    <t>x</t>
  </si>
  <si>
    <t>A</t>
  </si>
  <si>
    <t>V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</si>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</sst>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3" fillId="5" borderId="4" xfId="0" applyNumberFormat="1" applyFont="1" applyFill="1" applyBorder="1" applyAlignment="1">
      <alignment horizontal="center"/>
    </xf>
    <xf numFmtId="2" fontId="3" fillId="5" borderId="6" xfId="0" applyNumberFormat="1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2" fontId="3" fillId="5" borderId="9" xfId="0" applyNumberFormat="1" applyFont="1" applyFill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0" fontId="0" fillId="6" borderId="0" xfId="0" applyFill="1"/>
    <xf numFmtId="0" fontId="5" fillId="7" borderId="1" xfId="0" applyFont="1" applyFill="1" applyBorder="1" applyAlignment="1">
      <alignment horizontal="center"/>
    </xf>
    <xf numFmtId="2" fontId="1" fillId="7" borderId="1" xfId="0" applyNumberFormat="1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2" fontId="3" fillId="6" borderId="0" xfId="0" applyNumberFormat="1" applyFont="1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Shear</a:t>
            </a:r>
          </a:p>
        </c:rich>
      </c:tx>
      <c:layout>
        <c:manualLayout>
          <c:xMode val="edge"/>
          <c:yMode val="edge"/>
          <c:x val="0.36735380832189662"/>
          <c:y val="0.81509466254431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51202912793693"/>
          <c:y val="8.1408837283746788E-2"/>
          <c:w val="0.69759417441261407"/>
          <c:h val="0.6972074272103906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Element_Forces!$G$18:$G$21</c:f>
              <c:numCache>
                <c:formatCode>0.00</c:formatCode>
                <c:ptCount val="4"/>
                <c:pt idx="0">
                  <c:v>0</c:v>
                </c:pt>
                <c:pt idx="1">
                  <c:v>0.27691262726502902</c:v>
                </c:pt>
                <c:pt idx="2">
                  <c:v>0.27691262726502902</c:v>
                </c:pt>
                <c:pt idx="3">
                  <c:v>0</c:v>
                </c:pt>
              </c:numCache>
            </c:numRef>
          </c:xVal>
          <c:yVal>
            <c:numRef>
              <c:f>Element_Forces!$E$18:$E$21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2.5</c:v>
                </c:pt>
                <c:pt idx="3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49-48EC-9129-F4869AA81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066224"/>
        <c:axId val="304067208"/>
      </c:scatterChart>
      <c:valAx>
        <c:axId val="3040662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304067208"/>
        <c:crosses val="autoZero"/>
        <c:crossBetween val="midCat"/>
      </c:valAx>
      <c:valAx>
        <c:axId val="304067208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4066224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Shear</a:t>
            </a:r>
          </a:p>
        </c:rich>
      </c:tx>
      <c:layout>
        <c:manualLayout>
          <c:xMode val="edge"/>
          <c:yMode val="edge"/>
          <c:x val="0.36735380832189662"/>
          <c:y val="0.81509466254431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51202912793693"/>
          <c:y val="8.1408837283746788E-2"/>
          <c:w val="0.69759417441261407"/>
          <c:h val="0.6972074272103906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Element_Forces!$G$25:$G$28</c:f>
              <c:numCache>
                <c:formatCode>0.00</c:formatCode>
                <c:ptCount val="4"/>
                <c:pt idx="0">
                  <c:v>0</c:v>
                </c:pt>
                <c:pt idx="1">
                  <c:v>1.2401337147248599</c:v>
                </c:pt>
                <c:pt idx="2">
                  <c:v>1.2401337147248599</c:v>
                </c:pt>
                <c:pt idx="3">
                  <c:v>0</c:v>
                </c:pt>
              </c:numCache>
            </c:numRef>
          </c:xVal>
          <c:yVal>
            <c:numRef>
              <c:f>Element_Forces!$E$25:$E$28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2.5</c:v>
                </c:pt>
                <c:pt idx="3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7D-4AE1-AF74-C1F92CA04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066224"/>
        <c:axId val="304067208"/>
      </c:scatterChart>
      <c:valAx>
        <c:axId val="3040662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304067208"/>
        <c:crosses val="autoZero"/>
        <c:crossBetween val="midCat"/>
      </c:valAx>
      <c:valAx>
        <c:axId val="304067208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4066224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Bending</a:t>
            </a:r>
          </a:p>
        </c:rich>
      </c:tx>
      <c:layout>
        <c:manualLayout>
          <c:xMode val="edge"/>
          <c:yMode val="edge"/>
          <c:x val="0.36735380832189662"/>
          <c:y val="0.81509466254431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51202912793693"/>
          <c:y val="8.1408837283746788E-2"/>
          <c:w val="0.69759417441261407"/>
          <c:h val="0.6972074272103906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Element_Forces!$H$25:$H$28</c:f>
              <c:numCache>
                <c:formatCode>0.00</c:formatCode>
                <c:ptCount val="4"/>
                <c:pt idx="0">
                  <c:v>0</c:v>
                </c:pt>
                <c:pt idx="1">
                  <c:v>2.2689979782524299</c:v>
                </c:pt>
                <c:pt idx="2">
                  <c:v>-0.83133630855971985</c:v>
                </c:pt>
                <c:pt idx="3">
                  <c:v>1.4099832412739488E-14</c:v>
                </c:pt>
              </c:numCache>
            </c:numRef>
          </c:xVal>
          <c:yVal>
            <c:numRef>
              <c:f>Element_Forces!$E$25:$E$28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2.5</c:v>
                </c:pt>
                <c:pt idx="3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62-4F4B-AA2E-3336F817F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066224"/>
        <c:axId val="304067208"/>
      </c:scatterChart>
      <c:valAx>
        <c:axId val="3040662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304067208"/>
        <c:crosses val="autoZero"/>
        <c:crossBetween val="midCat"/>
      </c:valAx>
      <c:valAx>
        <c:axId val="304067208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4066224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800"/>
              <a:t>Axial</a:t>
            </a:r>
          </a:p>
        </c:rich>
      </c:tx>
      <c:layout>
        <c:manualLayout>
          <c:xMode val="edge"/>
          <c:yMode val="edge"/>
          <c:x val="0.3378340642736849"/>
          <c:y val="0.81798634718936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51202912793693"/>
          <c:y val="8.1408837283746788E-2"/>
          <c:w val="0.69759417441261407"/>
          <c:h val="0.6972074272103906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Element_Forces!$F$25:$F$28</c:f>
              <c:numCache>
                <c:formatCode>0.00</c:formatCode>
                <c:ptCount val="4"/>
                <c:pt idx="0">
                  <c:v>0</c:v>
                </c:pt>
                <c:pt idx="1">
                  <c:v>4.9607718065466796E-16</c:v>
                </c:pt>
                <c:pt idx="2">
                  <c:v>4.9607718065466796E-16</c:v>
                </c:pt>
                <c:pt idx="3">
                  <c:v>0</c:v>
                </c:pt>
              </c:numCache>
            </c:numRef>
          </c:xVal>
          <c:yVal>
            <c:numRef>
              <c:f>Element_Forces!$E$25:$E$28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2.5</c:v>
                </c:pt>
                <c:pt idx="3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9D-4B63-B6FB-8C1E9FB0C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066224"/>
        <c:axId val="304067208"/>
      </c:scatterChart>
      <c:valAx>
        <c:axId val="3040662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304067208"/>
        <c:crosses val="autoZero"/>
        <c:crossBetween val="midCat"/>
      </c:valAx>
      <c:valAx>
        <c:axId val="304067208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4066224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Shear</a:t>
            </a:r>
          </a:p>
        </c:rich>
      </c:tx>
      <c:layout>
        <c:manualLayout>
          <c:xMode val="edge"/>
          <c:yMode val="edge"/>
          <c:x val="0.36735380832189662"/>
          <c:y val="0.81509466254431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51202912793693"/>
          <c:y val="8.1408837283746788E-2"/>
          <c:w val="0.69759417441261407"/>
          <c:h val="0.6972074272103906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Element_Forces!$G$32:$G$35</c:f>
              <c:numCache>
                <c:formatCode>0.00</c:formatCode>
                <c:ptCount val="4"/>
                <c:pt idx="0">
                  <c:v>0</c:v>
                </c:pt>
                <c:pt idx="1">
                  <c:v>1.1434485488310999</c:v>
                </c:pt>
                <c:pt idx="2">
                  <c:v>1.1434485488310999</c:v>
                </c:pt>
                <c:pt idx="3">
                  <c:v>0</c:v>
                </c:pt>
              </c:numCache>
            </c:numRef>
          </c:xVal>
          <c:yVal>
            <c:numRef>
              <c:f>Element_Forces!$E$32:$E$35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2.5</c:v>
                </c:pt>
                <c:pt idx="3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0B-455E-A696-3610D253F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066224"/>
        <c:axId val="304067208"/>
      </c:scatterChart>
      <c:valAx>
        <c:axId val="3040662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304067208"/>
        <c:crosses val="autoZero"/>
        <c:crossBetween val="midCat"/>
      </c:valAx>
      <c:valAx>
        <c:axId val="304067208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4066224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Bending</a:t>
            </a:r>
          </a:p>
        </c:rich>
      </c:tx>
      <c:layout>
        <c:manualLayout>
          <c:xMode val="edge"/>
          <c:yMode val="edge"/>
          <c:x val="0.36735380832189662"/>
          <c:y val="0.81509466254431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51202912793693"/>
          <c:y val="8.1408837283746788E-2"/>
          <c:w val="0.69759417441261407"/>
          <c:h val="0.6972074272103906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Element_Forces!$H$32:$H$35</c:f>
              <c:numCache>
                <c:formatCode>0.00</c:formatCode>
                <c:ptCount val="4"/>
                <c:pt idx="0">
                  <c:v>0</c:v>
                </c:pt>
                <c:pt idx="1">
                  <c:v>1.384283109933</c:v>
                </c:pt>
                <c:pt idx="2">
                  <c:v>-1.4743382621447498</c:v>
                </c:pt>
                <c:pt idx="3">
                  <c:v>0</c:v>
                </c:pt>
              </c:numCache>
            </c:numRef>
          </c:xVal>
          <c:yVal>
            <c:numRef>
              <c:f>Element_Forces!$E$32:$E$35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2.5</c:v>
                </c:pt>
                <c:pt idx="3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3F-45D1-8CC1-247D30112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066224"/>
        <c:axId val="304067208"/>
      </c:scatterChart>
      <c:valAx>
        <c:axId val="3040662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304067208"/>
        <c:crosses val="autoZero"/>
        <c:crossBetween val="midCat"/>
      </c:valAx>
      <c:valAx>
        <c:axId val="304067208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4066224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800"/>
              <a:t>Axial</a:t>
            </a:r>
          </a:p>
        </c:rich>
      </c:tx>
      <c:layout>
        <c:manualLayout>
          <c:xMode val="edge"/>
          <c:yMode val="edge"/>
          <c:x val="0.3378340642736849"/>
          <c:y val="0.81798634718936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51202912793693"/>
          <c:y val="8.1408837283746788E-2"/>
          <c:w val="0.69759417441261407"/>
          <c:h val="0.6972074272103906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Element_Forces!$F$32:$F$35</c:f>
              <c:numCache>
                <c:formatCode>0.00</c:formatCode>
                <c:ptCount val="4"/>
                <c:pt idx="0">
                  <c:v>0</c:v>
                </c:pt>
                <c:pt idx="1">
                  <c:v>4.3112138208848399E-16</c:v>
                </c:pt>
                <c:pt idx="2">
                  <c:v>4.3112138208848399E-16</c:v>
                </c:pt>
                <c:pt idx="3">
                  <c:v>0</c:v>
                </c:pt>
              </c:numCache>
            </c:numRef>
          </c:xVal>
          <c:yVal>
            <c:numRef>
              <c:f>Element_Forces!$E$32:$E$35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2.5</c:v>
                </c:pt>
                <c:pt idx="3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23-49EA-9875-0D206F57E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066224"/>
        <c:axId val="304067208"/>
      </c:scatterChart>
      <c:valAx>
        <c:axId val="3040662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304067208"/>
        <c:crosses val="autoZero"/>
        <c:crossBetween val="midCat"/>
      </c:valAx>
      <c:valAx>
        <c:axId val="304067208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4066224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Shear</a:t>
            </a:r>
          </a:p>
        </c:rich>
      </c:tx>
      <c:layout>
        <c:manualLayout>
          <c:xMode val="edge"/>
          <c:yMode val="edge"/>
          <c:x val="0.36735380832189662"/>
          <c:y val="0.81509466254431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51202912793693"/>
          <c:y val="8.1408837283746788E-2"/>
          <c:w val="0.69759417441261407"/>
          <c:h val="0.6972074272103906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Element_Forces!$G$39:$G$42</c:f>
              <c:numCache>
                <c:formatCode>0.00</c:formatCode>
                <c:ptCount val="4"/>
                <c:pt idx="0">
                  <c:v>0</c:v>
                </c:pt>
                <c:pt idx="1">
                  <c:v>0.68590207351389998</c:v>
                </c:pt>
                <c:pt idx="2">
                  <c:v>0.68590207351389998</c:v>
                </c:pt>
                <c:pt idx="3">
                  <c:v>0</c:v>
                </c:pt>
              </c:numCache>
            </c:numRef>
          </c:xVal>
          <c:yVal>
            <c:numRef>
              <c:f>Element_Forces!$E$39:$E$42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2.5</c:v>
                </c:pt>
                <c:pt idx="3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5E-464C-B7C6-FBADA45CB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066224"/>
        <c:axId val="304067208"/>
      </c:scatterChart>
      <c:valAx>
        <c:axId val="3040662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304067208"/>
        <c:crosses val="autoZero"/>
        <c:crossBetween val="midCat"/>
      </c:valAx>
      <c:valAx>
        <c:axId val="304067208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4066224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Bending</a:t>
            </a:r>
          </a:p>
        </c:rich>
      </c:tx>
      <c:layout>
        <c:manualLayout>
          <c:xMode val="edge"/>
          <c:yMode val="edge"/>
          <c:x val="0.36735380832189662"/>
          <c:y val="0.81509466254431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51202912793693"/>
          <c:y val="8.1408837283746788E-2"/>
          <c:w val="0.69759417441261407"/>
          <c:h val="0.6972074272103906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Element_Forces!$H$39:$H$42</c:f>
              <c:numCache>
                <c:formatCode>0.00</c:formatCode>
                <c:ptCount val="4"/>
                <c:pt idx="0">
                  <c:v>0</c:v>
                </c:pt>
                <c:pt idx="1">
                  <c:v>0.552597323286945</c:v>
                </c:pt>
                <c:pt idx="2">
                  <c:v>-1.1621578604978049</c:v>
                </c:pt>
                <c:pt idx="3">
                  <c:v>5.1070259132757201E-15</c:v>
                </c:pt>
              </c:numCache>
            </c:numRef>
          </c:xVal>
          <c:yVal>
            <c:numRef>
              <c:f>Element_Forces!$E$39:$E$42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2.5</c:v>
                </c:pt>
                <c:pt idx="3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2A-4485-BE0F-D2D7CDAD5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066224"/>
        <c:axId val="304067208"/>
      </c:scatterChart>
      <c:valAx>
        <c:axId val="3040662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304067208"/>
        <c:crosses val="autoZero"/>
        <c:crossBetween val="midCat"/>
      </c:valAx>
      <c:valAx>
        <c:axId val="304067208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4066224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800"/>
              <a:t>Axial</a:t>
            </a:r>
          </a:p>
        </c:rich>
      </c:tx>
      <c:layout>
        <c:manualLayout>
          <c:xMode val="edge"/>
          <c:yMode val="edge"/>
          <c:x val="0.3378340642736849"/>
          <c:y val="0.81798634718936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51202912793693"/>
          <c:y val="8.1408837283746788E-2"/>
          <c:w val="0.69759417441261407"/>
          <c:h val="0.6972074272103906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Element_Forces!$F$39:$F$42</c:f>
              <c:numCache>
                <c:formatCode>0.00</c:formatCode>
                <c:ptCount val="4"/>
                <c:pt idx="0">
                  <c:v>0</c:v>
                </c:pt>
                <c:pt idx="1">
                  <c:v>4.4842002354486701E-17</c:v>
                </c:pt>
                <c:pt idx="2">
                  <c:v>4.4842002354486701E-17</c:v>
                </c:pt>
                <c:pt idx="3">
                  <c:v>0</c:v>
                </c:pt>
              </c:numCache>
            </c:numRef>
          </c:xVal>
          <c:yVal>
            <c:numRef>
              <c:f>Element_Forces!$E$39:$E$42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2.5</c:v>
                </c:pt>
                <c:pt idx="3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20-4884-8670-4671A307C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066224"/>
        <c:axId val="304067208"/>
      </c:scatterChart>
      <c:valAx>
        <c:axId val="3040662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304067208"/>
        <c:crosses val="autoZero"/>
        <c:crossBetween val="midCat"/>
      </c:valAx>
      <c:valAx>
        <c:axId val="304067208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4066224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Shear</a:t>
            </a:r>
          </a:p>
        </c:rich>
      </c:tx>
      <c:layout>
        <c:manualLayout>
          <c:xMode val="edge"/>
          <c:yMode val="edge"/>
          <c:x val="0.36735380832189662"/>
          <c:y val="0.81509466254431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51202912793693"/>
          <c:y val="8.1408837283746788E-2"/>
          <c:w val="0.69759417441261407"/>
          <c:h val="0.6972074272103906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Element_Forces!$G$46:$G$49</c:f>
              <c:numCache>
                <c:formatCode>0.00</c:formatCode>
                <c:ptCount val="4"/>
                <c:pt idx="0">
                  <c:v>0</c:v>
                </c:pt>
                <c:pt idx="1">
                  <c:v>0.95373187259495495</c:v>
                </c:pt>
                <c:pt idx="2">
                  <c:v>0.95373187259495495</c:v>
                </c:pt>
                <c:pt idx="3">
                  <c:v>0</c:v>
                </c:pt>
              </c:numCache>
            </c:numRef>
          </c:xVal>
          <c:yVal>
            <c:numRef>
              <c:f>Element_Forces!$E$46:$E$49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2.5</c:v>
                </c:pt>
                <c:pt idx="3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EC-4B0F-8668-3937F8997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066224"/>
        <c:axId val="304067208"/>
      </c:scatterChart>
      <c:valAx>
        <c:axId val="3040662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304067208"/>
        <c:crosses val="autoZero"/>
        <c:crossBetween val="midCat"/>
      </c:valAx>
      <c:valAx>
        <c:axId val="304067208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4066224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Bending</a:t>
            </a:r>
          </a:p>
        </c:rich>
      </c:tx>
      <c:layout>
        <c:manualLayout>
          <c:xMode val="edge"/>
          <c:yMode val="edge"/>
          <c:x val="0.36735380832189662"/>
          <c:y val="0.81509466254431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51202912793693"/>
          <c:y val="8.1408837283746788E-2"/>
          <c:w val="0.69759417441261407"/>
          <c:h val="0.6972074272103906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Element_Forces!$H$18:$H$21</c:f>
              <c:numCache>
                <c:formatCode>0.00</c:formatCode>
                <c:ptCount val="4"/>
                <c:pt idx="0">
                  <c:v>0</c:v>
                </c:pt>
                <c:pt idx="1">
                  <c:v>7.0157088875363205E-2</c:v>
                </c:pt>
                <c:pt idx="2">
                  <c:v>-0.62212447928720938</c:v>
                </c:pt>
                <c:pt idx="3">
                  <c:v>4.6629367034256575E-15</c:v>
                </c:pt>
              </c:numCache>
            </c:numRef>
          </c:xVal>
          <c:yVal>
            <c:numRef>
              <c:f>Element_Forces!$E$18:$E$21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2.5</c:v>
                </c:pt>
                <c:pt idx="3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9A-49D0-B226-FEC28C790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066224"/>
        <c:axId val="304067208"/>
      </c:scatterChart>
      <c:valAx>
        <c:axId val="3040662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304067208"/>
        <c:crosses val="autoZero"/>
        <c:crossBetween val="midCat"/>
      </c:valAx>
      <c:valAx>
        <c:axId val="304067208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4066224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Bending</a:t>
            </a:r>
          </a:p>
        </c:rich>
      </c:tx>
      <c:layout>
        <c:manualLayout>
          <c:xMode val="edge"/>
          <c:yMode val="edge"/>
          <c:x val="0.36735380832189662"/>
          <c:y val="0.81509466254431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51202912793693"/>
          <c:y val="8.1408837283746788E-2"/>
          <c:w val="0.69759417441261407"/>
          <c:h val="0.6972074272103906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Element_Forces!$H$46:$H$49</c:f>
              <c:numCache>
                <c:formatCode>0.00</c:formatCode>
                <c:ptCount val="4"/>
                <c:pt idx="0">
                  <c:v>0</c:v>
                </c:pt>
                <c:pt idx="1">
                  <c:v>2.0271880265775799</c:v>
                </c:pt>
                <c:pt idx="2">
                  <c:v>-0.35714165490980765</c:v>
                </c:pt>
                <c:pt idx="3">
                  <c:v>-5.6621374255882984E-15</c:v>
                </c:pt>
              </c:numCache>
            </c:numRef>
          </c:xVal>
          <c:yVal>
            <c:numRef>
              <c:f>Element_Forces!$E$46:$E$49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2.5</c:v>
                </c:pt>
                <c:pt idx="3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3A-4D4D-A969-834D325FC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066224"/>
        <c:axId val="304067208"/>
      </c:scatterChart>
      <c:valAx>
        <c:axId val="3040662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304067208"/>
        <c:crosses val="autoZero"/>
        <c:crossBetween val="midCat"/>
      </c:valAx>
      <c:valAx>
        <c:axId val="304067208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4066224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800"/>
              <a:t>Axial</a:t>
            </a:r>
          </a:p>
        </c:rich>
      </c:tx>
      <c:layout>
        <c:manualLayout>
          <c:xMode val="edge"/>
          <c:yMode val="edge"/>
          <c:x val="0.3378340642736849"/>
          <c:y val="0.81798634718936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51202912793693"/>
          <c:y val="8.1408837283746788E-2"/>
          <c:w val="0.69759417441261407"/>
          <c:h val="0.6972074272103906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Element_Forces!$F$46:$F$49</c:f>
              <c:numCache>
                <c:formatCode>0.00</c:formatCode>
                <c:ptCount val="4"/>
                <c:pt idx="0">
                  <c:v>0</c:v>
                </c:pt>
                <c:pt idx="1">
                  <c:v>1.4464099855349799</c:v>
                </c:pt>
                <c:pt idx="2">
                  <c:v>1.4464099855349799</c:v>
                </c:pt>
                <c:pt idx="3">
                  <c:v>0</c:v>
                </c:pt>
              </c:numCache>
            </c:numRef>
          </c:xVal>
          <c:yVal>
            <c:numRef>
              <c:f>Element_Forces!$E$46:$E$49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2.5</c:v>
                </c:pt>
                <c:pt idx="3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DD-4E90-BEEB-A75E392A9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066224"/>
        <c:axId val="304067208"/>
      </c:scatterChart>
      <c:valAx>
        <c:axId val="3040662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304067208"/>
        <c:crosses val="autoZero"/>
        <c:crossBetween val="midCat"/>
      </c:valAx>
      <c:valAx>
        <c:axId val="304067208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4066224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Shear</a:t>
            </a:r>
          </a:p>
        </c:rich>
      </c:tx>
      <c:layout>
        <c:manualLayout>
          <c:xMode val="edge"/>
          <c:yMode val="edge"/>
          <c:x val="0.36735380832189662"/>
          <c:y val="0.81509466254431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51202912793693"/>
          <c:y val="8.1408837283746788E-2"/>
          <c:w val="0.69759417441261407"/>
          <c:h val="0.6972074272103906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Element_Forces!$G$53:$G$56</c:f>
              <c:numCache>
                <c:formatCode>0.00</c:formatCode>
                <c:ptCount val="4"/>
                <c:pt idx="0">
                  <c:v>0</c:v>
                </c:pt>
                <c:pt idx="1">
                  <c:v>0.69382110973053601</c:v>
                </c:pt>
                <c:pt idx="2">
                  <c:v>0.69382110973053601</c:v>
                </c:pt>
                <c:pt idx="3">
                  <c:v>0</c:v>
                </c:pt>
              </c:numCache>
            </c:numRef>
          </c:xVal>
          <c:yVal>
            <c:numRef>
              <c:f>Element_Forces!$E$53:$E$56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2.5</c:v>
                </c:pt>
                <c:pt idx="3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B7-464C-94CF-EA090191C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066224"/>
        <c:axId val="304067208"/>
      </c:scatterChart>
      <c:valAx>
        <c:axId val="3040662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304067208"/>
        <c:crosses val="autoZero"/>
        <c:crossBetween val="midCat"/>
      </c:valAx>
      <c:valAx>
        <c:axId val="304067208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4066224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Bending</a:t>
            </a:r>
          </a:p>
        </c:rich>
      </c:tx>
      <c:layout>
        <c:manualLayout>
          <c:xMode val="edge"/>
          <c:yMode val="edge"/>
          <c:x val="0.36735380832189662"/>
          <c:y val="0.81509466254431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51202912793693"/>
          <c:y val="8.1408837283746788E-2"/>
          <c:w val="0.69759417441261407"/>
          <c:h val="0.6972074272103906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Element_Forces!$H$53:$H$56</c:f>
              <c:numCache>
                <c:formatCode>0.00</c:formatCode>
                <c:ptCount val="4"/>
                <c:pt idx="0">
                  <c:v>0</c:v>
                </c:pt>
                <c:pt idx="1">
                  <c:v>0.77909334457513102</c:v>
                </c:pt>
                <c:pt idx="2">
                  <c:v>-0.95545942975120901</c:v>
                </c:pt>
                <c:pt idx="3">
                  <c:v>9.9920072216264089E-16</c:v>
                </c:pt>
              </c:numCache>
            </c:numRef>
          </c:xVal>
          <c:yVal>
            <c:numRef>
              <c:f>Element_Forces!$E$53:$E$56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2.5</c:v>
                </c:pt>
                <c:pt idx="3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D1-473D-BE68-7789AE18B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066224"/>
        <c:axId val="304067208"/>
      </c:scatterChart>
      <c:valAx>
        <c:axId val="3040662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304067208"/>
        <c:crosses val="autoZero"/>
        <c:crossBetween val="midCat"/>
      </c:valAx>
      <c:valAx>
        <c:axId val="304067208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4066224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800"/>
              <a:t>Axial</a:t>
            </a:r>
          </a:p>
        </c:rich>
      </c:tx>
      <c:layout>
        <c:manualLayout>
          <c:xMode val="edge"/>
          <c:yMode val="edge"/>
          <c:x val="0.3378340642736849"/>
          <c:y val="0.81798634718936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51202912793693"/>
          <c:y val="8.1408837283746788E-2"/>
          <c:w val="0.69759417441261407"/>
          <c:h val="0.6972074272103906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Element_Forces!$F$53:$F$56</c:f>
              <c:numCache>
                <c:formatCode>0.00</c:formatCode>
                <c:ptCount val="4"/>
                <c:pt idx="0">
                  <c:v>0</c:v>
                </c:pt>
                <c:pt idx="1">
                  <c:v>0.85402865091178504</c:v>
                </c:pt>
                <c:pt idx="2">
                  <c:v>0.85402865091178504</c:v>
                </c:pt>
                <c:pt idx="3">
                  <c:v>0</c:v>
                </c:pt>
              </c:numCache>
            </c:numRef>
          </c:xVal>
          <c:yVal>
            <c:numRef>
              <c:f>Element_Forces!$E$53:$E$56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2.5</c:v>
                </c:pt>
                <c:pt idx="3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4B-4D5E-BA48-7FFC6B48B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066224"/>
        <c:axId val="304067208"/>
      </c:scatterChart>
      <c:valAx>
        <c:axId val="3040662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304067208"/>
        <c:crosses val="autoZero"/>
        <c:crossBetween val="midCat"/>
      </c:valAx>
      <c:valAx>
        <c:axId val="304067208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4066224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Shear</a:t>
            </a:r>
          </a:p>
        </c:rich>
      </c:tx>
      <c:layout>
        <c:manualLayout>
          <c:xMode val="edge"/>
          <c:yMode val="edge"/>
          <c:x val="0.36735380832189662"/>
          <c:y val="0.81509466254431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51202912793693"/>
          <c:y val="8.1408837283746788E-2"/>
          <c:w val="0.69759417441261407"/>
          <c:h val="0.6972074272103906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Element_Forces!$G$60:$G$63</c:f>
              <c:numCache>
                <c:formatCode>0.00</c:formatCode>
                <c:ptCount val="4"/>
                <c:pt idx="0">
                  <c:v>0</c:v>
                </c:pt>
                <c:pt idx="1">
                  <c:v>0.27691262726502902</c:v>
                </c:pt>
                <c:pt idx="2">
                  <c:v>0.27691262726502902</c:v>
                </c:pt>
                <c:pt idx="3">
                  <c:v>0</c:v>
                </c:pt>
              </c:numCache>
            </c:numRef>
          </c:xVal>
          <c:yVal>
            <c:numRef>
              <c:f>Element_Forces!$E$60:$E$63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2.5</c:v>
                </c:pt>
                <c:pt idx="3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8B-4371-AF14-0CDBBAA88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066224"/>
        <c:axId val="304067208"/>
      </c:scatterChart>
      <c:valAx>
        <c:axId val="3040662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304067208"/>
        <c:crosses val="autoZero"/>
        <c:crossBetween val="midCat"/>
      </c:valAx>
      <c:valAx>
        <c:axId val="304067208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4066224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Bending</a:t>
            </a:r>
          </a:p>
        </c:rich>
      </c:tx>
      <c:layout>
        <c:manualLayout>
          <c:xMode val="edge"/>
          <c:yMode val="edge"/>
          <c:x val="0.36735380832189662"/>
          <c:y val="0.81509466254431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51202912793693"/>
          <c:y val="8.1408837283746788E-2"/>
          <c:w val="0.69759417441261407"/>
          <c:h val="0.6972074272103906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Element_Forces!$H$60:$H$63</c:f>
              <c:numCache>
                <c:formatCode>0.00</c:formatCode>
                <c:ptCount val="4"/>
                <c:pt idx="0">
                  <c:v>0</c:v>
                </c:pt>
                <c:pt idx="1">
                  <c:v>7.0157088875361998E-2</c:v>
                </c:pt>
                <c:pt idx="2">
                  <c:v>-0.6221244792872106</c:v>
                </c:pt>
                <c:pt idx="3">
                  <c:v>2.4424906541753444E-15</c:v>
                </c:pt>
              </c:numCache>
            </c:numRef>
          </c:xVal>
          <c:yVal>
            <c:numRef>
              <c:f>Element_Forces!$E$60:$E$63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2.5</c:v>
                </c:pt>
                <c:pt idx="3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C4-42AC-A900-B6565DF6D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066224"/>
        <c:axId val="304067208"/>
      </c:scatterChart>
      <c:valAx>
        <c:axId val="3040662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304067208"/>
        <c:crosses val="autoZero"/>
        <c:crossBetween val="midCat"/>
      </c:valAx>
      <c:valAx>
        <c:axId val="304067208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4066224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800"/>
              <a:t>Axial</a:t>
            </a:r>
          </a:p>
        </c:rich>
      </c:tx>
      <c:layout>
        <c:manualLayout>
          <c:xMode val="edge"/>
          <c:yMode val="edge"/>
          <c:x val="0.3378340642736849"/>
          <c:y val="0.81798634718936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51202912793693"/>
          <c:y val="8.1408837283746788E-2"/>
          <c:w val="0.69759417441261407"/>
          <c:h val="0.6972074272103906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Element_Forces!$F$60:$F$63</c:f>
              <c:numCache>
                <c:formatCode>0.00</c:formatCode>
                <c:ptCount val="4"/>
                <c:pt idx="0">
                  <c:v>0</c:v>
                </c:pt>
                <c:pt idx="1">
                  <c:v>0.31459508822152599</c:v>
                </c:pt>
                <c:pt idx="2">
                  <c:v>0.31459508822152599</c:v>
                </c:pt>
                <c:pt idx="3">
                  <c:v>0</c:v>
                </c:pt>
              </c:numCache>
            </c:numRef>
          </c:xVal>
          <c:yVal>
            <c:numRef>
              <c:f>Element_Forces!$E$60:$E$63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2.5</c:v>
                </c:pt>
                <c:pt idx="3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F4-4789-812E-69A078BB5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066224"/>
        <c:axId val="304067208"/>
      </c:scatterChart>
      <c:valAx>
        <c:axId val="3040662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304067208"/>
        <c:crosses val="autoZero"/>
        <c:crossBetween val="midCat"/>
      </c:valAx>
      <c:valAx>
        <c:axId val="304067208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4066224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800"/>
              <a:t>Axial</a:t>
            </a:r>
          </a:p>
        </c:rich>
      </c:tx>
      <c:layout>
        <c:manualLayout>
          <c:xMode val="edge"/>
          <c:yMode val="edge"/>
          <c:x val="0.3378340642736849"/>
          <c:y val="0.81798634718936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51202912793693"/>
          <c:y val="8.1408837283746788E-2"/>
          <c:w val="0.61580822665067692"/>
          <c:h val="0.4058698086188992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Element_Forces!$E$74:$E$77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</c:numCache>
            </c:numRef>
          </c:xVal>
          <c:yVal>
            <c:numRef>
              <c:f>Element_Forces!$F$74:$F$77</c:f>
              <c:numCache>
                <c:formatCode>0.00</c:formatCode>
                <c:ptCount val="4"/>
                <c:pt idx="0">
                  <c:v>0</c:v>
                </c:pt>
                <c:pt idx="1">
                  <c:v>7.5377876677588704E-2</c:v>
                </c:pt>
                <c:pt idx="2">
                  <c:v>7.5377876677588704E-2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7B-4284-8CFE-5C666486C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066224"/>
        <c:axId val="304067208"/>
      </c:scatterChart>
      <c:valAx>
        <c:axId val="304066224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4067208"/>
        <c:crosses val="autoZero"/>
        <c:crossBetween val="midCat"/>
      </c:valAx>
      <c:valAx>
        <c:axId val="304067208"/>
        <c:scaling>
          <c:orientation val="minMax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304066224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800"/>
              <a:t>Shear</a:t>
            </a:r>
          </a:p>
        </c:rich>
      </c:tx>
      <c:layout>
        <c:manualLayout>
          <c:xMode val="edge"/>
          <c:yMode val="edge"/>
          <c:x val="0.3378340642736849"/>
          <c:y val="0.81798634718936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51202912793693"/>
          <c:y val="8.1408837283746788E-2"/>
          <c:w val="0.61580822665067692"/>
          <c:h val="0.4058698086188992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Element_Forces!$E$74:$E$77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</c:numCache>
            </c:numRef>
          </c:xVal>
          <c:yVal>
            <c:numRef>
              <c:f>Element_Forces!$G$74:$G$77</c:f>
              <c:numCache>
                <c:formatCode>0.00</c:formatCode>
                <c:ptCount val="4"/>
                <c:pt idx="0">
                  <c:v>0</c:v>
                </c:pt>
                <c:pt idx="1">
                  <c:v>-0.589780453392028</c:v>
                </c:pt>
                <c:pt idx="2">
                  <c:v>-0.589780453392028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D2-43E1-959E-7440B848C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066224"/>
        <c:axId val="304067208"/>
      </c:scatterChart>
      <c:valAx>
        <c:axId val="304066224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4067208"/>
        <c:crosses val="autoZero"/>
        <c:crossBetween val="midCat"/>
      </c:valAx>
      <c:valAx>
        <c:axId val="3040672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304066224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814361354397121"/>
          <c:y val="0.81798634718936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51202912793693"/>
          <c:y val="8.1408837283746788E-2"/>
          <c:w val="0.69759417441261407"/>
          <c:h val="0.69720742721039064"/>
        </c:manualLayout>
      </c:layout>
      <c:scatterChart>
        <c:scatterStyle val="lineMarker"/>
        <c:varyColors val="0"/>
        <c:ser>
          <c:idx val="0"/>
          <c:order val="0"/>
          <c:tx>
            <c:v>Axial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Element_Forces!$F$4:$F$7</c:f>
              <c:numCache>
                <c:formatCode>0.00</c:formatCode>
                <c:ptCount val="4"/>
                <c:pt idx="0">
                  <c:v>0</c:v>
                </c:pt>
                <c:pt idx="1">
                  <c:v>-1.4464099855349799</c:v>
                </c:pt>
                <c:pt idx="2">
                  <c:v>-1.4464099855349799</c:v>
                </c:pt>
                <c:pt idx="3">
                  <c:v>0</c:v>
                </c:pt>
              </c:numCache>
            </c:numRef>
          </c:xVal>
          <c:yVal>
            <c:numRef>
              <c:f>Element_Forces!$E$4:$E$7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2.5</c:v>
                </c:pt>
                <c:pt idx="3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C2-4103-8C81-BEABEB065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066224"/>
        <c:axId val="304067208"/>
      </c:scatterChart>
      <c:valAx>
        <c:axId val="3040662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304067208"/>
        <c:crosses val="autoZero"/>
        <c:crossBetween val="midCat"/>
      </c:valAx>
      <c:valAx>
        <c:axId val="304067208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4066224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800"/>
              <a:t>Bending</a:t>
            </a:r>
          </a:p>
        </c:rich>
      </c:tx>
      <c:layout>
        <c:manualLayout>
          <c:xMode val="edge"/>
          <c:yMode val="edge"/>
          <c:x val="0.3378340642736849"/>
          <c:y val="0.81798634718936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51202912793693"/>
          <c:y val="8.1408837283746788E-2"/>
          <c:w val="0.61580822665067692"/>
          <c:h val="0.3826312724708446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Element_Forces!$E$74:$E$77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</c:numCache>
            </c:numRef>
          </c:xVal>
          <c:yVal>
            <c:numRef>
              <c:f>Element_Forces!$H$74:$H$77</c:f>
              <c:numCache>
                <c:formatCode>0.00</c:formatCode>
                <c:ptCount val="4"/>
                <c:pt idx="0">
                  <c:v>0</c:v>
                </c:pt>
                <c:pt idx="1">
                  <c:v>-1.1498716424362301</c:v>
                </c:pt>
                <c:pt idx="2">
                  <c:v>1.2092501711318819</c:v>
                </c:pt>
                <c:pt idx="3">
                  <c:v>1.9984014443252818E-15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07-43ED-8E1E-78C8C1B00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066224"/>
        <c:axId val="304067208"/>
      </c:scatterChart>
      <c:valAx>
        <c:axId val="304066224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4067208"/>
        <c:crosses val="autoZero"/>
        <c:crossBetween val="midCat"/>
      </c:valAx>
      <c:valAx>
        <c:axId val="3040672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304066224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800"/>
              <a:t>Axial</a:t>
            </a:r>
          </a:p>
        </c:rich>
      </c:tx>
      <c:layout>
        <c:manualLayout>
          <c:xMode val="edge"/>
          <c:yMode val="edge"/>
          <c:x val="0.3378340642736849"/>
          <c:y val="0.81798634718936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51202912793693"/>
          <c:y val="8.1408837283746788E-2"/>
          <c:w val="0.61580822665067692"/>
          <c:h val="0.4058698086188992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Element_Forces!$E$81:$E$84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</c:numCache>
            </c:numRef>
          </c:xVal>
          <c:yVal>
            <c:numRef>
              <c:f>Element_Forces!$F$81:$F$84</c:f>
              <c:numCache>
                <c:formatCode>0.00</c:formatCode>
                <c:ptCount val="4"/>
                <c:pt idx="0">
                  <c:v>0</c:v>
                </c:pt>
                <c:pt idx="1">
                  <c:v>-3.0165083946771701E-2</c:v>
                </c:pt>
                <c:pt idx="2">
                  <c:v>-3.0165083946771701E-2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7C-47B5-A73B-DC18487B4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066224"/>
        <c:axId val="304067208"/>
      </c:scatterChart>
      <c:valAx>
        <c:axId val="304066224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4067208"/>
        <c:crosses val="autoZero"/>
        <c:crossBetween val="midCat"/>
      </c:valAx>
      <c:valAx>
        <c:axId val="304067208"/>
        <c:scaling>
          <c:orientation val="minMax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304066224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800"/>
              <a:t>Shear</a:t>
            </a:r>
          </a:p>
        </c:rich>
      </c:tx>
      <c:layout>
        <c:manualLayout>
          <c:xMode val="edge"/>
          <c:yMode val="edge"/>
          <c:x val="0.3378340642736849"/>
          <c:y val="0.81798634718936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51202912793693"/>
          <c:y val="8.1408837283746788E-2"/>
          <c:w val="0.61580822665067692"/>
          <c:h val="0.4058698086188992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Element_Forces!$E$81:$E$84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</c:numCache>
            </c:numRef>
          </c:xVal>
          <c:yVal>
            <c:numRef>
              <c:f>Element_Forces!$G$81:$G$84</c:f>
              <c:numCache>
                <c:formatCode>0.00</c:formatCode>
                <c:ptCount val="4"/>
                <c:pt idx="0">
                  <c:v>0</c:v>
                </c:pt>
                <c:pt idx="1">
                  <c:v>-0.53531306337638995</c:v>
                </c:pt>
                <c:pt idx="2">
                  <c:v>-0.53531306337638995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3B-40FE-8001-6E5E555CF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066224"/>
        <c:axId val="304067208"/>
      </c:scatterChart>
      <c:valAx>
        <c:axId val="304066224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4067208"/>
        <c:crosses val="autoZero"/>
        <c:crossBetween val="midCat"/>
      </c:valAx>
      <c:valAx>
        <c:axId val="3040672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304066224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800"/>
              <a:t>Bending</a:t>
            </a:r>
          </a:p>
        </c:rich>
      </c:tx>
      <c:layout>
        <c:manualLayout>
          <c:xMode val="edge"/>
          <c:yMode val="edge"/>
          <c:x val="0.3378340642736849"/>
          <c:y val="0.81798634718936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51202912793693"/>
          <c:y val="8.1408837283746788E-2"/>
          <c:w val="0.61580822665067692"/>
          <c:h val="0.3826312724708446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Element_Forces!$E$81:$E$84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</c:numCache>
            </c:numRef>
          </c:xVal>
          <c:yVal>
            <c:numRef>
              <c:f>Element_Forces!$H$81:$H$84</c:f>
              <c:numCache>
                <c:formatCode>0.00</c:formatCode>
                <c:ptCount val="4"/>
                <c:pt idx="0">
                  <c:v>0</c:v>
                </c:pt>
                <c:pt idx="1">
                  <c:v>-1.08928838251051</c:v>
                </c:pt>
                <c:pt idx="2">
                  <c:v>1.0519638709950498</c:v>
                </c:pt>
                <c:pt idx="3">
                  <c:v>9.7699626167013776E-15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E6-4DFE-8B61-AA8FCC753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066224"/>
        <c:axId val="304067208"/>
      </c:scatterChart>
      <c:valAx>
        <c:axId val="304066224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4067208"/>
        <c:crosses val="autoZero"/>
        <c:crossBetween val="midCat"/>
      </c:valAx>
      <c:valAx>
        <c:axId val="3040672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304066224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800"/>
              <a:t>Axial</a:t>
            </a:r>
          </a:p>
        </c:rich>
      </c:tx>
      <c:layout>
        <c:manualLayout>
          <c:xMode val="edge"/>
          <c:yMode val="edge"/>
          <c:x val="0.3378340642736849"/>
          <c:y val="0.81798634718936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51202912793693"/>
          <c:y val="8.1408837283746788E-2"/>
          <c:w val="0.61580822665067692"/>
          <c:h val="0.4058698086188992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Element_Forces!$E$88:$E$91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</c:numCache>
            </c:numRef>
          </c:xVal>
          <c:yVal>
            <c:numRef>
              <c:f>Element_Forces!$F$88:$F$91</c:f>
              <c:numCache>
                <c:formatCode>0.00</c:formatCode>
                <c:ptCount val="4"/>
                <c:pt idx="0">
                  <c:v>0</c:v>
                </c:pt>
                <c:pt idx="1">
                  <c:v>3.0165083946792799E-2</c:v>
                </c:pt>
                <c:pt idx="2">
                  <c:v>3.0165083946792799E-2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9-42B7-B7C6-02943DB15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066224"/>
        <c:axId val="304067208"/>
      </c:scatterChart>
      <c:valAx>
        <c:axId val="304066224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4067208"/>
        <c:crosses val="autoZero"/>
        <c:crossBetween val="midCat"/>
      </c:valAx>
      <c:valAx>
        <c:axId val="304067208"/>
        <c:scaling>
          <c:orientation val="minMax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304066224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800"/>
              <a:t>Shear</a:t>
            </a:r>
          </a:p>
        </c:rich>
      </c:tx>
      <c:layout>
        <c:manualLayout>
          <c:xMode val="edge"/>
          <c:yMode val="edge"/>
          <c:x val="0.3378340642736849"/>
          <c:y val="0.81798634718936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51202912793693"/>
          <c:y val="8.1408837283746788E-2"/>
          <c:w val="0.61580822665067692"/>
          <c:h val="0.4058698086188992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Element_Forces!$E$88:$E$91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</c:numCache>
            </c:numRef>
          </c:xVal>
          <c:yVal>
            <c:numRef>
              <c:f>Element_Forces!$G$88:$G$91</c:f>
              <c:numCache>
                <c:formatCode>0.00</c:formatCode>
                <c:ptCount val="4"/>
                <c:pt idx="0">
                  <c:v>0</c:v>
                </c:pt>
                <c:pt idx="1">
                  <c:v>-0.53531306337638995</c:v>
                </c:pt>
                <c:pt idx="2">
                  <c:v>-0.53531306337638995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0D-466E-8BEA-8EF47716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066224"/>
        <c:axId val="304067208"/>
      </c:scatterChart>
      <c:valAx>
        <c:axId val="304066224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4067208"/>
        <c:crosses val="autoZero"/>
        <c:crossBetween val="midCat"/>
      </c:valAx>
      <c:valAx>
        <c:axId val="3040672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304066224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800"/>
              <a:t>Bending</a:t>
            </a:r>
          </a:p>
        </c:rich>
      </c:tx>
      <c:layout>
        <c:manualLayout>
          <c:xMode val="edge"/>
          <c:yMode val="edge"/>
          <c:x val="0.3378340642736849"/>
          <c:y val="0.81798634718936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51202912793693"/>
          <c:y val="8.1408837283746788E-2"/>
          <c:w val="0.61580822665067692"/>
          <c:h val="0.3826312724708446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Element_Forces!$E$88:$E$91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</c:numCache>
            </c:numRef>
          </c:xVal>
          <c:yVal>
            <c:numRef>
              <c:f>Element_Forces!$H$88:$H$91</c:f>
              <c:numCache>
                <c:formatCode>0.00</c:formatCode>
                <c:ptCount val="4"/>
                <c:pt idx="0">
                  <c:v>0</c:v>
                </c:pt>
                <c:pt idx="1">
                  <c:v>-1.0519638709950401</c:v>
                </c:pt>
                <c:pt idx="2">
                  <c:v>1.0892883825105197</c:v>
                </c:pt>
                <c:pt idx="3">
                  <c:v>9.7699626167013776E-15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64-4139-8C19-98EA071CE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066224"/>
        <c:axId val="304067208"/>
      </c:scatterChart>
      <c:valAx>
        <c:axId val="304066224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4067208"/>
        <c:crosses val="autoZero"/>
        <c:crossBetween val="midCat"/>
      </c:valAx>
      <c:valAx>
        <c:axId val="3040672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304066224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800"/>
              <a:t>Axial</a:t>
            </a:r>
          </a:p>
        </c:rich>
      </c:tx>
      <c:layout>
        <c:manualLayout>
          <c:xMode val="edge"/>
          <c:yMode val="edge"/>
          <c:x val="0.3378340642736849"/>
          <c:y val="0.81798634718936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51202912793693"/>
          <c:y val="8.1408837283746788E-2"/>
          <c:w val="0.61580822665067692"/>
          <c:h val="0.4058698086188992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Element_Forces!$E$95:$E$98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</c:numCache>
            </c:numRef>
          </c:xVal>
          <c:yVal>
            <c:numRef>
              <c:f>Element_Forces!$F$95:$F$98</c:f>
              <c:numCache>
                <c:formatCode>0.00</c:formatCode>
                <c:ptCount val="4"/>
                <c:pt idx="0">
                  <c:v>0</c:v>
                </c:pt>
                <c:pt idx="1">
                  <c:v>7.6794444361898195E-2</c:v>
                </c:pt>
                <c:pt idx="2">
                  <c:v>7.6794444361898195E-2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18-412E-B21E-E28273A88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066224"/>
        <c:axId val="304067208"/>
      </c:scatterChart>
      <c:valAx>
        <c:axId val="304066224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4067208"/>
        <c:crosses val="autoZero"/>
        <c:crossBetween val="midCat"/>
      </c:valAx>
      <c:valAx>
        <c:axId val="304067208"/>
        <c:scaling>
          <c:orientation val="minMax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304066224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800"/>
              <a:t>Shear</a:t>
            </a:r>
          </a:p>
        </c:rich>
      </c:tx>
      <c:layout>
        <c:manualLayout>
          <c:xMode val="edge"/>
          <c:yMode val="edge"/>
          <c:x val="0.3378340642736849"/>
          <c:y val="0.81798634718936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51202912793693"/>
          <c:y val="8.1408837283746788E-2"/>
          <c:w val="0.61580822665067692"/>
          <c:h val="0.4058698086188992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Element_Forces!$E$95:$E$98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</c:numCache>
            </c:numRef>
          </c:xVal>
          <c:yVal>
            <c:numRef>
              <c:f>Element_Forces!$G$95:$G$98</c:f>
              <c:numCache>
                <c:formatCode>0.00</c:formatCode>
                <c:ptCount val="4"/>
                <c:pt idx="0">
                  <c:v>0</c:v>
                </c:pt>
                <c:pt idx="1">
                  <c:v>-0.31146297549313101</c:v>
                </c:pt>
                <c:pt idx="2">
                  <c:v>-0.31146297549313101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07-473A-A573-AA50A1268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066224"/>
        <c:axId val="304067208"/>
      </c:scatterChart>
      <c:valAx>
        <c:axId val="304066224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4067208"/>
        <c:crosses val="autoZero"/>
        <c:crossBetween val="midCat"/>
      </c:valAx>
      <c:valAx>
        <c:axId val="3040672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304066224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800"/>
              <a:t>Bending</a:t>
            </a:r>
          </a:p>
        </c:rich>
      </c:tx>
      <c:layout>
        <c:manualLayout>
          <c:xMode val="edge"/>
          <c:yMode val="edge"/>
          <c:x val="0.3378340642736849"/>
          <c:y val="0.81798634718936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51202912793693"/>
          <c:y val="8.1408837283746788E-2"/>
          <c:w val="0.61580822665067692"/>
          <c:h val="0.3826312724708446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Element_Forces!$E$95:$E$98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</c:numCache>
            </c:numRef>
          </c:xVal>
          <c:yVal>
            <c:numRef>
              <c:f>Element_Forces!$H$95:$H$98</c:f>
              <c:numCache>
                <c:formatCode>0.00</c:formatCode>
                <c:ptCount val="4"/>
                <c:pt idx="0">
                  <c:v>0</c:v>
                </c:pt>
                <c:pt idx="1">
                  <c:v>-0.64894625632904301</c:v>
                </c:pt>
                <c:pt idx="2">
                  <c:v>0.59690564564348103</c:v>
                </c:pt>
                <c:pt idx="3">
                  <c:v>-2.9976021664879227E-15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37-4805-812A-CE50BD132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066224"/>
        <c:axId val="304067208"/>
      </c:scatterChart>
      <c:valAx>
        <c:axId val="304066224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4067208"/>
        <c:crosses val="autoZero"/>
        <c:crossBetween val="midCat"/>
      </c:valAx>
      <c:valAx>
        <c:axId val="3040672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304066224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Shear</a:t>
            </a:r>
          </a:p>
        </c:rich>
      </c:tx>
      <c:layout>
        <c:manualLayout>
          <c:xMode val="edge"/>
          <c:yMode val="edge"/>
          <c:x val="0.36735380832189662"/>
          <c:y val="0.81509466254431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51202912793693"/>
          <c:y val="8.1408837283746788E-2"/>
          <c:w val="0.69759417441261407"/>
          <c:h val="0.6972074272103906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Element_Forces!$G$4:$G$7</c:f>
              <c:numCache>
                <c:formatCode>0.00</c:formatCode>
                <c:ptCount val="4"/>
                <c:pt idx="0">
                  <c:v>0</c:v>
                </c:pt>
                <c:pt idx="1">
                  <c:v>0.95373187259495495</c:v>
                </c:pt>
                <c:pt idx="2">
                  <c:v>0.95373187259495495</c:v>
                </c:pt>
                <c:pt idx="3">
                  <c:v>0</c:v>
                </c:pt>
              </c:numCache>
            </c:numRef>
          </c:xVal>
          <c:yVal>
            <c:numRef>
              <c:f>Element_Forces!$E$4:$E$7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2.5</c:v>
                </c:pt>
                <c:pt idx="3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E9-4B1E-A891-AE3AF0820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066224"/>
        <c:axId val="304067208"/>
      </c:scatterChart>
      <c:valAx>
        <c:axId val="3040662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304067208"/>
        <c:crosses val="autoZero"/>
        <c:crossBetween val="midCat"/>
      </c:valAx>
      <c:valAx>
        <c:axId val="304067208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4066224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800"/>
              <a:t>Axial</a:t>
            </a:r>
          </a:p>
        </c:rich>
      </c:tx>
      <c:layout>
        <c:manualLayout>
          <c:xMode val="edge"/>
          <c:yMode val="edge"/>
          <c:x val="0.3378340642736849"/>
          <c:y val="0.81798634718936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51202912793693"/>
          <c:y val="8.1408837283746788E-2"/>
          <c:w val="0.61580822665067692"/>
          <c:h val="0.4058698086188992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Element_Forces!$E$102:$E$105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</c:numCache>
            </c:numRef>
          </c:xVal>
          <c:yVal>
            <c:numRef>
              <c:f>Element_Forces!$F$102:$F$105</c:f>
              <c:numCache>
                <c:formatCode>0.00</c:formatCode>
                <c:ptCount val="4"/>
                <c:pt idx="0">
                  <c:v>0</c:v>
                </c:pt>
                <c:pt idx="1">
                  <c:v>-7.6794444361846001E-2</c:v>
                </c:pt>
                <c:pt idx="2">
                  <c:v>-7.6794444361846001E-2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B7-4EF9-8A93-91D510A91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066224"/>
        <c:axId val="304067208"/>
      </c:scatterChart>
      <c:valAx>
        <c:axId val="304066224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4067208"/>
        <c:crosses val="autoZero"/>
        <c:crossBetween val="midCat"/>
      </c:valAx>
      <c:valAx>
        <c:axId val="304067208"/>
        <c:scaling>
          <c:orientation val="minMax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304066224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800"/>
              <a:t>Shear</a:t>
            </a:r>
          </a:p>
        </c:rich>
      </c:tx>
      <c:layout>
        <c:manualLayout>
          <c:xMode val="edge"/>
          <c:yMode val="edge"/>
          <c:x val="0.3378340642736849"/>
          <c:y val="0.81798634718936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51202912793693"/>
          <c:y val="8.1408837283746788E-2"/>
          <c:w val="0.61580822665067692"/>
          <c:h val="0.4058698086188992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Element_Forces!$E$102:$E$105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</c:numCache>
            </c:numRef>
          </c:xVal>
          <c:yVal>
            <c:numRef>
              <c:f>Element_Forces!$G$102:$G$105</c:f>
              <c:numCache>
                <c:formatCode>0.00</c:formatCode>
                <c:ptCount val="4"/>
                <c:pt idx="0">
                  <c:v>0</c:v>
                </c:pt>
                <c:pt idx="1">
                  <c:v>-0.31146297549313201</c:v>
                </c:pt>
                <c:pt idx="2">
                  <c:v>-0.31146297549313201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89-404A-91A9-F7C1DC079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066224"/>
        <c:axId val="304067208"/>
      </c:scatterChart>
      <c:valAx>
        <c:axId val="304066224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4067208"/>
        <c:crosses val="autoZero"/>
        <c:crossBetween val="midCat"/>
      </c:valAx>
      <c:valAx>
        <c:axId val="3040672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304066224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800"/>
              <a:t>Bending</a:t>
            </a:r>
          </a:p>
        </c:rich>
      </c:tx>
      <c:layout>
        <c:manualLayout>
          <c:xMode val="edge"/>
          <c:yMode val="edge"/>
          <c:x val="0.3378340642736849"/>
          <c:y val="0.81798634718936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51202912793693"/>
          <c:y val="8.1408837283746788E-2"/>
          <c:w val="0.61580822665067692"/>
          <c:h val="0.3826312724708446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Element_Forces!$E$102:$E$105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</c:numCache>
            </c:numRef>
          </c:xVal>
          <c:yVal>
            <c:numRef>
              <c:f>Element_Forces!$H$102:$H$105</c:f>
              <c:numCache>
                <c:formatCode>0.00</c:formatCode>
                <c:ptCount val="4"/>
                <c:pt idx="0">
                  <c:v>0</c:v>
                </c:pt>
                <c:pt idx="1">
                  <c:v>-0.59690564564348403</c:v>
                </c:pt>
                <c:pt idx="2">
                  <c:v>0.64894625632904401</c:v>
                </c:pt>
                <c:pt idx="3">
                  <c:v>9.9920072216264089E-16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8B-4F19-AAF2-9682FA708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066224"/>
        <c:axId val="304067208"/>
      </c:scatterChart>
      <c:valAx>
        <c:axId val="304066224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4067208"/>
        <c:crosses val="autoZero"/>
        <c:crossBetween val="midCat"/>
      </c:valAx>
      <c:valAx>
        <c:axId val="3040672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304066224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800"/>
              <a:t>Axial</a:t>
            </a:r>
          </a:p>
        </c:rich>
      </c:tx>
      <c:layout>
        <c:manualLayout>
          <c:xMode val="edge"/>
          <c:yMode val="edge"/>
          <c:x val="0.3378340642736849"/>
          <c:y val="0.81798634718936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51202912793693"/>
          <c:y val="8.1408837283746788E-2"/>
          <c:w val="0.61580822665067692"/>
          <c:h val="0.4058698086188992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Element_Forces!$E$67:$E$70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</c:numCache>
            </c:numRef>
          </c:xVal>
          <c:yVal>
            <c:numRef>
              <c:f>Element_Forces!$F$67:$F$70</c:f>
              <c:numCache>
                <c:formatCode>0.00</c:formatCode>
                <c:ptCount val="4"/>
                <c:pt idx="0">
                  <c:v>0</c:v>
                </c:pt>
                <c:pt idx="1">
                  <c:v>-7.5377876677585096E-2</c:v>
                </c:pt>
                <c:pt idx="2">
                  <c:v>-7.5377876677585096E-2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F0-4DC7-BFA7-BC3972CA4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066224"/>
        <c:axId val="304067208"/>
      </c:scatterChart>
      <c:valAx>
        <c:axId val="304066224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4067208"/>
        <c:crosses val="autoZero"/>
        <c:crossBetween val="midCat"/>
      </c:valAx>
      <c:valAx>
        <c:axId val="304067208"/>
        <c:scaling>
          <c:orientation val="minMax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304066224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800"/>
              <a:t>Shear</a:t>
            </a:r>
          </a:p>
        </c:rich>
      </c:tx>
      <c:layout>
        <c:manualLayout>
          <c:xMode val="edge"/>
          <c:yMode val="edge"/>
          <c:x val="0.3378340642736849"/>
          <c:y val="0.81798634718936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51202912793693"/>
          <c:y val="8.1408837283746788E-2"/>
          <c:w val="0.61580822665067692"/>
          <c:h val="0.4058698086188992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Element_Forces!$E$67:$E$70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</c:numCache>
            </c:numRef>
          </c:xVal>
          <c:yVal>
            <c:numRef>
              <c:f>Element_Forces!$G$67:$G$70</c:f>
              <c:numCache>
                <c:formatCode>0.00</c:formatCode>
                <c:ptCount val="4"/>
                <c:pt idx="0">
                  <c:v>0</c:v>
                </c:pt>
                <c:pt idx="1">
                  <c:v>-0.589780453392028</c:v>
                </c:pt>
                <c:pt idx="2">
                  <c:v>-0.589780453392028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3E-42AD-B044-43CFE4ED4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066224"/>
        <c:axId val="304067208"/>
      </c:scatterChart>
      <c:valAx>
        <c:axId val="304066224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4067208"/>
        <c:crosses val="autoZero"/>
        <c:crossBetween val="midCat"/>
      </c:valAx>
      <c:valAx>
        <c:axId val="3040672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304066224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800"/>
              <a:t>Bending</a:t>
            </a:r>
          </a:p>
        </c:rich>
      </c:tx>
      <c:layout>
        <c:manualLayout>
          <c:xMode val="edge"/>
          <c:yMode val="edge"/>
          <c:x val="0.3378340642736849"/>
          <c:y val="0.81798634718936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51202912793693"/>
          <c:y val="8.1408837283746788E-2"/>
          <c:w val="0.61580822665067692"/>
          <c:h val="0.3826312724708446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Element_Forces!$E$74:$E$77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</c:numCache>
            </c:numRef>
          </c:xVal>
          <c:yVal>
            <c:numRef>
              <c:f>Element_Forces!$H$67:$H$70</c:f>
              <c:numCache>
                <c:formatCode>0.00</c:formatCode>
                <c:ptCount val="4"/>
                <c:pt idx="0">
                  <c:v>0</c:v>
                </c:pt>
                <c:pt idx="1">
                  <c:v>-1.2092501711318799</c:v>
                </c:pt>
                <c:pt idx="2">
                  <c:v>1.1498716424362321</c:v>
                </c:pt>
                <c:pt idx="3">
                  <c:v>1.9984014443252818E-15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1-42D8-8EEB-61FE4524E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066224"/>
        <c:axId val="304067208"/>
      </c:scatterChart>
      <c:valAx>
        <c:axId val="304066224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4067208"/>
        <c:crosses val="autoZero"/>
        <c:crossBetween val="midCat"/>
      </c:valAx>
      <c:valAx>
        <c:axId val="3040672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304066224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Bending</a:t>
            </a:r>
          </a:p>
        </c:rich>
      </c:tx>
      <c:layout>
        <c:manualLayout>
          <c:xMode val="edge"/>
          <c:yMode val="edge"/>
          <c:x val="0.36735380832189662"/>
          <c:y val="0.81509466254431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51202912793693"/>
          <c:y val="8.1408837283746788E-2"/>
          <c:w val="0.69759417441261407"/>
          <c:h val="0.6972074272103906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Element_Forces!$H$4:$H$7</c:f>
              <c:numCache>
                <c:formatCode>0.00</c:formatCode>
                <c:ptCount val="4"/>
                <c:pt idx="0">
                  <c:v>0</c:v>
                </c:pt>
                <c:pt idx="1">
                  <c:v>2.0271880265775799</c:v>
                </c:pt>
                <c:pt idx="2">
                  <c:v>-0.35714165490980765</c:v>
                </c:pt>
                <c:pt idx="3">
                  <c:v>-6.6613381477509392E-15</c:v>
                </c:pt>
              </c:numCache>
            </c:numRef>
          </c:xVal>
          <c:yVal>
            <c:numRef>
              <c:f>Element_Forces!$E$4:$E$7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2.5</c:v>
                </c:pt>
                <c:pt idx="3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BB-441B-B0EF-76BFC31CA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066224"/>
        <c:axId val="304067208"/>
      </c:scatterChart>
      <c:valAx>
        <c:axId val="3040662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304067208"/>
        <c:crosses val="autoZero"/>
        <c:crossBetween val="midCat"/>
      </c:valAx>
      <c:valAx>
        <c:axId val="304067208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4066224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800"/>
              <a:t>Axial</a:t>
            </a:r>
          </a:p>
        </c:rich>
      </c:tx>
      <c:layout>
        <c:manualLayout>
          <c:xMode val="edge"/>
          <c:yMode val="edge"/>
          <c:x val="0.33037782328416621"/>
          <c:y val="0.81509466254431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51202912793693"/>
          <c:y val="8.1408837283746788E-2"/>
          <c:w val="0.69759417441261407"/>
          <c:h val="0.6972074272103906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Element_Forces!$F$11:$F$14</c:f>
              <c:numCache>
                <c:formatCode>0.00</c:formatCode>
                <c:ptCount val="4"/>
                <c:pt idx="0">
                  <c:v>0</c:v>
                </c:pt>
                <c:pt idx="1">
                  <c:v>-0.85402865091178504</c:v>
                </c:pt>
                <c:pt idx="2">
                  <c:v>-0.85402865091178504</c:v>
                </c:pt>
                <c:pt idx="3">
                  <c:v>0</c:v>
                </c:pt>
              </c:numCache>
            </c:numRef>
          </c:xVal>
          <c:yVal>
            <c:numRef>
              <c:f>Element_Forces!$E$11:$E$14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2.5</c:v>
                </c:pt>
                <c:pt idx="3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40-4BE0-99FB-B02B467FC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066224"/>
        <c:axId val="304067208"/>
      </c:scatterChart>
      <c:valAx>
        <c:axId val="3040662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304067208"/>
        <c:crosses val="autoZero"/>
        <c:crossBetween val="midCat"/>
      </c:valAx>
      <c:valAx>
        <c:axId val="304067208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4066224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Shear</a:t>
            </a:r>
          </a:p>
        </c:rich>
      </c:tx>
      <c:layout>
        <c:manualLayout>
          <c:xMode val="edge"/>
          <c:yMode val="edge"/>
          <c:x val="0.36735380832189662"/>
          <c:y val="0.81509466254431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51202912793693"/>
          <c:y val="8.1408837283746788E-2"/>
          <c:w val="0.69759417441261407"/>
          <c:h val="0.6972074272103906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Element_Forces!$G$11:$G$14</c:f>
              <c:numCache>
                <c:formatCode>0.00</c:formatCode>
                <c:ptCount val="4"/>
                <c:pt idx="0">
                  <c:v>0</c:v>
                </c:pt>
                <c:pt idx="1">
                  <c:v>0.69382110973053401</c:v>
                </c:pt>
                <c:pt idx="2">
                  <c:v>0.69382110973053401</c:v>
                </c:pt>
                <c:pt idx="3">
                  <c:v>0</c:v>
                </c:pt>
              </c:numCache>
            </c:numRef>
          </c:xVal>
          <c:yVal>
            <c:numRef>
              <c:f>Element_Forces!$E$11:$E$14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2.5</c:v>
                </c:pt>
                <c:pt idx="3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F4-4826-8060-41CF129FD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066224"/>
        <c:axId val="304067208"/>
      </c:scatterChart>
      <c:valAx>
        <c:axId val="3040662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304067208"/>
        <c:crosses val="autoZero"/>
        <c:crossBetween val="midCat"/>
      </c:valAx>
      <c:valAx>
        <c:axId val="304067208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4066224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Bending</a:t>
            </a:r>
          </a:p>
        </c:rich>
      </c:tx>
      <c:layout>
        <c:manualLayout>
          <c:xMode val="edge"/>
          <c:yMode val="edge"/>
          <c:x val="0.36735380832189662"/>
          <c:y val="0.81509466254431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51202912793693"/>
          <c:y val="8.1408837283746788E-2"/>
          <c:w val="0.69759417441261407"/>
          <c:h val="0.6972074272103906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Element_Forces!$H$11:$H$14</c:f>
              <c:numCache>
                <c:formatCode>0.00</c:formatCode>
                <c:ptCount val="4"/>
                <c:pt idx="0">
                  <c:v>0</c:v>
                </c:pt>
                <c:pt idx="1">
                  <c:v>0.77909334457513102</c:v>
                </c:pt>
                <c:pt idx="2">
                  <c:v>-0.9554594297512039</c:v>
                </c:pt>
                <c:pt idx="3">
                  <c:v>5.1070259132757201E-15</c:v>
                </c:pt>
              </c:numCache>
            </c:numRef>
          </c:xVal>
          <c:yVal>
            <c:numRef>
              <c:f>Element_Forces!$E$11:$E$14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2.5</c:v>
                </c:pt>
                <c:pt idx="3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C9-41CB-A4CA-8C8805725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066224"/>
        <c:axId val="304067208"/>
      </c:scatterChart>
      <c:valAx>
        <c:axId val="3040662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304067208"/>
        <c:crosses val="autoZero"/>
        <c:crossBetween val="midCat"/>
      </c:valAx>
      <c:valAx>
        <c:axId val="304067208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4066224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800"/>
              <a:t>Axial</a:t>
            </a:r>
          </a:p>
        </c:rich>
      </c:tx>
      <c:layout>
        <c:manualLayout>
          <c:xMode val="edge"/>
          <c:yMode val="edge"/>
          <c:x val="0.3378340642736849"/>
          <c:y val="0.81798634718936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51202912793693"/>
          <c:y val="8.1408837283746788E-2"/>
          <c:w val="0.69759417441261407"/>
          <c:h val="0.6972074272103906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Element_Forces!$F$18:$F$21</c:f>
              <c:numCache>
                <c:formatCode>0.00</c:formatCode>
                <c:ptCount val="4"/>
                <c:pt idx="0">
                  <c:v>0</c:v>
                </c:pt>
                <c:pt idx="1">
                  <c:v>-0.31459508822152599</c:v>
                </c:pt>
                <c:pt idx="2">
                  <c:v>-0.31459508822152599</c:v>
                </c:pt>
                <c:pt idx="3">
                  <c:v>0</c:v>
                </c:pt>
              </c:numCache>
            </c:numRef>
          </c:xVal>
          <c:yVal>
            <c:numRef>
              <c:f>Element_Forces!$E$18:$E$21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2.5</c:v>
                </c:pt>
                <c:pt idx="3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FC-41CA-A309-E3D9F1E12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066224"/>
        <c:axId val="304067208"/>
      </c:scatterChart>
      <c:valAx>
        <c:axId val="3040662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304067208"/>
        <c:crosses val="autoZero"/>
        <c:crossBetween val="midCat"/>
      </c:valAx>
      <c:valAx>
        <c:axId val="304067208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4066224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380998</xdr:colOff>
      <xdr:row>14</xdr:row>
      <xdr:rowOff>147636</xdr:rowOff>
    </xdr:from>
    <xdr:to>
      <xdr:col>10</xdr:col>
      <xdr:colOff>542922</xdr:colOff>
      <xdr:row>21</xdr:row>
      <xdr:rowOff>63486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A4C2590-49E2-42C3-9D93-A642AA6B66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628648</xdr:colOff>
      <xdr:row>14</xdr:row>
      <xdr:rowOff>147636</xdr:rowOff>
    </xdr:from>
    <xdr:to>
      <xdr:col>12</xdr:col>
      <xdr:colOff>28572</xdr:colOff>
      <xdr:row>21</xdr:row>
      <xdr:rowOff>63486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F105BC6D-A029-4AC2-9396-4778739408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142877</xdr:colOff>
      <xdr:row>0</xdr:row>
      <xdr:rowOff>138114</xdr:rowOff>
    </xdr:from>
    <xdr:to>
      <xdr:col>9</xdr:col>
      <xdr:colOff>304801</xdr:colOff>
      <xdr:row>7</xdr:row>
      <xdr:rowOff>53964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C142AC00-71B7-4BE6-90F0-BC7B41252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400050</xdr:colOff>
      <xdr:row>0</xdr:row>
      <xdr:rowOff>142875</xdr:rowOff>
    </xdr:from>
    <xdr:to>
      <xdr:col>10</xdr:col>
      <xdr:colOff>561974</xdr:colOff>
      <xdr:row>7</xdr:row>
      <xdr:rowOff>58725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38E156D3-99EB-42D7-8787-2D7B23FB91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647700</xdr:colOff>
      <xdr:row>0</xdr:row>
      <xdr:rowOff>142875</xdr:rowOff>
    </xdr:from>
    <xdr:to>
      <xdr:col>12</xdr:col>
      <xdr:colOff>47624</xdr:colOff>
      <xdr:row>7</xdr:row>
      <xdr:rowOff>58725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5AD69004-0D69-438E-8BC1-CFB372074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142875</xdr:colOff>
      <xdr:row>7</xdr:row>
      <xdr:rowOff>133350</xdr:rowOff>
    </xdr:from>
    <xdr:to>
      <xdr:col>9</xdr:col>
      <xdr:colOff>304799</xdr:colOff>
      <xdr:row>14</xdr:row>
      <xdr:rowOff>49200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CEADCAEB-E038-48FC-B661-C92097698A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400048</xdr:colOff>
      <xdr:row>7</xdr:row>
      <xdr:rowOff>138111</xdr:rowOff>
    </xdr:from>
    <xdr:to>
      <xdr:col>10</xdr:col>
      <xdr:colOff>561972</xdr:colOff>
      <xdr:row>14</xdr:row>
      <xdr:rowOff>53961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B13262FD-5234-4CEC-9792-E7EEDABCB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647698</xdr:colOff>
      <xdr:row>7</xdr:row>
      <xdr:rowOff>138111</xdr:rowOff>
    </xdr:from>
    <xdr:to>
      <xdr:col>12</xdr:col>
      <xdr:colOff>47622</xdr:colOff>
      <xdr:row>14</xdr:row>
      <xdr:rowOff>53961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A8547796-0942-45C9-A767-073FFD8156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152400</xdr:colOff>
      <xdr:row>14</xdr:row>
      <xdr:rowOff>123825</xdr:rowOff>
    </xdr:from>
    <xdr:to>
      <xdr:col>9</xdr:col>
      <xdr:colOff>314324</xdr:colOff>
      <xdr:row>21</xdr:row>
      <xdr:rowOff>39675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4CBE450C-055F-4606-83EC-519B549A12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385968</xdr:colOff>
      <xdr:row>22</xdr:row>
      <xdr:rowOff>7246</xdr:rowOff>
    </xdr:from>
    <xdr:to>
      <xdr:col>10</xdr:col>
      <xdr:colOff>547892</xdr:colOff>
      <xdr:row>28</xdr:row>
      <xdr:rowOff>97030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4CE81B31-BA95-4653-8006-45FF54EB7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633618</xdr:colOff>
      <xdr:row>22</xdr:row>
      <xdr:rowOff>7246</xdr:rowOff>
    </xdr:from>
    <xdr:to>
      <xdr:col>12</xdr:col>
      <xdr:colOff>33542</xdr:colOff>
      <xdr:row>28</xdr:row>
      <xdr:rowOff>97030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E95440E0-4803-405D-83E0-D4CB71C893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157370</xdr:colOff>
      <xdr:row>21</xdr:row>
      <xdr:rowOff>157370</xdr:rowOff>
    </xdr:from>
    <xdr:to>
      <xdr:col>9</xdr:col>
      <xdr:colOff>319294</xdr:colOff>
      <xdr:row>28</xdr:row>
      <xdr:rowOff>73219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77F3D995-C967-4193-A297-CEAC3753C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394250</xdr:colOff>
      <xdr:row>29</xdr:row>
      <xdr:rowOff>23810</xdr:rowOff>
    </xdr:from>
    <xdr:to>
      <xdr:col>10</xdr:col>
      <xdr:colOff>556174</xdr:colOff>
      <xdr:row>35</xdr:row>
      <xdr:rowOff>113595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E41380E5-E5B7-477A-9CBF-E890010CD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641900</xdr:colOff>
      <xdr:row>29</xdr:row>
      <xdr:rowOff>23810</xdr:rowOff>
    </xdr:from>
    <xdr:to>
      <xdr:col>12</xdr:col>
      <xdr:colOff>41824</xdr:colOff>
      <xdr:row>35</xdr:row>
      <xdr:rowOff>113595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6D33F17B-56F7-4F76-AFC4-6CA091240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165652</xdr:colOff>
      <xdr:row>28</xdr:row>
      <xdr:rowOff>173934</xdr:rowOff>
    </xdr:from>
    <xdr:to>
      <xdr:col>9</xdr:col>
      <xdr:colOff>327576</xdr:colOff>
      <xdr:row>35</xdr:row>
      <xdr:rowOff>89784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B3E09364-89BB-46AE-AAE3-16FE171995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385967</xdr:colOff>
      <xdr:row>35</xdr:row>
      <xdr:rowOff>156334</xdr:rowOff>
    </xdr:from>
    <xdr:to>
      <xdr:col>10</xdr:col>
      <xdr:colOff>547891</xdr:colOff>
      <xdr:row>42</xdr:row>
      <xdr:rowOff>72183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774FBF74-793A-499A-AEB1-38B95C3071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633617</xdr:colOff>
      <xdr:row>35</xdr:row>
      <xdr:rowOff>156334</xdr:rowOff>
    </xdr:from>
    <xdr:to>
      <xdr:col>12</xdr:col>
      <xdr:colOff>33541</xdr:colOff>
      <xdr:row>42</xdr:row>
      <xdr:rowOff>72183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CEDB5761-243A-46FD-89AD-0C1754282A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157369</xdr:colOff>
      <xdr:row>35</xdr:row>
      <xdr:rowOff>132523</xdr:rowOff>
    </xdr:from>
    <xdr:to>
      <xdr:col>9</xdr:col>
      <xdr:colOff>319293</xdr:colOff>
      <xdr:row>42</xdr:row>
      <xdr:rowOff>48372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CEB86D15-618D-4209-A133-A34228FA7F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385967</xdr:colOff>
      <xdr:row>42</xdr:row>
      <xdr:rowOff>131484</xdr:rowOff>
    </xdr:from>
    <xdr:to>
      <xdr:col>10</xdr:col>
      <xdr:colOff>547891</xdr:colOff>
      <xdr:row>49</xdr:row>
      <xdr:rowOff>47334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96FDA3A5-0884-447F-A613-478D40BD8C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633617</xdr:colOff>
      <xdr:row>42</xdr:row>
      <xdr:rowOff>131484</xdr:rowOff>
    </xdr:from>
    <xdr:to>
      <xdr:col>12</xdr:col>
      <xdr:colOff>33541</xdr:colOff>
      <xdr:row>49</xdr:row>
      <xdr:rowOff>47334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75446203-8046-4E13-A6DC-95D0ECAA48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157369</xdr:colOff>
      <xdr:row>42</xdr:row>
      <xdr:rowOff>107673</xdr:rowOff>
    </xdr:from>
    <xdr:to>
      <xdr:col>9</xdr:col>
      <xdr:colOff>319293</xdr:colOff>
      <xdr:row>49</xdr:row>
      <xdr:rowOff>23523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02E05BBD-8D23-4CBE-A0E3-CF1DDE1BA0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394251</xdr:colOff>
      <xdr:row>49</xdr:row>
      <xdr:rowOff>148051</xdr:rowOff>
    </xdr:from>
    <xdr:to>
      <xdr:col>10</xdr:col>
      <xdr:colOff>556175</xdr:colOff>
      <xdr:row>56</xdr:row>
      <xdr:rowOff>63900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0E9FCABB-D608-423F-8280-53A1B87E2F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</xdr:col>
      <xdr:colOff>641901</xdr:colOff>
      <xdr:row>49</xdr:row>
      <xdr:rowOff>148051</xdr:rowOff>
    </xdr:from>
    <xdr:to>
      <xdr:col>12</xdr:col>
      <xdr:colOff>41825</xdr:colOff>
      <xdr:row>56</xdr:row>
      <xdr:rowOff>63900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4833C35B-A372-41EF-B44E-6812831E6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165653</xdr:colOff>
      <xdr:row>49</xdr:row>
      <xdr:rowOff>124240</xdr:rowOff>
    </xdr:from>
    <xdr:to>
      <xdr:col>9</xdr:col>
      <xdr:colOff>327577</xdr:colOff>
      <xdr:row>56</xdr:row>
      <xdr:rowOff>40089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7F7DBF12-90BB-4BB2-A1AB-B8E37F08E0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</xdr:col>
      <xdr:colOff>394250</xdr:colOff>
      <xdr:row>57</xdr:row>
      <xdr:rowOff>7245</xdr:rowOff>
    </xdr:from>
    <xdr:to>
      <xdr:col>10</xdr:col>
      <xdr:colOff>556174</xdr:colOff>
      <xdr:row>63</xdr:row>
      <xdr:rowOff>97030</xdr:rowOff>
    </xdr:to>
    <xdr:graphicFrame macro="">
      <xdr:nvGraphicFramePr>
        <xdr:cNvPr id="37" name="Gráfico 36">
          <a:extLst>
            <a:ext uri="{FF2B5EF4-FFF2-40B4-BE49-F238E27FC236}">
              <a16:creationId xmlns:a16="http://schemas.microsoft.com/office/drawing/2014/main" id="{0AB5389B-10C2-47E9-9915-C1CB810463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641900</xdr:colOff>
      <xdr:row>57</xdr:row>
      <xdr:rowOff>7245</xdr:rowOff>
    </xdr:from>
    <xdr:to>
      <xdr:col>12</xdr:col>
      <xdr:colOff>41824</xdr:colOff>
      <xdr:row>63</xdr:row>
      <xdr:rowOff>97030</xdr:rowOff>
    </xdr:to>
    <xdr:graphicFrame macro="">
      <xdr:nvGraphicFramePr>
        <xdr:cNvPr id="38" name="Gráfico 37">
          <a:extLst>
            <a:ext uri="{FF2B5EF4-FFF2-40B4-BE49-F238E27FC236}">
              <a16:creationId xmlns:a16="http://schemas.microsoft.com/office/drawing/2014/main" id="{D2111F7F-5DB3-451D-9DF4-0998DD267D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165652</xdr:colOff>
      <xdr:row>56</xdr:row>
      <xdr:rowOff>157369</xdr:rowOff>
    </xdr:from>
    <xdr:to>
      <xdr:col>9</xdr:col>
      <xdr:colOff>327576</xdr:colOff>
      <xdr:row>63</xdr:row>
      <xdr:rowOff>73219</xdr:rowOff>
    </xdr:to>
    <xdr:graphicFrame macro="">
      <xdr:nvGraphicFramePr>
        <xdr:cNvPr id="39" name="Gráfico 38">
          <a:extLst>
            <a:ext uri="{FF2B5EF4-FFF2-40B4-BE49-F238E27FC236}">
              <a16:creationId xmlns:a16="http://schemas.microsoft.com/office/drawing/2014/main" id="{B439D1E9-E76A-4E7C-BA0B-770000B6D4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198783</xdr:colOff>
      <xdr:row>71</xdr:row>
      <xdr:rowOff>157369</xdr:rowOff>
    </xdr:from>
    <xdr:to>
      <xdr:col>9</xdr:col>
      <xdr:colOff>381000</xdr:colOff>
      <xdr:row>75</xdr:row>
      <xdr:rowOff>157369</xdr:rowOff>
    </xdr:to>
    <xdr:graphicFrame macro="">
      <xdr:nvGraphicFramePr>
        <xdr:cNvPr id="45" name="Gráfico 44">
          <a:extLst>
            <a:ext uri="{FF2B5EF4-FFF2-40B4-BE49-F238E27FC236}">
              <a16:creationId xmlns:a16="http://schemas.microsoft.com/office/drawing/2014/main" id="{9EC142D5-C6D9-4A3E-91E7-40DD859E9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9</xdr:col>
      <xdr:colOff>447262</xdr:colOff>
      <xdr:row>71</xdr:row>
      <xdr:rowOff>165653</xdr:rowOff>
    </xdr:from>
    <xdr:to>
      <xdr:col>10</xdr:col>
      <xdr:colOff>629479</xdr:colOff>
      <xdr:row>75</xdr:row>
      <xdr:rowOff>149088</xdr:rowOff>
    </xdr:to>
    <xdr:graphicFrame macro="">
      <xdr:nvGraphicFramePr>
        <xdr:cNvPr id="46" name="Gráfico 45">
          <a:extLst>
            <a:ext uri="{FF2B5EF4-FFF2-40B4-BE49-F238E27FC236}">
              <a16:creationId xmlns:a16="http://schemas.microsoft.com/office/drawing/2014/main" id="{48A6DF80-C695-406A-8DFC-AE26F471E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10</xdr:col>
      <xdr:colOff>712306</xdr:colOff>
      <xdr:row>71</xdr:row>
      <xdr:rowOff>157370</xdr:rowOff>
    </xdr:from>
    <xdr:to>
      <xdr:col>12</xdr:col>
      <xdr:colOff>132523</xdr:colOff>
      <xdr:row>75</xdr:row>
      <xdr:rowOff>140805</xdr:rowOff>
    </xdr:to>
    <xdr:graphicFrame macro="">
      <xdr:nvGraphicFramePr>
        <xdr:cNvPr id="47" name="Gráfico 46">
          <a:extLst>
            <a:ext uri="{FF2B5EF4-FFF2-40B4-BE49-F238E27FC236}">
              <a16:creationId xmlns:a16="http://schemas.microsoft.com/office/drawing/2014/main" id="{ED15F70D-642C-4C63-AFCF-EE3BF19D5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8</xdr:col>
      <xdr:colOff>157369</xdr:colOff>
      <xdr:row>78</xdr:row>
      <xdr:rowOff>132522</xdr:rowOff>
    </xdr:from>
    <xdr:to>
      <xdr:col>9</xdr:col>
      <xdr:colOff>339586</xdr:colOff>
      <xdr:row>82</xdr:row>
      <xdr:rowOff>132522</xdr:rowOff>
    </xdr:to>
    <xdr:graphicFrame macro="">
      <xdr:nvGraphicFramePr>
        <xdr:cNvPr id="48" name="Gráfico 47">
          <a:extLst>
            <a:ext uri="{FF2B5EF4-FFF2-40B4-BE49-F238E27FC236}">
              <a16:creationId xmlns:a16="http://schemas.microsoft.com/office/drawing/2014/main" id="{099A2904-7BF3-4C51-90FD-EC80318A8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9</xdr:col>
      <xdr:colOff>405848</xdr:colOff>
      <xdr:row>78</xdr:row>
      <xdr:rowOff>140806</xdr:rowOff>
    </xdr:from>
    <xdr:to>
      <xdr:col>10</xdr:col>
      <xdr:colOff>588065</xdr:colOff>
      <xdr:row>82</xdr:row>
      <xdr:rowOff>124241</xdr:rowOff>
    </xdr:to>
    <xdr:graphicFrame macro="">
      <xdr:nvGraphicFramePr>
        <xdr:cNvPr id="49" name="Gráfico 48">
          <a:extLst>
            <a:ext uri="{FF2B5EF4-FFF2-40B4-BE49-F238E27FC236}">
              <a16:creationId xmlns:a16="http://schemas.microsoft.com/office/drawing/2014/main" id="{2616986E-5793-42DC-A985-CE17828C8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10</xdr:col>
      <xdr:colOff>670892</xdr:colOff>
      <xdr:row>78</xdr:row>
      <xdr:rowOff>132523</xdr:rowOff>
    </xdr:from>
    <xdr:to>
      <xdr:col>12</xdr:col>
      <xdr:colOff>91109</xdr:colOff>
      <xdr:row>82</xdr:row>
      <xdr:rowOff>115958</xdr:rowOff>
    </xdr:to>
    <xdr:graphicFrame macro="">
      <xdr:nvGraphicFramePr>
        <xdr:cNvPr id="50" name="Gráfico 49">
          <a:extLst>
            <a:ext uri="{FF2B5EF4-FFF2-40B4-BE49-F238E27FC236}">
              <a16:creationId xmlns:a16="http://schemas.microsoft.com/office/drawing/2014/main" id="{B80C93FB-7440-431F-B0DF-952A2607E2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165652</xdr:colOff>
      <xdr:row>86</xdr:row>
      <xdr:rowOff>41413</xdr:rowOff>
    </xdr:from>
    <xdr:to>
      <xdr:col>9</xdr:col>
      <xdr:colOff>347869</xdr:colOff>
      <xdr:row>90</xdr:row>
      <xdr:rowOff>41413</xdr:rowOff>
    </xdr:to>
    <xdr:graphicFrame macro="">
      <xdr:nvGraphicFramePr>
        <xdr:cNvPr id="51" name="Gráfico 50">
          <a:extLst>
            <a:ext uri="{FF2B5EF4-FFF2-40B4-BE49-F238E27FC236}">
              <a16:creationId xmlns:a16="http://schemas.microsoft.com/office/drawing/2014/main" id="{41C78631-F7BE-4912-A7E7-1D6DEB4890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9</xdr:col>
      <xdr:colOff>414131</xdr:colOff>
      <xdr:row>86</xdr:row>
      <xdr:rowOff>49697</xdr:rowOff>
    </xdr:from>
    <xdr:to>
      <xdr:col>10</xdr:col>
      <xdr:colOff>596348</xdr:colOff>
      <xdr:row>90</xdr:row>
      <xdr:rowOff>33132</xdr:rowOff>
    </xdr:to>
    <xdr:graphicFrame macro="">
      <xdr:nvGraphicFramePr>
        <xdr:cNvPr id="52" name="Gráfico 51">
          <a:extLst>
            <a:ext uri="{FF2B5EF4-FFF2-40B4-BE49-F238E27FC236}">
              <a16:creationId xmlns:a16="http://schemas.microsoft.com/office/drawing/2014/main" id="{F3AF7B93-DF20-4AB1-BA61-E68824B45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10</xdr:col>
      <xdr:colOff>679175</xdr:colOff>
      <xdr:row>86</xdr:row>
      <xdr:rowOff>41414</xdr:rowOff>
    </xdr:from>
    <xdr:to>
      <xdr:col>12</xdr:col>
      <xdr:colOff>99392</xdr:colOff>
      <xdr:row>90</xdr:row>
      <xdr:rowOff>24849</xdr:rowOff>
    </xdr:to>
    <xdr:graphicFrame macro="">
      <xdr:nvGraphicFramePr>
        <xdr:cNvPr id="53" name="Gráfico 52">
          <a:extLst>
            <a:ext uri="{FF2B5EF4-FFF2-40B4-BE49-F238E27FC236}">
              <a16:creationId xmlns:a16="http://schemas.microsoft.com/office/drawing/2014/main" id="{BB253AEE-D7BC-4756-A255-895B6E94EF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8</xdr:col>
      <xdr:colOff>157370</xdr:colOff>
      <xdr:row>93</xdr:row>
      <xdr:rowOff>165652</xdr:rowOff>
    </xdr:from>
    <xdr:to>
      <xdr:col>9</xdr:col>
      <xdr:colOff>339587</xdr:colOff>
      <xdr:row>97</xdr:row>
      <xdr:rowOff>165652</xdr:rowOff>
    </xdr:to>
    <xdr:graphicFrame macro="">
      <xdr:nvGraphicFramePr>
        <xdr:cNvPr id="54" name="Gráfico 53">
          <a:extLst>
            <a:ext uri="{FF2B5EF4-FFF2-40B4-BE49-F238E27FC236}">
              <a16:creationId xmlns:a16="http://schemas.microsoft.com/office/drawing/2014/main" id="{9AE9BB7E-CCFA-4FFC-8851-DB71CA89D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9</xdr:col>
      <xdr:colOff>405849</xdr:colOff>
      <xdr:row>94</xdr:row>
      <xdr:rowOff>1</xdr:rowOff>
    </xdr:from>
    <xdr:to>
      <xdr:col>10</xdr:col>
      <xdr:colOff>588066</xdr:colOff>
      <xdr:row>97</xdr:row>
      <xdr:rowOff>157371</xdr:rowOff>
    </xdr:to>
    <xdr:graphicFrame macro="">
      <xdr:nvGraphicFramePr>
        <xdr:cNvPr id="55" name="Gráfico 54">
          <a:extLst>
            <a:ext uri="{FF2B5EF4-FFF2-40B4-BE49-F238E27FC236}">
              <a16:creationId xmlns:a16="http://schemas.microsoft.com/office/drawing/2014/main" id="{F8797CCD-3E51-4222-BA1F-33D9847BD8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10</xdr:col>
      <xdr:colOff>670893</xdr:colOff>
      <xdr:row>93</xdr:row>
      <xdr:rowOff>165653</xdr:rowOff>
    </xdr:from>
    <xdr:to>
      <xdr:col>12</xdr:col>
      <xdr:colOff>91110</xdr:colOff>
      <xdr:row>97</xdr:row>
      <xdr:rowOff>149088</xdr:rowOff>
    </xdr:to>
    <xdr:graphicFrame macro="">
      <xdr:nvGraphicFramePr>
        <xdr:cNvPr id="56" name="Gráfico 55">
          <a:extLst>
            <a:ext uri="{FF2B5EF4-FFF2-40B4-BE49-F238E27FC236}">
              <a16:creationId xmlns:a16="http://schemas.microsoft.com/office/drawing/2014/main" id="{044AA6C4-A256-4828-8A42-58B2302C72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8</xdr:col>
      <xdr:colOff>173935</xdr:colOff>
      <xdr:row>100</xdr:row>
      <xdr:rowOff>140804</xdr:rowOff>
    </xdr:from>
    <xdr:to>
      <xdr:col>9</xdr:col>
      <xdr:colOff>356152</xdr:colOff>
      <xdr:row>104</xdr:row>
      <xdr:rowOff>140804</xdr:rowOff>
    </xdr:to>
    <xdr:graphicFrame macro="">
      <xdr:nvGraphicFramePr>
        <xdr:cNvPr id="57" name="Gráfico 56">
          <a:extLst>
            <a:ext uri="{FF2B5EF4-FFF2-40B4-BE49-F238E27FC236}">
              <a16:creationId xmlns:a16="http://schemas.microsoft.com/office/drawing/2014/main" id="{D90A64FE-7938-4A8E-BFBC-CFDD18F63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9</xdr:col>
      <xdr:colOff>422414</xdr:colOff>
      <xdr:row>100</xdr:row>
      <xdr:rowOff>149088</xdr:rowOff>
    </xdr:from>
    <xdr:to>
      <xdr:col>10</xdr:col>
      <xdr:colOff>604631</xdr:colOff>
      <xdr:row>104</xdr:row>
      <xdr:rowOff>132523</xdr:rowOff>
    </xdr:to>
    <xdr:graphicFrame macro="">
      <xdr:nvGraphicFramePr>
        <xdr:cNvPr id="58" name="Gráfico 57">
          <a:extLst>
            <a:ext uri="{FF2B5EF4-FFF2-40B4-BE49-F238E27FC236}">
              <a16:creationId xmlns:a16="http://schemas.microsoft.com/office/drawing/2014/main" id="{5132596D-286D-4940-93BE-2EF97E7507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10</xdr:col>
      <xdr:colOff>687458</xdr:colOff>
      <xdr:row>100</xdr:row>
      <xdr:rowOff>140805</xdr:rowOff>
    </xdr:from>
    <xdr:to>
      <xdr:col>12</xdr:col>
      <xdr:colOff>107675</xdr:colOff>
      <xdr:row>104</xdr:row>
      <xdr:rowOff>124240</xdr:rowOff>
    </xdr:to>
    <xdr:graphicFrame macro="">
      <xdr:nvGraphicFramePr>
        <xdr:cNvPr id="59" name="Gráfico 58">
          <a:extLst>
            <a:ext uri="{FF2B5EF4-FFF2-40B4-BE49-F238E27FC236}">
              <a16:creationId xmlns:a16="http://schemas.microsoft.com/office/drawing/2014/main" id="{49C94B4B-923A-4F4C-8D44-C07BCCC74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8</xdr:col>
      <xdr:colOff>157369</xdr:colOff>
      <xdr:row>65</xdr:row>
      <xdr:rowOff>115957</xdr:rowOff>
    </xdr:from>
    <xdr:to>
      <xdr:col>9</xdr:col>
      <xdr:colOff>339586</xdr:colOff>
      <xdr:row>69</xdr:row>
      <xdr:rowOff>115957</xdr:rowOff>
    </xdr:to>
    <xdr:graphicFrame macro="">
      <xdr:nvGraphicFramePr>
        <xdr:cNvPr id="60" name="Gráfico 59">
          <a:extLst>
            <a:ext uri="{FF2B5EF4-FFF2-40B4-BE49-F238E27FC236}">
              <a16:creationId xmlns:a16="http://schemas.microsoft.com/office/drawing/2014/main" id="{827D9F66-ED59-49F0-A79A-EA95097F6E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9</xdr:col>
      <xdr:colOff>405848</xdr:colOff>
      <xdr:row>65</xdr:row>
      <xdr:rowOff>124241</xdr:rowOff>
    </xdr:from>
    <xdr:to>
      <xdr:col>10</xdr:col>
      <xdr:colOff>588065</xdr:colOff>
      <xdr:row>69</xdr:row>
      <xdr:rowOff>107676</xdr:rowOff>
    </xdr:to>
    <xdr:graphicFrame macro="">
      <xdr:nvGraphicFramePr>
        <xdr:cNvPr id="61" name="Gráfico 60">
          <a:extLst>
            <a:ext uri="{FF2B5EF4-FFF2-40B4-BE49-F238E27FC236}">
              <a16:creationId xmlns:a16="http://schemas.microsoft.com/office/drawing/2014/main" id="{E50E647B-63E3-4A1A-8294-FC9F1B04A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10</xdr:col>
      <xdr:colOff>670892</xdr:colOff>
      <xdr:row>65</xdr:row>
      <xdr:rowOff>115958</xdr:rowOff>
    </xdr:from>
    <xdr:to>
      <xdr:col>12</xdr:col>
      <xdr:colOff>91109</xdr:colOff>
      <xdr:row>69</xdr:row>
      <xdr:rowOff>99393</xdr:rowOff>
    </xdr:to>
    <xdr:graphicFrame macro="">
      <xdr:nvGraphicFramePr>
        <xdr:cNvPr id="62" name="Gráfico 61">
          <a:extLst>
            <a:ext uri="{FF2B5EF4-FFF2-40B4-BE49-F238E27FC236}">
              <a16:creationId xmlns:a16="http://schemas.microsoft.com/office/drawing/2014/main" id="{8A13528C-273E-4C0B-BD05-A4C37C8CC6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CD1FB-6681-49FA-913F-A10B4529834F}">
  <dimension ref="A1:M113"/>
  <sheetViews>
    <sheetView tabSelected="1" zoomScale="115" zoomScaleNormal="115" workbookViewId="0">
      <selection activeCell="D4" sqref="D4"/>
    </sheetView>
  </sheetViews>
  <sheetFormatPr baseColWidth="10" defaultColWidth="0" defaultRowHeight="13.5" customHeight="1" zeroHeight="1" x14ac:dyDescent="0.25"/>
  <cols>
    <col min="1" max="2" width="11.42578125" customWidth="1"/>
    <col min="3" max="3" width="11.42578125" style="1" customWidth="1"/>
    <col min="4" max="4" width="11.42578125" style="9" customWidth="1"/>
    <col min="5" max="8" width="5.85546875" style="9" customWidth="1"/>
    <col min="9" max="13" width="11.42578125" style="9" customWidth="1"/>
    <col min="14" max="16384" width="11.42578125" hidden="1"/>
  </cols>
  <sheetData>
    <row r="1" spans="1:8" ht="13.5" customHeight="1" thickBot="1" x14ac:dyDescent="0.3">
      <c r="A1" s="9"/>
      <c r="B1" s="9"/>
      <c r="C1" s="13"/>
    </row>
    <row r="2" spans="1:8" ht="13.5" customHeight="1" x14ac:dyDescent="0.25">
      <c r="A2" s="15" t="s">
        <v>14</v>
      </c>
      <c r="B2" s="3" t="s">
        <v>15</v>
      </c>
      <c r="C2" s="8">
        <v>-1.4464099855349799</v>
      </c>
    </row>
    <row r="3" spans="1:8" ht="13.5" customHeight="1" x14ac:dyDescent="0.25">
      <c r="A3" s="16"/>
      <c r="B3" s="2" t="s">
        <v>16</v>
      </c>
      <c r="C3" s="5">
        <v>0.95373187259495495</v>
      </c>
      <c r="E3" s="10" t="s">
        <v>21</v>
      </c>
      <c r="F3" s="10" t="s">
        <v>22</v>
      </c>
      <c r="G3" s="10" t="s">
        <v>23</v>
      </c>
      <c r="H3" s="10" t="s">
        <v>24</v>
      </c>
    </row>
    <row r="4" spans="1:8" ht="13.5" customHeight="1" x14ac:dyDescent="0.25">
      <c r="A4" s="16"/>
      <c r="B4" s="2" t="s">
        <v>17</v>
      </c>
      <c r="C4" s="5">
        <v>2.0271880265775799</v>
      </c>
      <c r="E4" s="11">
        <v>0</v>
      </c>
      <c r="F4" s="11">
        <v>0</v>
      </c>
      <c r="G4" s="11">
        <v>0</v>
      </c>
      <c r="H4" s="11">
        <v>0</v>
      </c>
    </row>
    <row r="5" spans="1:8" ht="13.5" customHeight="1" x14ac:dyDescent="0.25">
      <c r="A5" s="16"/>
      <c r="B5" s="2" t="s">
        <v>18</v>
      </c>
      <c r="C5" s="5">
        <v>1.4464099855349799</v>
      </c>
      <c r="E5" s="11">
        <v>0</v>
      </c>
      <c r="F5" s="11">
        <f>+C2</f>
        <v>-1.4464099855349799</v>
      </c>
      <c r="G5" s="11">
        <f>+C3</f>
        <v>0.95373187259495495</v>
      </c>
      <c r="H5" s="11">
        <f>+C4</f>
        <v>2.0271880265775799</v>
      </c>
    </row>
    <row r="6" spans="1:8" ht="13.5" customHeight="1" x14ac:dyDescent="0.25">
      <c r="A6" s="16"/>
      <c r="B6" s="2" t="s">
        <v>19</v>
      </c>
      <c r="C6" s="5">
        <v>-0.95373187259495495</v>
      </c>
      <c r="E6" s="11">
        <v>2.5</v>
      </c>
      <c r="F6" s="11">
        <f>+C5*-1</f>
        <v>-1.4464099855349799</v>
      </c>
      <c r="G6" s="11">
        <f>+C6*-1</f>
        <v>0.95373187259495495</v>
      </c>
      <c r="H6" s="11">
        <f>+C6*E6+H5</f>
        <v>-0.35714165490980765</v>
      </c>
    </row>
    <row r="7" spans="1:8" ht="13.5" customHeight="1" thickBot="1" x14ac:dyDescent="0.3">
      <c r="A7" s="17"/>
      <c r="B7" s="6" t="s">
        <v>20</v>
      </c>
      <c r="C7" s="7">
        <v>0.35714165490980099</v>
      </c>
      <c r="E7" s="11">
        <v>2.5</v>
      </c>
      <c r="F7" s="11">
        <f>+F5+F6*-1</f>
        <v>0</v>
      </c>
      <c r="G7" s="11">
        <f>+G5-G6</f>
        <v>0</v>
      </c>
      <c r="H7" s="11">
        <f>+H6+C7</f>
        <v>-6.6613381477509392E-15</v>
      </c>
    </row>
    <row r="8" spans="1:8" ht="13.5" customHeight="1" thickBot="1" x14ac:dyDescent="0.3">
      <c r="A8" s="12"/>
      <c r="B8" s="9"/>
      <c r="C8" s="14"/>
    </row>
    <row r="9" spans="1:8" ht="13.5" customHeight="1" x14ac:dyDescent="0.25">
      <c r="A9" s="15" t="s">
        <v>0</v>
      </c>
      <c r="B9" s="3" t="s">
        <v>15</v>
      </c>
      <c r="C9" s="4">
        <v>-0.85402865091178504</v>
      </c>
    </row>
    <row r="10" spans="1:8" ht="13.5" customHeight="1" x14ac:dyDescent="0.25">
      <c r="A10" s="16"/>
      <c r="B10" s="2" t="s">
        <v>16</v>
      </c>
      <c r="C10" s="5">
        <v>0.69382110973053401</v>
      </c>
      <c r="E10" s="10" t="s">
        <v>21</v>
      </c>
      <c r="F10" s="10" t="s">
        <v>22</v>
      </c>
      <c r="G10" s="10" t="s">
        <v>23</v>
      </c>
      <c r="H10" s="10" t="s">
        <v>24</v>
      </c>
    </row>
    <row r="11" spans="1:8" ht="13.5" customHeight="1" x14ac:dyDescent="0.25">
      <c r="A11" s="16"/>
      <c r="B11" s="2" t="s">
        <v>17</v>
      </c>
      <c r="C11" s="5">
        <v>0.77909334457513102</v>
      </c>
      <c r="E11" s="11">
        <v>0</v>
      </c>
      <c r="F11" s="11">
        <v>0</v>
      </c>
      <c r="G11" s="11">
        <v>0</v>
      </c>
      <c r="H11" s="11">
        <v>0</v>
      </c>
    </row>
    <row r="12" spans="1:8" ht="13.5" customHeight="1" x14ac:dyDescent="0.25">
      <c r="A12" s="16"/>
      <c r="B12" s="2" t="s">
        <v>18</v>
      </c>
      <c r="C12" s="5">
        <v>0.85402865091178504</v>
      </c>
      <c r="E12" s="11">
        <v>0</v>
      </c>
      <c r="F12" s="11">
        <f>+C9</f>
        <v>-0.85402865091178504</v>
      </c>
      <c r="G12" s="11">
        <f>+C10</f>
        <v>0.69382110973053401</v>
      </c>
      <c r="H12" s="11">
        <f>+C11</f>
        <v>0.77909334457513102</v>
      </c>
    </row>
    <row r="13" spans="1:8" ht="13.5" customHeight="1" x14ac:dyDescent="0.25">
      <c r="A13" s="16"/>
      <c r="B13" s="2" t="s">
        <v>19</v>
      </c>
      <c r="C13" s="5">
        <v>-0.69382110973053401</v>
      </c>
      <c r="E13" s="11">
        <v>2.5</v>
      </c>
      <c r="F13" s="11">
        <f>+C12*-1</f>
        <v>-0.85402865091178504</v>
      </c>
      <c r="G13" s="11">
        <f>+C13*-1</f>
        <v>0.69382110973053401</v>
      </c>
      <c r="H13" s="11">
        <f>+C13*E13+H12</f>
        <v>-0.9554594297512039</v>
      </c>
    </row>
    <row r="14" spans="1:8" ht="13.5" customHeight="1" thickBot="1" x14ac:dyDescent="0.3">
      <c r="A14" s="17"/>
      <c r="B14" s="6" t="s">
        <v>20</v>
      </c>
      <c r="C14" s="7">
        <v>0.95545942975120901</v>
      </c>
      <c r="E14" s="11">
        <v>2.5</v>
      </c>
      <c r="F14" s="11">
        <f>+F12+F13*-1</f>
        <v>0</v>
      </c>
      <c r="G14" s="11">
        <f>+G12-G13</f>
        <v>0</v>
      </c>
      <c r="H14" s="11">
        <f>+H13+C14</f>
        <v>5.1070259132757201E-15</v>
      </c>
    </row>
    <row r="15" spans="1:8" ht="13.5" customHeight="1" thickBot="1" x14ac:dyDescent="0.3">
      <c r="A15" s="12"/>
      <c r="B15" s="9"/>
      <c r="C15" s="14"/>
    </row>
    <row r="16" spans="1:8" ht="13.5" customHeight="1" x14ac:dyDescent="0.25">
      <c r="A16" s="15" t="s">
        <v>1</v>
      </c>
      <c r="B16" s="3" t="s">
        <v>15</v>
      </c>
      <c r="C16" s="4">
        <v>-0.31459508822152599</v>
      </c>
    </row>
    <row r="17" spans="1:8" ht="13.5" customHeight="1" x14ac:dyDescent="0.25">
      <c r="A17" s="16"/>
      <c r="B17" s="2" t="s">
        <v>16</v>
      </c>
      <c r="C17" s="5">
        <v>0.27691262726502902</v>
      </c>
      <c r="E17" s="10" t="s">
        <v>21</v>
      </c>
      <c r="F17" s="10" t="s">
        <v>22</v>
      </c>
      <c r="G17" s="10" t="s">
        <v>23</v>
      </c>
      <c r="H17" s="10" t="s">
        <v>24</v>
      </c>
    </row>
    <row r="18" spans="1:8" ht="13.5" customHeight="1" x14ac:dyDescent="0.25">
      <c r="A18" s="16"/>
      <c r="B18" s="2" t="s">
        <v>17</v>
      </c>
      <c r="C18" s="5">
        <v>7.0157088875363205E-2</v>
      </c>
      <c r="E18" s="11">
        <v>0</v>
      </c>
      <c r="F18" s="11">
        <v>0</v>
      </c>
      <c r="G18" s="11">
        <v>0</v>
      </c>
      <c r="H18" s="11">
        <v>0</v>
      </c>
    </row>
    <row r="19" spans="1:8" ht="13.5" customHeight="1" x14ac:dyDescent="0.25">
      <c r="A19" s="16"/>
      <c r="B19" s="2" t="s">
        <v>18</v>
      </c>
      <c r="C19" s="5">
        <v>0.31459508822152599</v>
      </c>
      <c r="E19" s="11">
        <v>0</v>
      </c>
      <c r="F19" s="11">
        <f>+C16</f>
        <v>-0.31459508822152599</v>
      </c>
      <c r="G19" s="11">
        <f>+C17</f>
        <v>0.27691262726502902</v>
      </c>
      <c r="H19" s="11">
        <f>+C18</f>
        <v>7.0157088875363205E-2</v>
      </c>
    </row>
    <row r="20" spans="1:8" ht="13.5" customHeight="1" x14ac:dyDescent="0.25">
      <c r="A20" s="16"/>
      <c r="B20" s="2" t="s">
        <v>19</v>
      </c>
      <c r="C20" s="5">
        <v>-0.27691262726502902</v>
      </c>
      <c r="E20" s="11">
        <v>2.5</v>
      </c>
      <c r="F20" s="11">
        <f>+C19*-1</f>
        <v>-0.31459508822152599</v>
      </c>
      <c r="G20" s="11">
        <f>+C20*-1</f>
        <v>0.27691262726502902</v>
      </c>
      <c r="H20" s="11">
        <f>+C20*E20+H19</f>
        <v>-0.62212447928720938</v>
      </c>
    </row>
    <row r="21" spans="1:8" ht="13.5" customHeight="1" thickBot="1" x14ac:dyDescent="0.3">
      <c r="A21" s="17"/>
      <c r="B21" s="6" t="s">
        <v>20</v>
      </c>
      <c r="C21" s="7">
        <v>0.62212447928721404</v>
      </c>
      <c r="E21" s="11">
        <v>2.5</v>
      </c>
      <c r="F21" s="11">
        <f>+F19+F20*-1</f>
        <v>0</v>
      </c>
      <c r="G21" s="11">
        <f>+G19-G20</f>
        <v>0</v>
      </c>
      <c r="H21" s="11">
        <f>+H20+C21</f>
        <v>4.6629367034256575E-15</v>
      </c>
    </row>
    <row r="22" spans="1:8" ht="13.5" customHeight="1" thickBot="1" x14ac:dyDescent="0.3">
      <c r="A22" s="12"/>
      <c r="B22" s="9"/>
      <c r="C22" s="14"/>
    </row>
    <row r="23" spans="1:8" ht="13.5" customHeight="1" x14ac:dyDescent="0.25">
      <c r="A23" s="15" t="s">
        <v>2</v>
      </c>
      <c r="B23" s="3" t="s">
        <v>15</v>
      </c>
      <c r="C23" s="4">
        <v>4.9607718065466796E-16</v>
      </c>
    </row>
    <row r="24" spans="1:8" ht="13.5" customHeight="1" x14ac:dyDescent="0.25">
      <c r="A24" s="16"/>
      <c r="B24" s="2" t="s">
        <v>16</v>
      </c>
      <c r="C24" s="5">
        <v>1.2401337147248599</v>
      </c>
      <c r="E24" s="10" t="s">
        <v>21</v>
      </c>
      <c r="F24" s="10" t="s">
        <v>22</v>
      </c>
      <c r="G24" s="10" t="s">
        <v>23</v>
      </c>
      <c r="H24" s="10" t="s">
        <v>24</v>
      </c>
    </row>
    <row r="25" spans="1:8" ht="13.5" customHeight="1" x14ac:dyDescent="0.25">
      <c r="A25" s="16"/>
      <c r="B25" s="2" t="s">
        <v>17</v>
      </c>
      <c r="C25" s="5">
        <v>2.2689979782524299</v>
      </c>
      <c r="E25" s="11">
        <v>0</v>
      </c>
      <c r="F25" s="11">
        <v>0</v>
      </c>
      <c r="G25" s="11">
        <v>0</v>
      </c>
      <c r="H25" s="11">
        <v>0</v>
      </c>
    </row>
    <row r="26" spans="1:8" ht="13.5" customHeight="1" x14ac:dyDescent="0.25">
      <c r="A26" s="16"/>
      <c r="B26" s="2" t="s">
        <v>18</v>
      </c>
      <c r="C26" s="5">
        <v>-4.9607718065466796E-16</v>
      </c>
      <c r="E26" s="11">
        <v>0</v>
      </c>
      <c r="F26" s="11">
        <f>+C23</f>
        <v>4.9607718065466796E-16</v>
      </c>
      <c r="G26" s="11">
        <f>+C24</f>
        <v>1.2401337147248599</v>
      </c>
      <c r="H26" s="11">
        <f>+C25</f>
        <v>2.2689979782524299</v>
      </c>
    </row>
    <row r="27" spans="1:8" ht="13.5" customHeight="1" x14ac:dyDescent="0.25">
      <c r="A27" s="16"/>
      <c r="B27" s="2" t="s">
        <v>19</v>
      </c>
      <c r="C27" s="5">
        <v>-1.2401337147248599</v>
      </c>
      <c r="E27" s="11">
        <v>2.5</v>
      </c>
      <c r="F27" s="11">
        <f>+C26*-1</f>
        <v>4.9607718065466796E-16</v>
      </c>
      <c r="G27" s="11">
        <f>+C27*-1</f>
        <v>1.2401337147248599</v>
      </c>
      <c r="H27" s="11">
        <f>+C27*E27+H26</f>
        <v>-0.83133630855971985</v>
      </c>
    </row>
    <row r="28" spans="1:8" ht="13.5" customHeight="1" thickBot="1" x14ac:dyDescent="0.3">
      <c r="A28" s="17"/>
      <c r="B28" s="6" t="s">
        <v>20</v>
      </c>
      <c r="C28" s="7">
        <v>0.83133630855973395</v>
      </c>
      <c r="E28" s="11">
        <v>2.5</v>
      </c>
      <c r="F28" s="11">
        <f>+F26+F27*-1</f>
        <v>0</v>
      </c>
      <c r="G28" s="11">
        <f>+G26-G27</f>
        <v>0</v>
      </c>
      <c r="H28" s="11">
        <f>+H27+C28</f>
        <v>1.4099832412739488E-14</v>
      </c>
    </row>
    <row r="29" spans="1:8" ht="13.5" customHeight="1" thickBot="1" x14ac:dyDescent="0.3">
      <c r="A29" s="12"/>
      <c r="B29" s="9"/>
      <c r="C29" s="14"/>
    </row>
    <row r="30" spans="1:8" ht="13.5" customHeight="1" x14ac:dyDescent="0.25">
      <c r="A30" s="15" t="s">
        <v>3</v>
      </c>
      <c r="B30" s="3" t="s">
        <v>15</v>
      </c>
      <c r="C30" s="4">
        <v>4.3112138208848399E-16</v>
      </c>
    </row>
    <row r="31" spans="1:8" ht="13.5" customHeight="1" x14ac:dyDescent="0.25">
      <c r="A31" s="16"/>
      <c r="B31" s="2" t="s">
        <v>16</v>
      </c>
      <c r="C31" s="5">
        <v>1.1434485488310999</v>
      </c>
      <c r="E31" s="10" t="s">
        <v>21</v>
      </c>
      <c r="F31" s="10" t="s">
        <v>22</v>
      </c>
      <c r="G31" s="10" t="s">
        <v>23</v>
      </c>
      <c r="H31" s="10" t="s">
        <v>24</v>
      </c>
    </row>
    <row r="32" spans="1:8" ht="13.5" customHeight="1" x14ac:dyDescent="0.25">
      <c r="A32" s="16"/>
      <c r="B32" s="2" t="s">
        <v>17</v>
      </c>
      <c r="C32" s="5">
        <v>1.384283109933</v>
      </c>
      <c r="E32" s="11">
        <v>0</v>
      </c>
      <c r="F32" s="11">
        <v>0</v>
      </c>
      <c r="G32" s="11">
        <v>0</v>
      </c>
      <c r="H32" s="11">
        <v>0</v>
      </c>
    </row>
    <row r="33" spans="1:8" ht="13.5" customHeight="1" x14ac:dyDescent="0.25">
      <c r="A33" s="16"/>
      <c r="B33" s="2" t="s">
        <v>18</v>
      </c>
      <c r="C33" s="5">
        <v>-4.3112138208848399E-16</v>
      </c>
      <c r="E33" s="11">
        <v>0</v>
      </c>
      <c r="F33" s="11">
        <f>+C30</f>
        <v>4.3112138208848399E-16</v>
      </c>
      <c r="G33" s="11">
        <f>+C31</f>
        <v>1.1434485488310999</v>
      </c>
      <c r="H33" s="11">
        <f>+C32</f>
        <v>1.384283109933</v>
      </c>
    </row>
    <row r="34" spans="1:8" ht="13.5" customHeight="1" x14ac:dyDescent="0.25">
      <c r="A34" s="16"/>
      <c r="B34" s="2" t="s">
        <v>19</v>
      </c>
      <c r="C34" s="5">
        <v>-1.1434485488310999</v>
      </c>
      <c r="E34" s="11">
        <v>2.5</v>
      </c>
      <c r="F34" s="11">
        <f>+C33*-1</f>
        <v>4.3112138208848399E-16</v>
      </c>
      <c r="G34" s="11">
        <f>+C34*-1</f>
        <v>1.1434485488310999</v>
      </c>
      <c r="H34" s="11">
        <f>+C34*E34+H33</f>
        <v>-1.4743382621447498</v>
      </c>
    </row>
    <row r="35" spans="1:8" ht="13.5" customHeight="1" thickBot="1" x14ac:dyDescent="0.3">
      <c r="A35" s="17"/>
      <c r="B35" s="6" t="s">
        <v>20</v>
      </c>
      <c r="C35" s="7">
        <v>1.4743382621447501</v>
      </c>
      <c r="E35" s="11">
        <v>2.5</v>
      </c>
      <c r="F35" s="11">
        <f>+F33+F34*-1</f>
        <v>0</v>
      </c>
      <c r="G35" s="11">
        <f>+G33-G34</f>
        <v>0</v>
      </c>
      <c r="H35" s="11">
        <f>+H34+C35</f>
        <v>0</v>
      </c>
    </row>
    <row r="36" spans="1:8" ht="13.5" customHeight="1" thickBot="1" x14ac:dyDescent="0.3">
      <c r="A36" s="12"/>
      <c r="B36" s="9"/>
      <c r="C36" s="14"/>
    </row>
    <row r="37" spans="1:8" ht="13.5" customHeight="1" x14ac:dyDescent="0.25">
      <c r="A37" s="15" t="s">
        <v>4</v>
      </c>
      <c r="B37" s="3" t="s">
        <v>15</v>
      </c>
      <c r="C37" s="4">
        <v>4.4842002354486701E-17</v>
      </c>
    </row>
    <row r="38" spans="1:8" ht="13.5" customHeight="1" x14ac:dyDescent="0.25">
      <c r="A38" s="16"/>
      <c r="B38" s="2" t="s">
        <v>16</v>
      </c>
      <c r="C38" s="5">
        <v>0.68590207351389998</v>
      </c>
      <c r="E38" s="10" t="s">
        <v>21</v>
      </c>
      <c r="F38" s="10" t="s">
        <v>22</v>
      </c>
      <c r="G38" s="10" t="s">
        <v>23</v>
      </c>
      <c r="H38" s="10" t="s">
        <v>24</v>
      </c>
    </row>
    <row r="39" spans="1:8" ht="13.5" customHeight="1" x14ac:dyDescent="0.25">
      <c r="A39" s="16"/>
      <c r="B39" s="2" t="s">
        <v>17</v>
      </c>
      <c r="C39" s="5">
        <v>0.552597323286945</v>
      </c>
      <c r="E39" s="11">
        <v>0</v>
      </c>
      <c r="F39" s="11">
        <v>0</v>
      </c>
      <c r="G39" s="11">
        <v>0</v>
      </c>
      <c r="H39" s="11">
        <v>0</v>
      </c>
    </row>
    <row r="40" spans="1:8" ht="13.5" customHeight="1" x14ac:dyDescent="0.25">
      <c r="A40" s="16"/>
      <c r="B40" s="2" t="s">
        <v>18</v>
      </c>
      <c r="C40" s="5">
        <v>-4.4842002354486701E-17</v>
      </c>
      <c r="E40" s="11">
        <v>0</v>
      </c>
      <c r="F40" s="11">
        <f>+C37</f>
        <v>4.4842002354486701E-17</v>
      </c>
      <c r="G40" s="11">
        <f>+C38</f>
        <v>0.68590207351389998</v>
      </c>
      <c r="H40" s="11">
        <f>+C39</f>
        <v>0.552597323286945</v>
      </c>
    </row>
    <row r="41" spans="1:8" ht="13.5" customHeight="1" x14ac:dyDescent="0.25">
      <c r="A41" s="16"/>
      <c r="B41" s="2" t="s">
        <v>19</v>
      </c>
      <c r="C41" s="5">
        <v>-0.68590207351389998</v>
      </c>
      <c r="E41" s="11">
        <v>2.5</v>
      </c>
      <c r="F41" s="11">
        <f>+C40*-1</f>
        <v>4.4842002354486701E-17</v>
      </c>
      <c r="G41" s="11">
        <f>+C41*-1</f>
        <v>0.68590207351389998</v>
      </c>
      <c r="H41" s="11">
        <f>+C41*E41+H40</f>
        <v>-1.1621578604978049</v>
      </c>
    </row>
    <row r="42" spans="1:8" ht="13.5" customHeight="1" thickBot="1" x14ac:dyDescent="0.3">
      <c r="A42" s="17"/>
      <c r="B42" s="6" t="s">
        <v>20</v>
      </c>
      <c r="C42" s="7">
        <v>1.16215786049781</v>
      </c>
      <c r="E42" s="11">
        <v>2.5</v>
      </c>
      <c r="F42" s="11">
        <f>+F40+F41*-1</f>
        <v>0</v>
      </c>
      <c r="G42" s="11">
        <f>+G40-G41</f>
        <v>0</v>
      </c>
      <c r="H42" s="11">
        <f>+H41+C42</f>
        <v>5.1070259132757201E-15</v>
      </c>
    </row>
    <row r="43" spans="1:8" ht="13.5" customHeight="1" thickBot="1" x14ac:dyDescent="0.3">
      <c r="A43" s="12"/>
      <c r="B43" s="9"/>
      <c r="C43" s="14"/>
    </row>
    <row r="44" spans="1:8" ht="13.5" customHeight="1" x14ac:dyDescent="0.25">
      <c r="A44" s="15" t="s">
        <v>5</v>
      </c>
      <c r="B44" s="3" t="s">
        <v>15</v>
      </c>
      <c r="C44" s="4">
        <v>1.4464099855349799</v>
      </c>
    </row>
    <row r="45" spans="1:8" ht="13.5" customHeight="1" x14ac:dyDescent="0.25">
      <c r="A45" s="16"/>
      <c r="B45" s="2" t="s">
        <v>16</v>
      </c>
      <c r="C45" s="5">
        <v>0.95373187259495495</v>
      </c>
      <c r="E45" s="10" t="s">
        <v>21</v>
      </c>
      <c r="F45" s="10" t="s">
        <v>22</v>
      </c>
      <c r="G45" s="10" t="s">
        <v>23</v>
      </c>
      <c r="H45" s="10" t="s">
        <v>24</v>
      </c>
    </row>
    <row r="46" spans="1:8" ht="13.5" customHeight="1" x14ac:dyDescent="0.25">
      <c r="A46" s="16"/>
      <c r="B46" s="2" t="s">
        <v>17</v>
      </c>
      <c r="C46" s="5">
        <v>2.0271880265775799</v>
      </c>
      <c r="E46" s="11">
        <v>0</v>
      </c>
      <c r="F46" s="11">
        <v>0</v>
      </c>
      <c r="G46" s="11">
        <v>0</v>
      </c>
      <c r="H46" s="11">
        <v>0</v>
      </c>
    </row>
    <row r="47" spans="1:8" ht="13.5" customHeight="1" x14ac:dyDescent="0.25">
      <c r="A47" s="16"/>
      <c r="B47" s="2" t="s">
        <v>18</v>
      </c>
      <c r="C47" s="5">
        <v>-1.4464099855349799</v>
      </c>
      <c r="E47" s="11">
        <v>0</v>
      </c>
      <c r="F47" s="11">
        <f>+C44</f>
        <v>1.4464099855349799</v>
      </c>
      <c r="G47" s="11">
        <f>+C45</f>
        <v>0.95373187259495495</v>
      </c>
      <c r="H47" s="11">
        <f>+C46</f>
        <v>2.0271880265775799</v>
      </c>
    </row>
    <row r="48" spans="1:8" ht="13.5" customHeight="1" x14ac:dyDescent="0.25">
      <c r="A48" s="16"/>
      <c r="B48" s="2" t="s">
        <v>19</v>
      </c>
      <c r="C48" s="5">
        <v>-0.95373187259495495</v>
      </c>
      <c r="E48" s="11">
        <v>2.5</v>
      </c>
      <c r="F48" s="11">
        <f>+C47*-1</f>
        <v>1.4464099855349799</v>
      </c>
      <c r="G48" s="11">
        <f>+C48*-1</f>
        <v>0.95373187259495495</v>
      </c>
      <c r="H48" s="11">
        <f>+C48*E48+H47</f>
        <v>-0.35714165490980765</v>
      </c>
    </row>
    <row r="49" spans="1:8" ht="13.5" customHeight="1" thickBot="1" x14ac:dyDescent="0.3">
      <c r="A49" s="17"/>
      <c r="B49" s="6" t="s">
        <v>20</v>
      </c>
      <c r="C49" s="7">
        <v>0.35714165490980199</v>
      </c>
      <c r="E49" s="11">
        <v>2.5</v>
      </c>
      <c r="F49" s="11">
        <f>+F47+F48*-1</f>
        <v>0</v>
      </c>
      <c r="G49" s="11">
        <f>+G47-G48</f>
        <v>0</v>
      </c>
      <c r="H49" s="11">
        <f>+H48+C49</f>
        <v>-5.6621374255882984E-15</v>
      </c>
    </row>
    <row r="50" spans="1:8" ht="13.5" customHeight="1" thickBot="1" x14ac:dyDescent="0.3">
      <c r="A50" s="12"/>
      <c r="B50" s="9"/>
      <c r="C50" s="14"/>
    </row>
    <row r="51" spans="1:8" ht="13.5" customHeight="1" x14ac:dyDescent="0.25">
      <c r="A51" s="15" t="s">
        <v>6</v>
      </c>
      <c r="B51" s="3" t="s">
        <v>15</v>
      </c>
      <c r="C51" s="4">
        <v>0.85402865091178504</v>
      </c>
    </row>
    <row r="52" spans="1:8" ht="13.5" customHeight="1" x14ac:dyDescent="0.25">
      <c r="A52" s="16"/>
      <c r="B52" s="2" t="s">
        <v>16</v>
      </c>
      <c r="C52" s="5">
        <v>0.69382110973053601</v>
      </c>
      <c r="E52" s="10" t="s">
        <v>21</v>
      </c>
      <c r="F52" s="10" t="s">
        <v>22</v>
      </c>
      <c r="G52" s="10" t="s">
        <v>23</v>
      </c>
      <c r="H52" s="10" t="s">
        <v>24</v>
      </c>
    </row>
    <row r="53" spans="1:8" ht="13.5" customHeight="1" x14ac:dyDescent="0.25">
      <c r="A53" s="16"/>
      <c r="B53" s="2" t="s">
        <v>17</v>
      </c>
      <c r="C53" s="5">
        <v>0.77909334457513102</v>
      </c>
      <c r="E53" s="11">
        <v>0</v>
      </c>
      <c r="F53" s="11">
        <v>0</v>
      </c>
      <c r="G53" s="11">
        <v>0</v>
      </c>
      <c r="H53" s="11">
        <v>0</v>
      </c>
    </row>
    <row r="54" spans="1:8" ht="13.5" customHeight="1" x14ac:dyDescent="0.25">
      <c r="A54" s="16"/>
      <c r="B54" s="2" t="s">
        <v>18</v>
      </c>
      <c r="C54" s="5">
        <v>-0.85402865091178504</v>
      </c>
      <c r="E54" s="11">
        <v>0</v>
      </c>
      <c r="F54" s="11">
        <f>+C51</f>
        <v>0.85402865091178504</v>
      </c>
      <c r="G54" s="11">
        <f>+C52</f>
        <v>0.69382110973053601</v>
      </c>
      <c r="H54" s="11">
        <f>+C53</f>
        <v>0.77909334457513102</v>
      </c>
    </row>
    <row r="55" spans="1:8" ht="13.5" customHeight="1" x14ac:dyDescent="0.25">
      <c r="A55" s="16"/>
      <c r="B55" s="2" t="s">
        <v>19</v>
      </c>
      <c r="C55" s="5">
        <v>-0.69382110973053601</v>
      </c>
      <c r="E55" s="11">
        <v>2.5</v>
      </c>
      <c r="F55" s="11">
        <f>+C54*-1</f>
        <v>0.85402865091178504</v>
      </c>
      <c r="G55" s="11">
        <f>+C55*-1</f>
        <v>0.69382110973053601</v>
      </c>
      <c r="H55" s="11">
        <f>+C55*E55+H54</f>
        <v>-0.95545942975120901</v>
      </c>
    </row>
    <row r="56" spans="1:8" ht="13.5" customHeight="1" thickBot="1" x14ac:dyDescent="0.3">
      <c r="A56" s="17"/>
      <c r="B56" s="6" t="s">
        <v>20</v>
      </c>
      <c r="C56" s="7">
        <v>0.95545942975121001</v>
      </c>
      <c r="E56" s="11">
        <v>2.5</v>
      </c>
      <c r="F56" s="11">
        <f>+F54+F55*-1</f>
        <v>0</v>
      </c>
      <c r="G56" s="11">
        <f>+G54-G55</f>
        <v>0</v>
      </c>
      <c r="H56" s="11">
        <f>+H55+C56</f>
        <v>9.9920072216264089E-16</v>
      </c>
    </row>
    <row r="57" spans="1:8" ht="13.5" customHeight="1" thickBot="1" x14ac:dyDescent="0.3">
      <c r="A57" s="12"/>
      <c r="B57" s="9"/>
      <c r="C57" s="14"/>
    </row>
    <row r="58" spans="1:8" ht="13.5" customHeight="1" x14ac:dyDescent="0.25">
      <c r="A58" s="15" t="s">
        <v>7</v>
      </c>
      <c r="B58" s="3" t="s">
        <v>15</v>
      </c>
      <c r="C58" s="4">
        <v>0.31459508822152599</v>
      </c>
    </row>
    <row r="59" spans="1:8" ht="13.5" customHeight="1" x14ac:dyDescent="0.25">
      <c r="A59" s="16"/>
      <c r="B59" s="2" t="s">
        <v>16</v>
      </c>
      <c r="C59" s="5">
        <v>0.27691262726502902</v>
      </c>
      <c r="E59" s="10" t="s">
        <v>21</v>
      </c>
      <c r="F59" s="10" t="s">
        <v>22</v>
      </c>
      <c r="G59" s="10" t="s">
        <v>23</v>
      </c>
      <c r="H59" s="10" t="s">
        <v>24</v>
      </c>
    </row>
    <row r="60" spans="1:8" ht="13.5" customHeight="1" x14ac:dyDescent="0.25">
      <c r="A60" s="16"/>
      <c r="B60" s="2" t="s">
        <v>17</v>
      </c>
      <c r="C60" s="5">
        <v>7.0157088875361998E-2</v>
      </c>
      <c r="E60" s="11">
        <v>0</v>
      </c>
      <c r="F60" s="11">
        <v>0</v>
      </c>
      <c r="G60" s="11">
        <v>0</v>
      </c>
      <c r="H60" s="11">
        <v>0</v>
      </c>
    </row>
    <row r="61" spans="1:8" ht="13.5" customHeight="1" x14ac:dyDescent="0.25">
      <c r="A61" s="16"/>
      <c r="B61" s="2" t="s">
        <v>18</v>
      </c>
      <c r="C61" s="5">
        <v>-0.31459508822152599</v>
      </c>
      <c r="E61" s="11">
        <v>0</v>
      </c>
      <c r="F61" s="11">
        <f>+C58</f>
        <v>0.31459508822152599</v>
      </c>
      <c r="G61" s="11">
        <f>+C59</f>
        <v>0.27691262726502902</v>
      </c>
      <c r="H61" s="11">
        <f>+C60</f>
        <v>7.0157088875361998E-2</v>
      </c>
    </row>
    <row r="62" spans="1:8" ht="13.5" customHeight="1" x14ac:dyDescent="0.25">
      <c r="A62" s="16"/>
      <c r="B62" s="2" t="s">
        <v>19</v>
      </c>
      <c r="C62" s="5">
        <v>-0.27691262726502902</v>
      </c>
      <c r="E62" s="11">
        <v>2.5</v>
      </c>
      <c r="F62" s="11">
        <f>+C61*-1</f>
        <v>0.31459508822152599</v>
      </c>
      <c r="G62" s="11">
        <f>+C62*-1</f>
        <v>0.27691262726502902</v>
      </c>
      <c r="H62" s="11">
        <f>+C62*E62+H61</f>
        <v>-0.6221244792872106</v>
      </c>
    </row>
    <row r="63" spans="1:8" ht="13.5" customHeight="1" thickBot="1" x14ac:dyDescent="0.3">
      <c r="A63" s="17"/>
      <c r="B63" s="6" t="s">
        <v>20</v>
      </c>
      <c r="C63" s="7">
        <v>0.62212447928721304</v>
      </c>
      <c r="E63" s="11">
        <v>2.5</v>
      </c>
      <c r="F63" s="11">
        <f>+F61+F62*-1</f>
        <v>0</v>
      </c>
      <c r="G63" s="11">
        <f>+G61-G62</f>
        <v>0</v>
      </c>
      <c r="H63" s="11">
        <f>+H62+C63</f>
        <v>2.4424906541753444E-15</v>
      </c>
    </row>
    <row r="64" spans="1:8" ht="13.5" customHeight="1" thickBot="1" x14ac:dyDescent="0.3">
      <c r="A64" s="12"/>
      <c r="B64" s="9"/>
      <c r="C64" s="14"/>
    </row>
    <row r="65" spans="1:8" ht="13.5" customHeight="1" x14ac:dyDescent="0.25">
      <c r="A65" s="15" t="s">
        <v>8</v>
      </c>
      <c r="B65" s="3" t="s">
        <v>15</v>
      </c>
      <c r="C65" s="4">
        <v>-7.5377876677585096E-2</v>
      </c>
    </row>
    <row r="66" spans="1:8" ht="13.5" customHeight="1" x14ac:dyDescent="0.25">
      <c r="A66" s="16"/>
      <c r="B66" s="2" t="s">
        <v>16</v>
      </c>
      <c r="C66" s="5">
        <v>-0.589780453392028</v>
      </c>
      <c r="E66" s="10" t="s">
        <v>21</v>
      </c>
      <c r="F66" s="10" t="s">
        <v>22</v>
      </c>
      <c r="G66" s="10" t="s">
        <v>23</v>
      </c>
      <c r="H66" s="10" t="s">
        <v>24</v>
      </c>
    </row>
    <row r="67" spans="1:8" ht="13.5" customHeight="1" x14ac:dyDescent="0.25">
      <c r="A67" s="16"/>
      <c r="B67" s="2" t="s">
        <v>17</v>
      </c>
      <c r="C67" s="5">
        <v>-1.2092501711318799</v>
      </c>
      <c r="E67" s="11">
        <v>0</v>
      </c>
      <c r="F67" s="11">
        <v>0</v>
      </c>
      <c r="G67" s="11">
        <v>0</v>
      </c>
      <c r="H67" s="11">
        <v>0</v>
      </c>
    </row>
    <row r="68" spans="1:8" ht="13.5" customHeight="1" x14ac:dyDescent="0.25">
      <c r="A68" s="16"/>
      <c r="B68" s="2" t="s">
        <v>18</v>
      </c>
      <c r="C68" s="5">
        <v>7.5377876677585096E-2</v>
      </c>
      <c r="E68" s="11">
        <v>0</v>
      </c>
      <c r="F68" s="11">
        <f>+C65</f>
        <v>-7.5377876677585096E-2</v>
      </c>
      <c r="G68" s="11">
        <f>+C66</f>
        <v>-0.589780453392028</v>
      </c>
      <c r="H68" s="11">
        <f>+C67</f>
        <v>-1.2092501711318799</v>
      </c>
    </row>
    <row r="69" spans="1:8" ht="13.5" customHeight="1" x14ac:dyDescent="0.25">
      <c r="A69" s="16"/>
      <c r="B69" s="2" t="s">
        <v>19</v>
      </c>
      <c r="C69" s="5">
        <v>0.589780453392028</v>
      </c>
      <c r="E69" s="11">
        <v>4</v>
      </c>
      <c r="F69" s="11">
        <f>+C68*-1</f>
        <v>-7.5377876677585096E-2</v>
      </c>
      <c r="G69" s="11">
        <f>+C69*-1</f>
        <v>-0.589780453392028</v>
      </c>
      <c r="H69" s="11">
        <f>+C69*E69+H68</f>
        <v>1.1498716424362321</v>
      </c>
    </row>
    <row r="70" spans="1:8" ht="13.5" customHeight="1" thickBot="1" x14ac:dyDescent="0.3">
      <c r="A70" s="17"/>
      <c r="B70" s="6" t="s">
        <v>20</v>
      </c>
      <c r="C70" s="7">
        <v>-1.1498716424362301</v>
      </c>
      <c r="E70" s="11">
        <v>4</v>
      </c>
      <c r="F70" s="11">
        <f>+F68+F69*-1</f>
        <v>0</v>
      </c>
      <c r="G70" s="11">
        <f>+G68-G69</f>
        <v>0</v>
      </c>
      <c r="H70" s="11">
        <f>+H69+C70</f>
        <v>1.9984014443252818E-15</v>
      </c>
    </row>
    <row r="71" spans="1:8" ht="13.5" customHeight="1" thickBot="1" x14ac:dyDescent="0.3">
      <c r="A71" s="12"/>
      <c r="B71" s="9"/>
      <c r="C71" s="14"/>
    </row>
    <row r="72" spans="1:8" ht="13.5" customHeight="1" x14ac:dyDescent="0.25">
      <c r="A72" s="15" t="s">
        <v>9</v>
      </c>
      <c r="B72" s="3" t="s">
        <v>15</v>
      </c>
      <c r="C72" s="4">
        <v>7.5377876677588704E-2</v>
      </c>
    </row>
    <row r="73" spans="1:8" ht="13.5" customHeight="1" x14ac:dyDescent="0.25">
      <c r="A73" s="16"/>
      <c r="B73" s="2" t="s">
        <v>16</v>
      </c>
      <c r="C73" s="5">
        <v>-0.589780453392028</v>
      </c>
      <c r="E73" s="10" t="s">
        <v>21</v>
      </c>
      <c r="F73" s="10" t="s">
        <v>22</v>
      </c>
      <c r="G73" s="10" t="s">
        <v>23</v>
      </c>
      <c r="H73" s="10" t="s">
        <v>24</v>
      </c>
    </row>
    <row r="74" spans="1:8" ht="13.5" customHeight="1" x14ac:dyDescent="0.25">
      <c r="A74" s="16"/>
      <c r="B74" s="2" t="s">
        <v>17</v>
      </c>
      <c r="C74" s="5">
        <v>-1.1498716424362301</v>
      </c>
      <c r="E74" s="11">
        <v>0</v>
      </c>
      <c r="F74" s="11">
        <v>0</v>
      </c>
      <c r="G74" s="11">
        <v>0</v>
      </c>
      <c r="H74" s="11">
        <v>0</v>
      </c>
    </row>
    <row r="75" spans="1:8" ht="13.5" customHeight="1" x14ac:dyDescent="0.25">
      <c r="A75" s="16"/>
      <c r="B75" s="2" t="s">
        <v>18</v>
      </c>
      <c r="C75" s="5">
        <v>-7.5377876677588704E-2</v>
      </c>
      <c r="E75" s="11">
        <v>0</v>
      </c>
      <c r="F75" s="11">
        <f>+C72</f>
        <v>7.5377876677588704E-2</v>
      </c>
      <c r="G75" s="11">
        <f>+C73</f>
        <v>-0.589780453392028</v>
      </c>
      <c r="H75" s="11">
        <f>+C74</f>
        <v>-1.1498716424362301</v>
      </c>
    </row>
    <row r="76" spans="1:8" ht="13.5" customHeight="1" x14ac:dyDescent="0.25">
      <c r="A76" s="16"/>
      <c r="B76" s="2" t="s">
        <v>19</v>
      </c>
      <c r="C76" s="5">
        <v>0.589780453392028</v>
      </c>
      <c r="E76" s="11">
        <v>4</v>
      </c>
      <c r="F76" s="11">
        <f>+C75*-1</f>
        <v>7.5377876677588704E-2</v>
      </c>
      <c r="G76" s="11">
        <f>+C76*-1</f>
        <v>-0.589780453392028</v>
      </c>
      <c r="H76" s="11">
        <f>+C76*E76+H75</f>
        <v>1.2092501711318819</v>
      </c>
    </row>
    <row r="77" spans="1:8" ht="13.5" customHeight="1" thickBot="1" x14ac:dyDescent="0.3">
      <c r="A77" s="17"/>
      <c r="B77" s="6" t="s">
        <v>20</v>
      </c>
      <c r="C77" s="7">
        <v>-1.2092501711318799</v>
      </c>
      <c r="E77" s="11">
        <v>4</v>
      </c>
      <c r="F77" s="11">
        <f>+F75+F76*-1</f>
        <v>0</v>
      </c>
      <c r="G77" s="11">
        <f>+G75-G76</f>
        <v>0</v>
      </c>
      <c r="H77" s="11">
        <f>+H76+C77</f>
        <v>1.9984014443252818E-15</v>
      </c>
    </row>
    <row r="78" spans="1:8" ht="13.5" customHeight="1" thickBot="1" x14ac:dyDescent="0.3">
      <c r="A78" s="12"/>
      <c r="B78" s="9"/>
      <c r="C78" s="14"/>
    </row>
    <row r="79" spans="1:8" ht="13.5" customHeight="1" x14ac:dyDescent="0.25">
      <c r="A79" s="15" t="s">
        <v>10</v>
      </c>
      <c r="B79" s="3" t="s">
        <v>15</v>
      </c>
      <c r="C79" s="4">
        <v>-3.0165083946771701E-2</v>
      </c>
    </row>
    <row r="80" spans="1:8" ht="13.5" customHeight="1" x14ac:dyDescent="0.25">
      <c r="A80" s="16"/>
      <c r="B80" s="2" t="s">
        <v>16</v>
      </c>
      <c r="C80" s="5">
        <v>-0.53531306337638995</v>
      </c>
      <c r="E80" s="10" t="s">
        <v>21</v>
      </c>
      <c r="F80" s="10" t="s">
        <v>22</v>
      </c>
      <c r="G80" s="10" t="s">
        <v>23</v>
      </c>
      <c r="H80" s="10" t="s">
        <v>24</v>
      </c>
    </row>
    <row r="81" spans="1:8" ht="13.5" customHeight="1" x14ac:dyDescent="0.25">
      <c r="A81" s="16"/>
      <c r="B81" s="2" t="s">
        <v>17</v>
      </c>
      <c r="C81" s="5">
        <v>-1.08928838251051</v>
      </c>
      <c r="E81" s="11">
        <v>0</v>
      </c>
      <c r="F81" s="11">
        <v>0</v>
      </c>
      <c r="G81" s="11">
        <v>0</v>
      </c>
      <c r="H81" s="11">
        <v>0</v>
      </c>
    </row>
    <row r="82" spans="1:8" ht="13.5" customHeight="1" x14ac:dyDescent="0.25">
      <c r="A82" s="16"/>
      <c r="B82" s="2" t="s">
        <v>18</v>
      </c>
      <c r="C82" s="5">
        <v>3.0165083946771701E-2</v>
      </c>
      <c r="E82" s="11">
        <v>0</v>
      </c>
      <c r="F82" s="11">
        <f>+C79</f>
        <v>-3.0165083946771701E-2</v>
      </c>
      <c r="G82" s="11">
        <f>+C80</f>
        <v>-0.53531306337638995</v>
      </c>
      <c r="H82" s="11">
        <f>+C81</f>
        <v>-1.08928838251051</v>
      </c>
    </row>
    <row r="83" spans="1:8" ht="13.5" customHeight="1" x14ac:dyDescent="0.25">
      <c r="A83" s="16"/>
      <c r="B83" s="2" t="s">
        <v>19</v>
      </c>
      <c r="C83" s="5">
        <v>0.53531306337638995</v>
      </c>
      <c r="E83" s="11">
        <v>4</v>
      </c>
      <c r="F83" s="11">
        <f>+C82*-1</f>
        <v>-3.0165083946771701E-2</v>
      </c>
      <c r="G83" s="11">
        <f>+C83*-1</f>
        <v>-0.53531306337638995</v>
      </c>
      <c r="H83" s="11">
        <f>+C83*E83+H82</f>
        <v>1.0519638709950498</v>
      </c>
    </row>
    <row r="84" spans="1:8" ht="13.5" customHeight="1" thickBot="1" x14ac:dyDescent="0.3">
      <c r="A84" s="17"/>
      <c r="B84" s="6" t="s">
        <v>20</v>
      </c>
      <c r="C84" s="7">
        <v>-1.0519638709950401</v>
      </c>
      <c r="E84" s="11">
        <v>4</v>
      </c>
      <c r="F84" s="11">
        <f>+F82+F83*-1</f>
        <v>0</v>
      </c>
      <c r="G84" s="11">
        <f>+G82-G83</f>
        <v>0</v>
      </c>
      <c r="H84" s="11">
        <f>+H83+C84</f>
        <v>9.7699626167013776E-15</v>
      </c>
    </row>
    <row r="85" spans="1:8" ht="13.5" customHeight="1" thickBot="1" x14ac:dyDescent="0.3">
      <c r="A85" s="12"/>
      <c r="B85" s="9"/>
      <c r="C85" s="14"/>
    </row>
    <row r="86" spans="1:8" ht="13.5" customHeight="1" x14ac:dyDescent="0.25">
      <c r="A86" s="15" t="s">
        <v>11</v>
      </c>
      <c r="B86" s="3" t="s">
        <v>15</v>
      </c>
      <c r="C86" s="4">
        <v>3.0165083946792799E-2</v>
      </c>
    </row>
    <row r="87" spans="1:8" ht="13.5" customHeight="1" x14ac:dyDescent="0.25">
      <c r="A87" s="16"/>
      <c r="B87" s="2" t="s">
        <v>16</v>
      </c>
      <c r="C87" s="5">
        <v>-0.53531306337638995</v>
      </c>
      <c r="E87" s="10" t="s">
        <v>21</v>
      </c>
      <c r="F87" s="10" t="s">
        <v>22</v>
      </c>
      <c r="G87" s="10" t="s">
        <v>23</v>
      </c>
      <c r="H87" s="10" t="s">
        <v>24</v>
      </c>
    </row>
    <row r="88" spans="1:8" ht="13.5" customHeight="1" x14ac:dyDescent="0.25">
      <c r="A88" s="16"/>
      <c r="B88" s="2" t="s">
        <v>17</v>
      </c>
      <c r="C88" s="5">
        <v>-1.0519638709950401</v>
      </c>
      <c r="E88" s="11">
        <v>0</v>
      </c>
      <c r="F88" s="11">
        <v>0</v>
      </c>
      <c r="G88" s="11">
        <v>0</v>
      </c>
      <c r="H88" s="11">
        <v>0</v>
      </c>
    </row>
    <row r="89" spans="1:8" ht="13.5" customHeight="1" x14ac:dyDescent="0.25">
      <c r="A89" s="16"/>
      <c r="B89" s="2" t="s">
        <v>18</v>
      </c>
      <c r="C89" s="5">
        <v>-3.0165083946792799E-2</v>
      </c>
      <c r="E89" s="11">
        <v>0</v>
      </c>
      <c r="F89" s="11">
        <f>+C86</f>
        <v>3.0165083946792799E-2</v>
      </c>
      <c r="G89" s="11">
        <f>+C87</f>
        <v>-0.53531306337638995</v>
      </c>
      <c r="H89" s="11">
        <f>+C88</f>
        <v>-1.0519638709950401</v>
      </c>
    </row>
    <row r="90" spans="1:8" ht="13.5" customHeight="1" x14ac:dyDescent="0.25">
      <c r="A90" s="16"/>
      <c r="B90" s="2" t="s">
        <v>19</v>
      </c>
      <c r="C90" s="5">
        <v>0.53531306337638995</v>
      </c>
      <c r="E90" s="11">
        <v>4</v>
      </c>
      <c r="F90" s="11">
        <f>+C89*-1</f>
        <v>3.0165083946792799E-2</v>
      </c>
      <c r="G90" s="11">
        <f>+C90*-1</f>
        <v>-0.53531306337638995</v>
      </c>
      <c r="H90" s="11">
        <f>+C90*E90+H89</f>
        <v>1.0892883825105197</v>
      </c>
    </row>
    <row r="91" spans="1:8" ht="13.5" customHeight="1" thickBot="1" x14ac:dyDescent="0.3">
      <c r="A91" s="17"/>
      <c r="B91" s="6" t="s">
        <v>20</v>
      </c>
      <c r="C91" s="7">
        <v>-1.08928838251051</v>
      </c>
      <c r="E91" s="11">
        <v>4</v>
      </c>
      <c r="F91" s="11">
        <f>+F89+F90*-1</f>
        <v>0</v>
      </c>
      <c r="G91" s="11">
        <f>+G89-G90</f>
        <v>0</v>
      </c>
      <c r="H91" s="11">
        <f>+H90+C91</f>
        <v>9.7699626167013776E-15</v>
      </c>
    </row>
    <row r="92" spans="1:8" ht="13.5" customHeight="1" thickBot="1" x14ac:dyDescent="0.3">
      <c r="A92" s="12"/>
      <c r="B92" s="9"/>
      <c r="C92" s="14"/>
    </row>
    <row r="93" spans="1:8" ht="13.5" customHeight="1" x14ac:dyDescent="0.25">
      <c r="A93" s="15" t="s">
        <v>12</v>
      </c>
      <c r="B93" s="3" t="s">
        <v>15</v>
      </c>
      <c r="C93" s="4">
        <v>7.6794444361898195E-2</v>
      </c>
    </row>
    <row r="94" spans="1:8" ht="13.5" customHeight="1" x14ac:dyDescent="0.25">
      <c r="A94" s="16"/>
      <c r="B94" s="2" t="s">
        <v>16</v>
      </c>
      <c r="C94" s="5">
        <v>-0.31146297549313101</v>
      </c>
      <c r="E94" s="10" t="s">
        <v>21</v>
      </c>
      <c r="F94" s="10" t="s">
        <v>22</v>
      </c>
      <c r="G94" s="10" t="s">
        <v>23</v>
      </c>
      <c r="H94" s="10" t="s">
        <v>24</v>
      </c>
    </row>
    <row r="95" spans="1:8" ht="13.5" customHeight="1" x14ac:dyDescent="0.25">
      <c r="A95" s="16"/>
      <c r="B95" s="2" t="s">
        <v>17</v>
      </c>
      <c r="C95" s="5">
        <v>-0.64894625632904301</v>
      </c>
      <c r="E95" s="11">
        <v>0</v>
      </c>
      <c r="F95" s="11">
        <v>0</v>
      </c>
      <c r="G95" s="11">
        <v>0</v>
      </c>
      <c r="H95" s="11">
        <v>0</v>
      </c>
    </row>
    <row r="96" spans="1:8" ht="13.5" customHeight="1" x14ac:dyDescent="0.25">
      <c r="A96" s="16"/>
      <c r="B96" s="2" t="s">
        <v>18</v>
      </c>
      <c r="C96" s="5">
        <v>-7.6794444361898195E-2</v>
      </c>
      <c r="E96" s="11">
        <v>0</v>
      </c>
      <c r="F96" s="11">
        <f>+C93</f>
        <v>7.6794444361898195E-2</v>
      </c>
      <c r="G96" s="11">
        <f>+C94</f>
        <v>-0.31146297549313101</v>
      </c>
      <c r="H96" s="11">
        <f>+C95</f>
        <v>-0.64894625632904301</v>
      </c>
    </row>
    <row r="97" spans="1:8" ht="13.5" customHeight="1" x14ac:dyDescent="0.25">
      <c r="A97" s="16"/>
      <c r="B97" s="2" t="s">
        <v>19</v>
      </c>
      <c r="C97" s="5">
        <v>0.31146297549313101</v>
      </c>
      <c r="E97" s="11">
        <v>4</v>
      </c>
      <c r="F97" s="11">
        <f>+C96*-1</f>
        <v>7.6794444361898195E-2</v>
      </c>
      <c r="G97" s="11">
        <f>+C97*-1</f>
        <v>-0.31146297549313101</v>
      </c>
      <c r="H97" s="11">
        <f>+C97*E97+H96</f>
        <v>0.59690564564348103</v>
      </c>
    </row>
    <row r="98" spans="1:8" ht="13.5" customHeight="1" thickBot="1" x14ac:dyDescent="0.3">
      <c r="A98" s="17"/>
      <c r="B98" s="6" t="s">
        <v>20</v>
      </c>
      <c r="C98" s="7">
        <v>-0.59690564564348403</v>
      </c>
      <c r="E98" s="11">
        <v>4</v>
      </c>
      <c r="F98" s="11">
        <f>+F96+F97*-1</f>
        <v>0</v>
      </c>
      <c r="G98" s="11">
        <f>+G96-G97</f>
        <v>0</v>
      </c>
      <c r="H98" s="11">
        <f>+H97+C98</f>
        <v>-2.9976021664879227E-15</v>
      </c>
    </row>
    <row r="99" spans="1:8" ht="13.5" customHeight="1" thickBot="1" x14ac:dyDescent="0.3">
      <c r="A99" s="12"/>
      <c r="B99" s="9"/>
      <c r="C99" s="14"/>
    </row>
    <row r="100" spans="1:8" ht="13.5" customHeight="1" x14ac:dyDescent="0.25">
      <c r="A100" s="15" t="s">
        <v>13</v>
      </c>
      <c r="B100" s="3" t="s">
        <v>15</v>
      </c>
      <c r="C100" s="4">
        <v>-7.6794444361846001E-2</v>
      </c>
    </row>
    <row r="101" spans="1:8" ht="13.5" customHeight="1" x14ac:dyDescent="0.25">
      <c r="A101" s="16"/>
      <c r="B101" s="2" t="s">
        <v>16</v>
      </c>
      <c r="C101" s="5">
        <v>-0.31146297549313201</v>
      </c>
      <c r="E101" s="10" t="s">
        <v>21</v>
      </c>
      <c r="F101" s="10" t="s">
        <v>22</v>
      </c>
      <c r="G101" s="10" t="s">
        <v>23</v>
      </c>
      <c r="H101" s="10" t="s">
        <v>24</v>
      </c>
    </row>
    <row r="102" spans="1:8" ht="13.5" customHeight="1" x14ac:dyDescent="0.25">
      <c r="A102" s="16"/>
      <c r="B102" s="2" t="s">
        <v>17</v>
      </c>
      <c r="C102" s="5">
        <v>-0.59690564564348403</v>
      </c>
      <c r="E102" s="11">
        <v>0</v>
      </c>
      <c r="F102" s="11">
        <v>0</v>
      </c>
      <c r="G102" s="11">
        <v>0</v>
      </c>
      <c r="H102" s="11">
        <v>0</v>
      </c>
    </row>
    <row r="103" spans="1:8" ht="13.5" customHeight="1" x14ac:dyDescent="0.25">
      <c r="A103" s="16"/>
      <c r="B103" s="2" t="s">
        <v>18</v>
      </c>
      <c r="C103" s="5">
        <v>7.6794444361846001E-2</v>
      </c>
      <c r="E103" s="11">
        <v>0</v>
      </c>
      <c r="F103" s="11">
        <f>+C100</f>
        <v>-7.6794444361846001E-2</v>
      </c>
      <c r="G103" s="11">
        <f>+C101</f>
        <v>-0.31146297549313201</v>
      </c>
      <c r="H103" s="11">
        <f>+C102</f>
        <v>-0.59690564564348403</v>
      </c>
    </row>
    <row r="104" spans="1:8" ht="13.5" customHeight="1" x14ac:dyDescent="0.25">
      <c r="A104" s="16"/>
      <c r="B104" s="2" t="s">
        <v>19</v>
      </c>
      <c r="C104" s="5">
        <v>0.31146297549313201</v>
      </c>
      <c r="E104" s="11">
        <v>4</v>
      </c>
      <c r="F104" s="11">
        <f>+C103*-1</f>
        <v>-7.6794444361846001E-2</v>
      </c>
      <c r="G104" s="11">
        <f>+C104*-1</f>
        <v>-0.31146297549313201</v>
      </c>
      <c r="H104" s="11">
        <f>+C104*E104+H103</f>
        <v>0.64894625632904401</v>
      </c>
    </row>
    <row r="105" spans="1:8" ht="13.5" customHeight="1" thickBot="1" x14ac:dyDescent="0.3">
      <c r="A105" s="17"/>
      <c r="B105" s="6" t="s">
        <v>20</v>
      </c>
      <c r="C105" s="7">
        <v>-0.64894625632904301</v>
      </c>
      <c r="E105" s="11">
        <v>4</v>
      </c>
      <c r="F105" s="11">
        <f>+F103+F104*-1</f>
        <v>0</v>
      </c>
      <c r="G105" s="11">
        <f>+G103-G104</f>
        <v>0</v>
      </c>
      <c r="H105" s="11">
        <f>+H104+C105</f>
        <v>9.9920072216264089E-16</v>
      </c>
    </row>
    <row r="106" spans="1:8" ht="13.5" customHeight="1" x14ac:dyDescent="0.25">
      <c r="A106" s="12"/>
      <c r="B106" s="9"/>
      <c r="C106" s="13"/>
    </row>
    <row r="107" spans="1:8" ht="13.5" customHeight="1" x14ac:dyDescent="0.25">
      <c r="A107" s="9"/>
      <c r="B107" s="9"/>
      <c r="C107" s="13"/>
    </row>
    <row r="108" spans="1:8" ht="13.5" hidden="1" customHeight="1" x14ac:dyDescent="0.25"/>
    <row r="109" spans="1:8" ht="13.5" hidden="1" customHeight="1" x14ac:dyDescent="0.25"/>
    <row r="110" spans="1:8" ht="13.5" hidden="1" customHeight="1" x14ac:dyDescent="0.25"/>
    <row r="111" spans="1:8" ht="13.5" hidden="1" customHeight="1" x14ac:dyDescent="0.25"/>
    <row r="112" spans="1:8" ht="13.5" hidden="1" customHeight="1" x14ac:dyDescent="0.25"/>
    <row r="113" ht="13.5" hidden="1" customHeight="1" x14ac:dyDescent="0.25"/>
  </sheetData>
  <mergeCells count="15">
    <mergeCell ref="A37:A42"/>
    <mergeCell ref="A2:A7"/>
    <mergeCell ref="A9:A14"/>
    <mergeCell ref="A16:A21"/>
    <mergeCell ref="A23:A28"/>
    <mergeCell ref="A30:A35"/>
    <mergeCell ref="A86:A91"/>
    <mergeCell ref="A93:A98"/>
    <mergeCell ref="A100:A105"/>
    <mergeCell ref="A44:A49"/>
    <mergeCell ref="A51:A56"/>
    <mergeCell ref="A58:A63"/>
    <mergeCell ref="A65:A70"/>
    <mergeCell ref="A72:A77"/>
    <mergeCell ref="A79:A84"/>
  </mergeCells>
  <phoneticPr fontId="2" type="noConversion"/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Element_Forces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PARRA</dc:creator>
  <cp:lastModifiedBy>JULIAN PARRA</cp:lastModifiedBy>
  <dcterms:created xsi:type="dcterms:W3CDTF">2019-08-19T23:08:45Z</dcterms:created>
  <dcterms:modified xsi:type="dcterms:W3CDTF">2019-08-24T17:19:26Z</dcterms:modified>
</cp:coreProperties>
</file>