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 PARRA\Dropbox\EST 9 JULIAN PARRA\PROYECTO\01_NoteBooks\Examples\Ex_04\"/>
    </mc:Choice>
  </mc:AlternateContent>
  <xr:revisionPtr revIDLastSave="0" documentId="13_ncr:1_{884D42C2-F807-4DE5-8854-B46E6D024AA1}" xr6:coauthVersionLast="43" xr6:coauthVersionMax="43" xr10:uidLastSave="{00000000-0000-0000-0000-000000000000}"/>
  <bookViews>
    <workbookView xWindow="-120" yWindow="-120" windowWidth="20730" windowHeight="11160" activeTab="1" xr2:uid="{1D75D901-A464-480B-8E47-83F8CDAE72CE}"/>
  </bookViews>
  <sheets>
    <sheet name="Element_Forces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G26" i="2" l="1"/>
  <c r="F26" i="2"/>
  <c r="H25" i="2"/>
  <c r="H26" i="2" s="1"/>
  <c r="H27" i="2" s="1"/>
  <c r="G25" i="2"/>
  <c r="F25" i="2"/>
  <c r="G19" i="2"/>
  <c r="F19" i="2"/>
  <c r="H18" i="2"/>
  <c r="H19" i="2" s="1"/>
  <c r="H20" i="2" s="1"/>
  <c r="G18" i="2"/>
  <c r="F18" i="2"/>
  <c r="G12" i="2"/>
  <c r="F12" i="2"/>
  <c r="H11" i="2"/>
  <c r="H12" i="2" s="1"/>
  <c r="H13" i="2" s="1"/>
  <c r="G11" i="2"/>
  <c r="F11" i="2"/>
  <c r="F27" i="2" l="1"/>
  <c r="F20" i="2"/>
  <c r="F13" i="2"/>
  <c r="G27" i="2"/>
  <c r="G20" i="2"/>
  <c r="G13" i="2"/>
</calcChain>
</file>

<file path=xl/sharedStrings.xml><?xml version="1.0" encoding="utf-8"?>
<sst xmlns="http://schemas.openxmlformats.org/spreadsheetml/2006/main" count="39" uniqueCount="15">
  <si>
    <t>E1</t>
  </si>
  <si>
    <t>E2</t>
  </si>
  <si>
    <t>E3</t>
  </si>
  <si>
    <t>E4</t>
  </si>
  <si>
    <t>E0</t>
  </si>
  <si>
    <r>
      <t>F1</t>
    </r>
    <r>
      <rPr>
        <vertAlign val="superscript"/>
        <sz val="10"/>
        <color theme="1"/>
        <rFont val="Calibri"/>
        <family val="2"/>
        <scheme val="minor"/>
      </rPr>
      <t>i</t>
    </r>
  </si>
  <si>
    <r>
      <t>F2</t>
    </r>
    <r>
      <rPr>
        <vertAlign val="superscript"/>
        <sz val="10"/>
        <color theme="1"/>
        <rFont val="Calibri"/>
        <family val="2"/>
        <scheme val="minor"/>
      </rPr>
      <t>i</t>
    </r>
  </si>
  <si>
    <r>
      <t>M3</t>
    </r>
    <r>
      <rPr>
        <vertAlign val="superscript"/>
        <sz val="10"/>
        <color theme="1"/>
        <rFont val="Calibri"/>
        <family val="2"/>
        <scheme val="minor"/>
      </rPr>
      <t>i</t>
    </r>
  </si>
  <si>
    <r>
      <t>F1</t>
    </r>
    <r>
      <rPr>
        <vertAlign val="superscript"/>
        <sz val="10"/>
        <color theme="1"/>
        <rFont val="Calibri"/>
        <family val="2"/>
        <scheme val="minor"/>
      </rPr>
      <t>j</t>
    </r>
  </si>
  <si>
    <r>
      <t>F2</t>
    </r>
    <r>
      <rPr>
        <vertAlign val="superscript"/>
        <sz val="10"/>
        <color theme="1"/>
        <rFont val="Calibri"/>
        <family val="2"/>
        <scheme val="minor"/>
      </rPr>
      <t>j</t>
    </r>
  </si>
  <si>
    <r>
      <t>M3</t>
    </r>
    <r>
      <rPr>
        <vertAlign val="superscript"/>
        <sz val="10"/>
        <color theme="1"/>
        <rFont val="Calibri"/>
        <family val="2"/>
        <scheme val="minor"/>
      </rPr>
      <t>j</t>
    </r>
  </si>
  <si>
    <t>x</t>
  </si>
  <si>
    <t>A</t>
  </si>
  <si>
    <t>V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</si>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</sst>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2" fontId="3" fillId="5" borderId="9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0" fontId="0" fillId="6" borderId="0" xfId="0" applyFill="1"/>
    <xf numFmtId="0" fontId="5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11" fontId="0" fillId="6" borderId="0" xfId="0" applyNumberFormat="1" applyFill="1"/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Element_Forces!$G$10:$G$13</c:f>
              <c:numCache>
                <c:formatCode>0.00</c:formatCode>
                <c:ptCount val="4"/>
                <c:pt idx="0">
                  <c:v>0</c:v>
                </c:pt>
                <c:pt idx="1">
                  <c:v>26.923684650714598</c:v>
                </c:pt>
                <c:pt idx="2">
                  <c:v>26.923684650714598</c:v>
                </c:pt>
                <c:pt idx="3">
                  <c:v>0</c:v>
                </c:pt>
              </c:numCache>
            </c:numRef>
          </c:xVal>
          <c:yVal>
            <c:numRef>
              <c:f>Element_Forces!$E$10:$E$13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9-48EC-9129-F4869AA81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Hoja1!$D$2:$D$12</c:f>
              <c:numCache>
                <c:formatCode>General</c:formatCode>
                <c:ptCount val="11"/>
                <c:pt idx="0">
                  <c:v>-0.81881599999999999</c:v>
                </c:pt>
                <c:pt idx="1">
                  <c:v>-0.61573199999999995</c:v>
                </c:pt>
                <c:pt idx="2">
                  <c:v>-0.44351399999999996</c:v>
                </c:pt>
                <c:pt idx="3">
                  <c:v>-0.29977699999999996</c:v>
                </c:pt>
                <c:pt idx="4">
                  <c:v>-0.18143600000000001</c:v>
                </c:pt>
                <c:pt idx="5">
                  <c:v>-8.4790699999999997E-2</c:v>
                </c:pt>
                <c:pt idx="6">
                  <c:v>-5.6870000000000002E-3</c:v>
                </c:pt>
                <c:pt idx="7">
                  <c:v>6.0279899999999997E-2</c:v>
                </c:pt>
                <c:pt idx="8">
                  <c:v>0.11751299999999999</c:v>
                </c:pt>
                <c:pt idx="9">
                  <c:v>0.17002400000000001</c:v>
                </c:pt>
                <c:pt idx="10">
                  <c:v>0.22083900000000001</c:v>
                </c:pt>
              </c:numCache>
            </c:numRef>
          </c:xVal>
          <c:yVal>
            <c:numRef>
              <c:f>Hoja1!$E$2:$E$12</c:f>
              <c:numCache>
                <c:formatCode>0.000</c:formatCode>
                <c:ptCount val="1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F-408D-8544-5986B949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43984"/>
        <c:axId val="442342672"/>
      </c:scatterChart>
      <c:valAx>
        <c:axId val="44234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342672"/>
        <c:crosses val="autoZero"/>
        <c:crossBetween val="midCat"/>
      </c:valAx>
      <c:valAx>
        <c:axId val="442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34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Element_Forces!$H$10:$H$13</c:f>
              <c:numCache>
                <c:formatCode>0.00</c:formatCode>
                <c:ptCount val="4"/>
                <c:pt idx="0">
                  <c:v>0</c:v>
                </c:pt>
                <c:pt idx="1">
                  <c:v>29.767671092046701</c:v>
                </c:pt>
                <c:pt idx="2">
                  <c:v>-37.541540534739795</c:v>
                </c:pt>
                <c:pt idx="3">
                  <c:v>13.192605478850005</c:v>
                </c:pt>
              </c:numCache>
            </c:numRef>
          </c:xVal>
          <c:yVal>
            <c:numRef>
              <c:f>Element_Forces!$E$10:$E$13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A-49D0-B226-FEC28C79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Element_Forces!$F$10:$F$13</c:f>
              <c:numCache>
                <c:formatCode>0.00</c:formatCode>
                <c:ptCount val="4"/>
                <c:pt idx="0">
                  <c:v>0</c:v>
                </c:pt>
                <c:pt idx="1">
                  <c:v>6.0328747686407302</c:v>
                </c:pt>
                <c:pt idx="2">
                  <c:v>6.0328747686407302</c:v>
                </c:pt>
                <c:pt idx="3">
                  <c:v>0</c:v>
                </c:pt>
              </c:numCache>
            </c:numRef>
          </c:xVal>
          <c:yVal>
            <c:numRef>
              <c:f>Element_Forces!$E$10:$E$13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C-41CA-A309-E3D9F1E1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Shear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Element_Forces!$G$17:$G$20</c:f>
              <c:numCache>
                <c:formatCode>0.00</c:formatCode>
                <c:ptCount val="4"/>
                <c:pt idx="0">
                  <c:v>0</c:v>
                </c:pt>
                <c:pt idx="1">
                  <c:v>5.4681563369494697</c:v>
                </c:pt>
                <c:pt idx="2">
                  <c:v>5.4681563369494697</c:v>
                </c:pt>
                <c:pt idx="3">
                  <c:v>0</c:v>
                </c:pt>
              </c:numCache>
            </c:numRef>
          </c:xVal>
          <c:yVal>
            <c:numRef>
              <c:f>Element_Forces!$E$17:$E$20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AE1-AF74-C1F92CA0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Bending</a:t>
            </a:r>
          </a:p>
        </c:rich>
      </c:tx>
      <c:layout>
        <c:manualLayout>
          <c:xMode val="edge"/>
          <c:yMode val="edge"/>
          <c:x val="0.36735380832189662"/>
          <c:y val="0.8150946625443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Element_Forces!$H$17:$H$20</c:f>
              <c:numCache>
                <c:formatCode>0.00</c:formatCode>
                <c:ptCount val="4"/>
                <c:pt idx="0">
                  <c:v>0</c:v>
                </c:pt>
                <c:pt idx="1">
                  <c:v>13.670390842377</c:v>
                </c:pt>
                <c:pt idx="2">
                  <c:v>3.3253400033572689E-12</c:v>
                </c:pt>
                <c:pt idx="3">
                  <c:v>13.670390842373425</c:v>
                </c:pt>
              </c:numCache>
            </c:numRef>
          </c:xVal>
          <c:yVal>
            <c:numRef>
              <c:f>Element_Forces!$E$17:$E$20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2-4F4B-AA2E-3336F817F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9759417441261407"/>
          <c:h val="0.6972074272103906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Element_Forces!$F$17:$F$20</c:f>
              <c:numCache>
                <c:formatCode>0.00</c:formatCode>
                <c:ptCount val="4"/>
                <c:pt idx="0">
                  <c:v>0</c:v>
                </c:pt>
                <c:pt idx="1">
                  <c:v>1.4092735158063899E-10</c:v>
                </c:pt>
                <c:pt idx="2">
                  <c:v>1.4092735158063899E-10</c:v>
                </c:pt>
                <c:pt idx="3">
                  <c:v>0</c:v>
                </c:pt>
              </c:numCache>
            </c:numRef>
          </c:xVal>
          <c:yVal>
            <c:numRef>
              <c:f>Element_Forces!$E$17:$E$20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D-4B63-B6FB-8C1E9FB0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04067208"/>
        <c:crosses val="autoZero"/>
        <c:crossBetween val="midCat"/>
      </c:valAx>
      <c:valAx>
        <c:axId val="304067208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Axial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Element_Forces!$E$24:$E$27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Element_Forces!$F$24:$F$27</c:f>
              <c:numCache>
                <c:formatCode>0.00</c:formatCode>
                <c:ptCount val="4"/>
                <c:pt idx="0">
                  <c:v>0</c:v>
                </c:pt>
                <c:pt idx="1">
                  <c:v>-6.0328747686417197</c:v>
                </c:pt>
                <c:pt idx="2">
                  <c:v>-6.0328747686417197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0-4DC7-BFA7-BC3972CA4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Shear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4058698086188992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Element_Forces!$E$24:$E$27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Element_Forces!$G$24:$G$27</c:f>
              <c:numCache>
                <c:formatCode>0.00</c:formatCode>
                <c:ptCount val="4"/>
                <c:pt idx="0">
                  <c:v>0</c:v>
                </c:pt>
                <c:pt idx="1">
                  <c:v>26.923684650744299</c:v>
                </c:pt>
                <c:pt idx="2">
                  <c:v>26.923684650744299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E-42AD-B044-43CFE4ED4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800"/>
              <a:t>Bending</a:t>
            </a:r>
          </a:p>
        </c:rich>
      </c:tx>
      <c:layout>
        <c:manualLayout>
          <c:xMode val="edge"/>
          <c:yMode val="edge"/>
          <c:x val="0.3378340642736849"/>
          <c:y val="0.81798634718936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51202912793693"/>
          <c:y val="8.1408837283746788E-2"/>
          <c:w val="0.61580822665067692"/>
          <c:h val="0.38263127247084466"/>
        </c:manualLayout>
      </c:layout>
      <c:scatterChart>
        <c:scatterStyle val="lineMarker"/>
        <c:varyColors val="0"/>
        <c:ser>
          <c:idx val="0"/>
          <c:order val="0"/>
          <c:tx>
            <c:v>JFDJ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Element_Forces!$E$24:$E$27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xVal>
          <c:yVal>
            <c:numRef>
              <c:f>Element_Forces!$H$24:$H$27</c:f>
              <c:numCache>
                <c:formatCode>0.00</c:formatCode>
                <c:ptCount val="4"/>
                <c:pt idx="0">
                  <c:v>0</c:v>
                </c:pt>
                <c:pt idx="1">
                  <c:v>29.767671092122299</c:v>
                </c:pt>
                <c:pt idx="2">
                  <c:v>-77.927067510854897</c:v>
                </c:pt>
                <c:pt idx="3">
                  <c:v>-27.192921497251596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1-42D8-8EEB-61FE4524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066224"/>
        <c:axId val="304067208"/>
      </c:scatterChart>
      <c:valAx>
        <c:axId val="30406622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4067208"/>
        <c:crosses val="autoZero"/>
        <c:crossBetween val="midCat"/>
      </c:valAx>
      <c:valAx>
        <c:axId val="3040672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304066224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380998</xdr:colOff>
      <xdr:row>6</xdr:row>
      <xdr:rowOff>147636</xdr:rowOff>
    </xdr:from>
    <xdr:to>
      <xdr:col>10</xdr:col>
      <xdr:colOff>542922</xdr:colOff>
      <xdr:row>13</xdr:row>
      <xdr:rowOff>63486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4C2590-49E2-42C3-9D93-A642AA6B6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628648</xdr:colOff>
      <xdr:row>6</xdr:row>
      <xdr:rowOff>147636</xdr:rowOff>
    </xdr:from>
    <xdr:to>
      <xdr:col>12</xdr:col>
      <xdr:colOff>28572</xdr:colOff>
      <xdr:row>13</xdr:row>
      <xdr:rowOff>63486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05BC6D-A029-4AC2-9396-477873940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6</xdr:row>
      <xdr:rowOff>123825</xdr:rowOff>
    </xdr:from>
    <xdr:to>
      <xdr:col>9</xdr:col>
      <xdr:colOff>314324</xdr:colOff>
      <xdr:row>13</xdr:row>
      <xdr:rowOff>39675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CBE450C-055F-4606-83EC-519B549A1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385968</xdr:colOff>
      <xdr:row>14</xdr:row>
      <xdr:rowOff>7246</xdr:rowOff>
    </xdr:from>
    <xdr:to>
      <xdr:col>10</xdr:col>
      <xdr:colOff>547892</xdr:colOff>
      <xdr:row>20</xdr:row>
      <xdr:rowOff>97030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CE81B31-BA95-4653-8006-45FF54EB7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633618</xdr:colOff>
      <xdr:row>14</xdr:row>
      <xdr:rowOff>7246</xdr:rowOff>
    </xdr:from>
    <xdr:to>
      <xdr:col>12</xdr:col>
      <xdr:colOff>33542</xdr:colOff>
      <xdr:row>20</xdr:row>
      <xdr:rowOff>97030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E95440E0-4803-405D-83E0-D4CB71C89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157370</xdr:colOff>
      <xdr:row>13</xdr:row>
      <xdr:rowOff>157370</xdr:rowOff>
    </xdr:from>
    <xdr:to>
      <xdr:col>9</xdr:col>
      <xdr:colOff>319294</xdr:colOff>
      <xdr:row>20</xdr:row>
      <xdr:rowOff>73219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F3D995-C967-4193-A297-CEAC3753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157369</xdr:colOff>
      <xdr:row>22</xdr:row>
      <xdr:rowOff>115957</xdr:rowOff>
    </xdr:from>
    <xdr:to>
      <xdr:col>9</xdr:col>
      <xdr:colOff>339586</xdr:colOff>
      <xdr:row>26</xdr:row>
      <xdr:rowOff>115957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827D9F66-ED59-49F0-A79A-EA95097F6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405848</xdr:colOff>
      <xdr:row>22</xdr:row>
      <xdr:rowOff>124241</xdr:rowOff>
    </xdr:from>
    <xdr:to>
      <xdr:col>10</xdr:col>
      <xdr:colOff>588065</xdr:colOff>
      <xdr:row>26</xdr:row>
      <xdr:rowOff>107676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E50E647B-63E3-4A1A-8294-FC9F1B04A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670892</xdr:colOff>
      <xdr:row>22</xdr:row>
      <xdr:rowOff>115958</xdr:rowOff>
    </xdr:from>
    <xdr:to>
      <xdr:col>12</xdr:col>
      <xdr:colOff>91109</xdr:colOff>
      <xdr:row>26</xdr:row>
      <xdr:rowOff>99393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8A13528C-273E-4C0B-BD05-A4C37C8C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90485</xdr:rowOff>
    </xdr:from>
    <xdr:to>
      <xdr:col>8</xdr:col>
      <xdr:colOff>495300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AB924B-7B5F-44A5-A11F-12C7BC3D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CD1FB-6681-49FA-913F-A10B4529834F}">
  <dimension ref="A1:M29"/>
  <sheetViews>
    <sheetView zoomScaleNormal="100" workbookViewId="0">
      <selection activeCell="F5" sqref="F5"/>
    </sheetView>
  </sheetViews>
  <sheetFormatPr baseColWidth="10" defaultColWidth="0" defaultRowHeight="13.5" customHeight="1" x14ac:dyDescent="0.25"/>
  <cols>
    <col min="1" max="2" width="11.42578125" customWidth="1"/>
    <col min="3" max="3" width="11.42578125" style="1" customWidth="1"/>
    <col min="4" max="4" width="11.42578125" style="9" customWidth="1"/>
    <col min="5" max="8" width="5.85546875" style="9" customWidth="1"/>
    <col min="9" max="13" width="11.42578125" style="9" customWidth="1"/>
    <col min="14" max="16384" width="11.42578125" hidden="1"/>
  </cols>
  <sheetData>
    <row r="1" spans="1:8" ht="13.5" customHeight="1" thickBot="1" x14ac:dyDescent="0.3">
      <c r="A1" s="9"/>
      <c r="B1" s="9"/>
      <c r="C1" s="13"/>
      <c r="E1" s="15"/>
      <c r="F1" s="15"/>
      <c r="G1" s="15"/>
      <c r="H1" s="15"/>
    </row>
    <row r="2" spans="1:8" ht="13.5" customHeight="1" x14ac:dyDescent="0.25">
      <c r="A2" s="16" t="s">
        <v>4</v>
      </c>
      <c r="B2" s="3" t="s">
        <v>5</v>
      </c>
      <c r="C2" s="8">
        <v>-32.585194052075799</v>
      </c>
      <c r="E2" s="15"/>
      <c r="F2" s="15"/>
      <c r="G2" s="15"/>
      <c r="H2" s="15"/>
    </row>
    <row r="3" spans="1:8" ht="13.5" customHeight="1" thickBot="1" x14ac:dyDescent="0.3">
      <c r="A3" s="18"/>
      <c r="B3" s="6" t="s">
        <v>8</v>
      </c>
      <c r="C3" s="7">
        <v>32.585194052075799</v>
      </c>
      <c r="D3" s="15"/>
      <c r="E3" s="15"/>
      <c r="F3" s="15"/>
      <c r="G3" s="15"/>
      <c r="H3" s="15"/>
    </row>
    <row r="4" spans="1:8" ht="13.5" customHeight="1" thickBot="1" x14ac:dyDescent="0.3">
      <c r="A4" s="12"/>
      <c r="B4" s="9"/>
      <c r="C4" s="14"/>
      <c r="D4" s="15"/>
      <c r="E4" s="15"/>
      <c r="F4" s="15"/>
      <c r="G4" s="15"/>
      <c r="H4" s="15"/>
    </row>
    <row r="5" spans="1:8" ht="13.5" customHeight="1" x14ac:dyDescent="0.25">
      <c r="A5" s="16" t="s">
        <v>0</v>
      </c>
      <c r="B5" s="3" t="s">
        <v>5</v>
      </c>
      <c r="C5" s="4">
        <v>-32.585194052018601</v>
      </c>
      <c r="E5" s="15"/>
      <c r="F5" s="15"/>
      <c r="G5" s="15"/>
      <c r="H5" s="15"/>
    </row>
    <row r="6" spans="1:8" ht="13.5" customHeight="1" thickBot="1" x14ac:dyDescent="0.3">
      <c r="A6" s="18"/>
      <c r="B6" s="6" t="s">
        <v>8</v>
      </c>
      <c r="C6" s="7">
        <v>32.585194052018601</v>
      </c>
      <c r="E6" s="15"/>
      <c r="F6" s="15"/>
      <c r="G6" s="15"/>
      <c r="H6" s="15"/>
    </row>
    <row r="7" spans="1:8" ht="13.5" customHeight="1" thickBot="1" x14ac:dyDescent="0.3">
      <c r="A7" s="12"/>
      <c r="B7" s="9"/>
      <c r="C7" s="14"/>
      <c r="D7" s="15"/>
      <c r="E7" s="15"/>
      <c r="F7" s="15"/>
      <c r="G7" s="15"/>
      <c r="H7" s="15"/>
    </row>
    <row r="8" spans="1:8" ht="13.5" customHeight="1" x14ac:dyDescent="0.25">
      <c r="A8" s="16" t="s">
        <v>1</v>
      </c>
      <c r="B8" s="3" t="s">
        <v>5</v>
      </c>
      <c r="C8" s="4">
        <v>6.0328747686407302</v>
      </c>
      <c r="D8" s="15"/>
    </row>
    <row r="9" spans="1:8" ht="13.5" customHeight="1" x14ac:dyDescent="0.25">
      <c r="A9" s="17"/>
      <c r="B9" s="2" t="s">
        <v>6</v>
      </c>
      <c r="C9" s="5">
        <v>26.923684650714598</v>
      </c>
      <c r="D9" s="15"/>
      <c r="E9" s="10" t="s">
        <v>11</v>
      </c>
      <c r="F9" s="10" t="s">
        <v>12</v>
      </c>
      <c r="G9" s="10" t="s">
        <v>13</v>
      </c>
      <c r="H9" s="10" t="s">
        <v>14</v>
      </c>
    </row>
    <row r="10" spans="1:8" ht="13.5" customHeight="1" x14ac:dyDescent="0.25">
      <c r="A10" s="17"/>
      <c r="B10" s="2" t="s">
        <v>7</v>
      </c>
      <c r="C10" s="5">
        <v>29.767671092046701</v>
      </c>
      <c r="D10" s="15"/>
      <c r="E10" s="11">
        <v>0</v>
      </c>
      <c r="F10" s="11">
        <v>0</v>
      </c>
      <c r="G10" s="11">
        <v>0</v>
      </c>
      <c r="H10" s="11">
        <v>0</v>
      </c>
    </row>
    <row r="11" spans="1:8" ht="13.5" customHeight="1" x14ac:dyDescent="0.25">
      <c r="A11" s="17"/>
      <c r="B11" s="2" t="s">
        <v>8</v>
      </c>
      <c r="C11" s="5">
        <v>-6.0328747686407302</v>
      </c>
      <c r="E11" s="11">
        <v>0</v>
      </c>
      <c r="F11" s="11">
        <f>+C8</f>
        <v>6.0328747686407302</v>
      </c>
      <c r="G11" s="11">
        <f>+C9</f>
        <v>26.923684650714598</v>
      </c>
      <c r="H11" s="11">
        <f>+C10</f>
        <v>29.767671092046701</v>
      </c>
    </row>
    <row r="12" spans="1:8" ht="13.5" customHeight="1" x14ac:dyDescent="0.25">
      <c r="A12" s="17"/>
      <c r="B12" s="2" t="s">
        <v>9</v>
      </c>
      <c r="C12" s="5">
        <v>-26.923684650714598</v>
      </c>
      <c r="D12" s="15"/>
      <c r="E12" s="11">
        <v>2.5</v>
      </c>
      <c r="F12" s="11">
        <f>+C11*-1</f>
        <v>6.0328747686407302</v>
      </c>
      <c r="G12" s="11">
        <f>+C12*-1</f>
        <v>26.923684650714598</v>
      </c>
      <c r="H12" s="11">
        <f>+C12*E12+H11</f>
        <v>-37.541540534739795</v>
      </c>
    </row>
    <row r="13" spans="1:8" ht="13.5" customHeight="1" thickBot="1" x14ac:dyDescent="0.3">
      <c r="A13" s="18"/>
      <c r="B13" s="6" t="s">
        <v>10</v>
      </c>
      <c r="C13" s="7">
        <v>50.7341460135898</v>
      </c>
      <c r="D13" s="15"/>
      <c r="E13" s="11">
        <v>2.5</v>
      </c>
      <c r="F13" s="11">
        <f>+F11+F12*-1</f>
        <v>0</v>
      </c>
      <c r="G13" s="11">
        <f>+G11-G12</f>
        <v>0</v>
      </c>
      <c r="H13" s="11">
        <f>+H12+C13</f>
        <v>13.192605478850005</v>
      </c>
    </row>
    <row r="14" spans="1:8" ht="13.5" customHeight="1" thickBot="1" x14ac:dyDescent="0.3">
      <c r="A14" s="12"/>
      <c r="B14" s="9"/>
      <c r="C14" s="14"/>
      <c r="D14" s="15"/>
    </row>
    <row r="15" spans="1:8" ht="13.5" customHeight="1" x14ac:dyDescent="0.25">
      <c r="A15" s="16" t="s">
        <v>2</v>
      </c>
      <c r="B15" s="3" t="s">
        <v>5</v>
      </c>
      <c r="C15" s="4">
        <v>1.4092735158063899E-10</v>
      </c>
      <c r="D15" s="15"/>
    </row>
    <row r="16" spans="1:8" ht="13.5" customHeight="1" x14ac:dyDescent="0.25">
      <c r="A16" s="17"/>
      <c r="B16" s="2" t="s">
        <v>6</v>
      </c>
      <c r="C16" s="5">
        <v>5.4681563369494697</v>
      </c>
      <c r="D16" s="15"/>
      <c r="E16" s="10" t="s">
        <v>11</v>
      </c>
      <c r="F16" s="10" t="s">
        <v>12</v>
      </c>
      <c r="G16" s="10" t="s">
        <v>13</v>
      </c>
      <c r="H16" s="10" t="s">
        <v>14</v>
      </c>
    </row>
    <row r="17" spans="1:8" ht="13.5" customHeight="1" x14ac:dyDescent="0.25">
      <c r="A17" s="17"/>
      <c r="B17" s="2" t="s">
        <v>7</v>
      </c>
      <c r="C17" s="5">
        <v>13.670390842377</v>
      </c>
      <c r="D17" s="15"/>
      <c r="E17" s="11">
        <v>0</v>
      </c>
      <c r="F17" s="11">
        <v>0</v>
      </c>
      <c r="G17" s="11">
        <v>0</v>
      </c>
      <c r="H17" s="11">
        <v>0</v>
      </c>
    </row>
    <row r="18" spans="1:8" ht="13.5" customHeight="1" x14ac:dyDescent="0.25">
      <c r="A18" s="17"/>
      <c r="B18" s="2" t="s">
        <v>8</v>
      </c>
      <c r="C18" s="5">
        <v>-1.4092735158063899E-10</v>
      </c>
      <c r="E18" s="11">
        <v>0</v>
      </c>
      <c r="F18" s="11">
        <f>+C15</f>
        <v>1.4092735158063899E-10</v>
      </c>
      <c r="G18" s="11">
        <f>+C16</f>
        <v>5.4681563369494697</v>
      </c>
      <c r="H18" s="11">
        <f>+C17</f>
        <v>13.670390842377</v>
      </c>
    </row>
    <row r="19" spans="1:8" ht="13.5" customHeight="1" x14ac:dyDescent="0.25">
      <c r="A19" s="17"/>
      <c r="B19" s="2" t="s">
        <v>9</v>
      </c>
      <c r="C19" s="5">
        <v>-5.4681563369494697</v>
      </c>
      <c r="D19" s="15"/>
      <c r="E19" s="11">
        <v>2.5</v>
      </c>
      <c r="F19" s="11">
        <f>+C18*-1</f>
        <v>1.4092735158063899E-10</v>
      </c>
      <c r="G19" s="11">
        <f>+C19*-1</f>
        <v>5.4681563369494697</v>
      </c>
      <c r="H19" s="11">
        <f>+C19*E19+H18</f>
        <v>3.3253400033572689E-12</v>
      </c>
    </row>
    <row r="20" spans="1:8" ht="13.5" customHeight="1" thickBot="1" x14ac:dyDescent="0.3">
      <c r="A20" s="18"/>
      <c r="B20" s="6" t="s">
        <v>10</v>
      </c>
      <c r="C20" s="7">
        <v>13.6703908423701</v>
      </c>
      <c r="D20" s="15"/>
      <c r="E20" s="11">
        <v>2.5</v>
      </c>
      <c r="F20" s="11">
        <f>+F18+F19*-1</f>
        <v>0</v>
      </c>
      <c r="G20" s="11">
        <f>+G18-G19</f>
        <v>0</v>
      </c>
      <c r="H20" s="11">
        <f>+H19+C20</f>
        <v>13.670390842373425</v>
      </c>
    </row>
    <row r="21" spans="1:8" ht="13.5" customHeight="1" thickBot="1" x14ac:dyDescent="0.3">
      <c r="A21" s="12"/>
      <c r="B21" s="9"/>
      <c r="C21" s="14"/>
      <c r="D21" s="15"/>
    </row>
    <row r="22" spans="1:8" ht="13.5" customHeight="1" x14ac:dyDescent="0.25">
      <c r="A22" s="16" t="s">
        <v>3</v>
      </c>
      <c r="B22" s="3" t="s">
        <v>5</v>
      </c>
      <c r="C22" s="4">
        <v>-6.0328747686417197</v>
      </c>
      <c r="D22" s="15"/>
    </row>
    <row r="23" spans="1:8" ht="13.5" customHeight="1" x14ac:dyDescent="0.25">
      <c r="A23" s="17"/>
      <c r="B23" s="2" t="s">
        <v>6</v>
      </c>
      <c r="C23" s="5">
        <v>26.923684650744299</v>
      </c>
      <c r="D23" s="15"/>
      <c r="E23" s="10" t="s">
        <v>11</v>
      </c>
      <c r="F23" s="10" t="s">
        <v>12</v>
      </c>
      <c r="G23" s="10" t="s">
        <v>13</v>
      </c>
      <c r="H23" s="10" t="s">
        <v>14</v>
      </c>
    </row>
    <row r="24" spans="1:8" ht="13.5" customHeight="1" x14ac:dyDescent="0.25">
      <c r="A24" s="17"/>
      <c r="B24" s="2" t="s">
        <v>7</v>
      </c>
      <c r="C24" s="5">
        <v>29.767671092122299</v>
      </c>
      <c r="D24" s="15"/>
      <c r="E24" s="11">
        <v>0</v>
      </c>
      <c r="F24" s="11">
        <v>0</v>
      </c>
      <c r="G24" s="11">
        <v>0</v>
      </c>
      <c r="H24" s="11">
        <v>0</v>
      </c>
    </row>
    <row r="25" spans="1:8" ht="13.5" customHeight="1" x14ac:dyDescent="0.25">
      <c r="A25" s="17"/>
      <c r="B25" s="2" t="s">
        <v>8</v>
      </c>
      <c r="C25" s="5">
        <v>6.0328747686417197</v>
      </c>
      <c r="E25" s="11">
        <v>0</v>
      </c>
      <c r="F25" s="11">
        <f>+C22</f>
        <v>-6.0328747686417197</v>
      </c>
      <c r="G25" s="11">
        <f>+C23</f>
        <v>26.923684650744299</v>
      </c>
      <c r="H25" s="11">
        <f>+C24</f>
        <v>29.767671092122299</v>
      </c>
    </row>
    <row r="26" spans="1:8" ht="13.5" customHeight="1" x14ac:dyDescent="0.25">
      <c r="A26" s="17"/>
      <c r="B26" s="2" t="s">
        <v>9</v>
      </c>
      <c r="C26" s="5">
        <v>-26.923684650744299</v>
      </c>
      <c r="E26" s="11">
        <v>4</v>
      </c>
      <c r="F26" s="11">
        <f>+C25*-1</f>
        <v>-6.0328747686417197</v>
      </c>
      <c r="G26" s="11">
        <f>+C26*-1</f>
        <v>26.923684650744299</v>
      </c>
      <c r="H26" s="11">
        <f>+C26*E26+H25</f>
        <v>-77.927067510854897</v>
      </c>
    </row>
    <row r="27" spans="1:8" ht="13.5" customHeight="1" thickBot="1" x14ac:dyDescent="0.3">
      <c r="A27" s="18"/>
      <c r="B27" s="6" t="s">
        <v>10</v>
      </c>
      <c r="C27" s="7">
        <v>50.734146013603301</v>
      </c>
      <c r="E27" s="11">
        <v>4</v>
      </c>
      <c r="F27" s="11">
        <f>+F25+F26*-1</f>
        <v>0</v>
      </c>
      <c r="G27" s="11">
        <f>+G25-G26</f>
        <v>0</v>
      </c>
      <c r="H27" s="11">
        <f>+H26+C27</f>
        <v>-27.192921497251596</v>
      </c>
    </row>
    <row r="28" spans="1:8" ht="13.5" customHeight="1" x14ac:dyDescent="0.25">
      <c r="A28" s="12"/>
      <c r="B28" s="9"/>
      <c r="C28" s="14"/>
    </row>
    <row r="29" spans="1:8" ht="13.5" customHeight="1" x14ac:dyDescent="0.25">
      <c r="A29" s="9"/>
      <c r="B29" s="9"/>
      <c r="C29" s="13"/>
    </row>
  </sheetData>
  <mergeCells count="5">
    <mergeCell ref="A22:A27"/>
    <mergeCell ref="A2:A3"/>
    <mergeCell ref="A5:A6"/>
    <mergeCell ref="A8:A13"/>
    <mergeCell ref="A15:A20"/>
  </mergeCells>
  <phoneticPr fontId="2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4F44-D3FA-4F8A-A361-3D242D390918}">
  <dimension ref="A2:E12"/>
  <sheetViews>
    <sheetView tabSelected="1" workbookViewId="0">
      <selection activeCell="L5" sqref="L5"/>
    </sheetView>
  </sheetViews>
  <sheetFormatPr baseColWidth="10" defaultRowHeight="15" x14ac:dyDescent="0.25"/>
  <sheetData>
    <row r="2" spans="1:5" x14ac:dyDescent="0.25">
      <c r="A2" s="19">
        <v>0</v>
      </c>
      <c r="B2" s="20">
        <v>-8.1881599999999999E-3</v>
      </c>
      <c r="C2" s="20"/>
      <c r="D2">
        <f>+B2*100</f>
        <v>-0.81881599999999999</v>
      </c>
      <c r="E2" s="20">
        <v>0</v>
      </c>
    </row>
    <row r="3" spans="1:5" x14ac:dyDescent="0.25">
      <c r="A3" s="19">
        <v>3</v>
      </c>
      <c r="B3" s="20">
        <v>-6.15732E-3</v>
      </c>
      <c r="C3" s="20"/>
      <c r="D3">
        <f>+B3*100</f>
        <v>-0.61573199999999995</v>
      </c>
      <c r="E3" s="20">
        <v>-1</v>
      </c>
    </row>
    <row r="4" spans="1:5" x14ac:dyDescent="0.25">
      <c r="A4" s="19">
        <v>6</v>
      </c>
      <c r="B4" s="20">
        <v>-4.4351399999999997E-3</v>
      </c>
      <c r="C4" s="20"/>
      <c r="D4">
        <f>+B4*100</f>
        <v>-0.44351399999999996</v>
      </c>
      <c r="E4" s="20">
        <v>-2</v>
      </c>
    </row>
    <row r="5" spans="1:5" x14ac:dyDescent="0.25">
      <c r="A5" s="19">
        <v>9</v>
      </c>
      <c r="B5" s="20">
        <v>-2.9977699999999999E-3</v>
      </c>
      <c r="C5" s="20"/>
      <c r="D5">
        <f>+B5*100</f>
        <v>-0.29977699999999996</v>
      </c>
      <c r="E5" s="20">
        <v>-3</v>
      </c>
    </row>
    <row r="6" spans="1:5" x14ac:dyDescent="0.25">
      <c r="A6" s="19">
        <v>12</v>
      </c>
      <c r="B6" s="20">
        <v>-1.8143600000000001E-3</v>
      </c>
      <c r="C6" s="20"/>
      <c r="D6">
        <f>+B6*100</f>
        <v>-0.18143600000000001</v>
      </c>
      <c r="E6" s="20">
        <v>-4</v>
      </c>
    </row>
    <row r="7" spans="1:5" x14ac:dyDescent="0.25">
      <c r="A7" s="19">
        <v>15</v>
      </c>
      <c r="B7" s="20">
        <v>-8.4790699999999996E-4</v>
      </c>
      <c r="C7" s="20"/>
      <c r="D7">
        <f>+B7*100</f>
        <v>-8.4790699999999997E-2</v>
      </c>
      <c r="E7" s="20">
        <v>-5</v>
      </c>
    </row>
    <row r="8" spans="1:5" x14ac:dyDescent="0.25">
      <c r="A8" s="19">
        <v>18</v>
      </c>
      <c r="B8" s="20">
        <v>-5.6870000000000003E-5</v>
      </c>
      <c r="C8" s="20"/>
      <c r="D8">
        <f>+B8*100</f>
        <v>-5.6870000000000002E-3</v>
      </c>
      <c r="E8" s="20">
        <v>-6</v>
      </c>
    </row>
    <row r="9" spans="1:5" x14ac:dyDescent="0.25">
      <c r="A9" s="19">
        <v>21</v>
      </c>
      <c r="B9" s="20">
        <v>6.02799E-4</v>
      </c>
      <c r="C9" s="20"/>
      <c r="D9">
        <f>+B9*100</f>
        <v>6.0279899999999997E-2</v>
      </c>
      <c r="E9" s="20">
        <v>-7</v>
      </c>
    </row>
    <row r="10" spans="1:5" x14ac:dyDescent="0.25">
      <c r="A10" s="19">
        <v>24</v>
      </c>
      <c r="B10" s="20">
        <v>1.1751299999999999E-3</v>
      </c>
      <c r="C10" s="20"/>
      <c r="D10">
        <f>+B10*100</f>
        <v>0.11751299999999999</v>
      </c>
      <c r="E10" s="20">
        <v>-8</v>
      </c>
    </row>
    <row r="11" spans="1:5" x14ac:dyDescent="0.25">
      <c r="A11" s="19">
        <v>27</v>
      </c>
      <c r="B11" s="20">
        <v>1.70024E-3</v>
      </c>
      <c r="C11" s="20"/>
      <c r="D11">
        <f>+B11*100</f>
        <v>0.17002400000000001</v>
      </c>
      <c r="E11" s="20">
        <v>-9</v>
      </c>
    </row>
    <row r="12" spans="1:5" x14ac:dyDescent="0.25">
      <c r="A12" s="19">
        <v>30</v>
      </c>
      <c r="B12" s="20">
        <v>2.2083900000000002E-3</v>
      </c>
      <c r="C12" s="20"/>
      <c r="D12">
        <f>+B12*100</f>
        <v>0.22083900000000001</v>
      </c>
      <c r="E12" s="20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Element_Forces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PARRA</dc:creator>
  <cp:lastModifiedBy>JULIAN PARRA</cp:lastModifiedBy>
  <dcterms:created xsi:type="dcterms:W3CDTF">2019-08-19T23:08:45Z</dcterms:created>
  <dcterms:modified xsi:type="dcterms:W3CDTF">2019-08-30T01:59:28Z</dcterms:modified>
</cp:coreProperties>
</file>