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 /><Relationship Id="rId2" Type="http://schemas.microsoft.com/office/2011/relationships/webextensiontaskpanes" Target="xl/webextensions/taskpanes.xml" /><Relationship Id="rId1" Type="http://schemas.openxmlformats.org/officeDocument/2006/relationships/officeDocument" Target="xl/workbook.xml" /><Relationship Id="rId4" Type="http://schemas.openxmlformats.org/officeDocument/2006/relationships/extended-properties" Target="docProps/app.xml" /><Relationship Id="rIdCustomProperties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B830B1F2-C93B-40FB-AE50-751CE59F2801}" xr6:coauthVersionLast="47" xr6:coauthVersionMax="47" xr10:uidLastSave="{00000000-0000-0000-0000-000000000000}"/>
  <workbookProtection lockStructure="1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16:34:06"</definedName>
    <definedName name="AirportDatasetLastUpdated">"2026-07-14 16:34:34"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<sst xmlns="http://schemas.openxmlformats.org/spreadsheetml/2006/main" count="19616" uniqueCount="16762">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</sst>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-2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1">
      <pivotArea dataOnly="0" labelOnly="1" grandCol="1" outline="0" axis="axisCol" fieldPosition="0"/>
    </format>
    <format dxfId="70">
      <pivotArea outline="0" collapsedLevelsAreSubtotals="1" fieldPosition="0"/>
    </format>
    <format dxfId="69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4" type="button" dataOnly="0" labelOnly="1" outline="0" axis="axisRow" fieldPosition="0"/>
    </format>
    <format dxfId="78">
      <pivotArea dataOnly="0" labelOnly="1" fieldPosition="0">
        <references count="1">
          <reference field="4" count="0"/>
        </references>
      </pivotArea>
    </format>
    <format dxfId="77">
      <pivotArea dataOnly="0" labelOnly="1" outline="0" axis="axisValues" fieldPosition="0"/>
    </format>
    <format dxfId="7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5" type="button" dataOnly="0" labelOnly="1" outline="0" axis="axisRow" fieldPosition="0"/>
    </format>
    <format dxfId="84">
      <pivotArea dataOnly="0" labelOnly="1" fieldPosition="0">
        <references count="1">
          <reference field="5" count="0"/>
        </references>
      </pivotArea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9" dataDxfId="298" totalsRowDxfId="296" tableBorderDxfId="297" totalsRowBorderDxfId="295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67" t="s">
        <v>5429</v>
      </c>
      <c r="N6" s="268"/>
      <c r="O6" s="269" t="s">
        <v>5430</v>
      </c>
      <c r="P6" s="270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8" t="s">
        <v>37</v>
      </c>
      <c r="C9" s="285" t="s">
        <v>5410</v>
      </c>
      <c r="D9" s="286"/>
      <c r="E9" s="287"/>
      <c r="F9" s="276" t="s">
        <v>5409</v>
      </c>
      <c r="G9" s="296"/>
      <c r="H9" s="277"/>
      <c r="I9" s="271" t="s">
        <v>5411</v>
      </c>
      <c r="J9" s="271"/>
      <c r="K9" s="271"/>
      <c r="L9" s="271"/>
      <c r="M9" s="271" t="s">
        <v>16740</v>
      </c>
      <c r="N9" s="271"/>
      <c r="O9" s="272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9"/>
      <c r="C10" s="301" t="s">
        <v>0</v>
      </c>
      <c r="D10" s="283" t="s">
        <v>10</v>
      </c>
      <c r="E10" s="283" t="s">
        <v>11</v>
      </c>
      <c r="F10" s="283" t="s">
        <v>12</v>
      </c>
      <c r="G10" s="283" t="s">
        <v>13</v>
      </c>
      <c r="H10" s="282" t="s">
        <v>16746</v>
      </c>
      <c r="I10" s="293" t="s">
        <v>1</v>
      </c>
      <c r="J10" s="293"/>
      <c r="K10" s="282" t="s">
        <v>5422</v>
      </c>
      <c r="L10" s="282"/>
      <c r="M10" s="299" t="s">
        <v>16741</v>
      </c>
      <c r="N10" s="283" t="s">
        <v>25</v>
      </c>
      <c r="O10" s="274" t="s">
        <v>5344</v>
      </c>
      <c r="P10" s="60"/>
      <c r="Q10" s="91"/>
      <c r="R10" s="273"/>
      <c r="S10" s="273"/>
      <c r="T10" s="60"/>
      <c r="U10" s="60"/>
    </row>
    <row r="11" spans="1:21" x14ac:dyDescent="0.25">
      <c r="A11" s="90"/>
      <c r="B11" s="290"/>
      <c r="C11" s="302"/>
      <c r="D11" s="284"/>
      <c r="E11" s="284"/>
      <c r="F11" s="284"/>
      <c r="G11" s="284"/>
      <c r="H11" s="282"/>
      <c r="I11" s="293"/>
      <c r="J11" s="293"/>
      <c r="K11" s="282"/>
      <c r="L11" s="282"/>
      <c r="M11" s="300"/>
      <c r="N11" s="284"/>
      <c r="O11" s="275"/>
      <c r="P11" s="60"/>
      <c r="Q11" s="91"/>
      <c r="R11" s="273"/>
      <c r="S11" s="273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4" t="s">
        <v>21</v>
      </c>
      <c r="J12" s="294"/>
      <c r="K12" s="281"/>
      <c r="L12" s="281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0" t="s">
        <v>5421</v>
      </c>
      <c r="D15" s="271"/>
      <c r="E15" s="271"/>
      <c r="F15" s="271"/>
      <c r="G15" s="271"/>
      <c r="H15" s="271"/>
      <c r="I15" s="271"/>
      <c r="J15" s="271"/>
      <c r="K15" s="271"/>
      <c r="L15" s="271"/>
      <c r="M15" s="271"/>
      <c r="N15" s="272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2" t="s">
        <v>16737</v>
      </c>
      <c r="D16" s="293" t="s">
        <v>16738</v>
      </c>
      <c r="E16" s="293" t="s">
        <v>16752</v>
      </c>
      <c r="F16" s="293"/>
      <c r="G16" s="293"/>
      <c r="H16" s="293"/>
      <c r="I16" s="293"/>
      <c r="J16" s="293" t="s">
        <v>16739</v>
      </c>
      <c r="K16" s="293"/>
      <c r="L16" s="293"/>
      <c r="M16" s="293"/>
      <c r="N16" s="291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2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1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294"/>
      <c r="F18" s="294"/>
      <c r="G18" s="294"/>
      <c r="H18" s="294"/>
      <c r="I18" s="294"/>
      <c r="J18" s="294"/>
      <c r="K18" s="294"/>
      <c r="L18" s="294"/>
      <c r="M18" s="294"/>
      <c r="N18" s="295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0" t="s">
        <v>5413</v>
      </c>
      <c r="D21" s="271"/>
      <c r="E21" s="271"/>
      <c r="F21" s="271"/>
      <c r="G21" s="271"/>
      <c r="H21" s="271"/>
      <c r="I21" s="271" t="s">
        <v>5414</v>
      </c>
      <c r="J21" s="271"/>
      <c r="K21" s="271"/>
      <c r="L21" s="271"/>
      <c r="M21" s="271"/>
      <c r="N21" s="271"/>
      <c r="O21" s="276" t="s">
        <v>5415</v>
      </c>
      <c r="P21" s="277"/>
      <c r="Q21" s="271" t="s">
        <v>5416</v>
      </c>
      <c r="R21" s="272"/>
      <c r="S21" s="98"/>
      <c r="T21" s="98"/>
      <c r="U21" s="98"/>
    </row>
    <row r="22" spans="2:21" x14ac:dyDescent="0.25">
      <c r="B22" s="95"/>
      <c r="C22" s="292" t="s">
        <v>5</v>
      </c>
      <c r="D22" s="293"/>
      <c r="E22" s="293" t="s">
        <v>6</v>
      </c>
      <c r="F22" s="293"/>
      <c r="G22" s="293" t="s">
        <v>7</v>
      </c>
      <c r="H22" s="293"/>
      <c r="I22" s="293" t="s">
        <v>5</v>
      </c>
      <c r="J22" s="293"/>
      <c r="K22" s="293" t="s">
        <v>6</v>
      </c>
      <c r="L22" s="293"/>
      <c r="M22" s="293" t="s">
        <v>7</v>
      </c>
      <c r="N22" s="293"/>
      <c r="O22" s="278"/>
      <c r="P22" s="279"/>
      <c r="Q22" s="282" t="s">
        <v>8</v>
      </c>
      <c r="R22" s="291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2"/>
      <c r="R23" s="291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0" t="s">
        <v>5412</v>
      </c>
      <c r="D27" s="271"/>
      <c r="E27" s="271"/>
      <c r="F27" s="272"/>
      <c r="G27" s="93"/>
      <c r="H27" s="93"/>
      <c r="I27" s="93"/>
      <c r="J27" s="280" t="s">
        <v>5417</v>
      </c>
      <c r="K27" s="271"/>
      <c r="L27" s="297" t="s">
        <v>5418</v>
      </c>
      <c r="M27" s="286"/>
      <c r="N27" s="286"/>
      <c r="O27" s="286"/>
      <c r="P27" s="286"/>
      <c r="Q27" s="286"/>
      <c r="R27" s="298"/>
      <c r="S27" s="60"/>
      <c r="T27" s="60"/>
      <c r="U27" s="91"/>
    </row>
    <row r="28" spans="2:21" x14ac:dyDescent="0.25">
      <c r="B28" s="95"/>
      <c r="C28" s="303" t="str">
        <f>Logbook[[#Headers],[Custom 1]]</f>
        <v>Custom 1</v>
      </c>
      <c r="D28" s="304" t="str">
        <f>Logbook[[#Headers],[Custom 2]]</f>
        <v>Custom 2</v>
      </c>
      <c r="E28" s="304" t="str">
        <f>Logbook[[#Headers],[Custom 3]]</f>
        <v>Custom 3</v>
      </c>
      <c r="F28" s="305" t="str">
        <f>Logbook[[#Headers],[Custom 4]]</f>
        <v>Custom 4</v>
      </c>
      <c r="G28" s="93"/>
      <c r="H28" s="93"/>
      <c r="I28" s="93"/>
      <c r="J28" s="292" t="s">
        <v>11</v>
      </c>
      <c r="K28" s="293" t="s">
        <v>14</v>
      </c>
      <c r="L28" s="293" t="s">
        <v>15</v>
      </c>
      <c r="M28" s="293" t="s">
        <v>16</v>
      </c>
      <c r="N28" s="293" t="s">
        <v>16742</v>
      </c>
      <c r="O28" s="293" t="s">
        <v>17</v>
      </c>
      <c r="P28" s="282" t="s">
        <v>18</v>
      </c>
      <c r="Q28" s="282" t="s">
        <v>19</v>
      </c>
      <c r="R28" s="274" t="s">
        <v>20</v>
      </c>
      <c r="S28" s="60"/>
      <c r="T28" s="60"/>
      <c r="U28" s="91"/>
    </row>
    <row r="29" spans="2:21" x14ac:dyDescent="0.25">
      <c r="B29" s="95"/>
      <c r="C29" s="303"/>
      <c r="D29" s="304"/>
      <c r="E29" s="304"/>
      <c r="F29" s="305"/>
      <c r="H29" s="101"/>
      <c r="J29" s="292"/>
      <c r="K29" s="293"/>
      <c r="L29" s="293"/>
      <c r="M29" s="293"/>
      <c r="N29" s="293"/>
      <c r="O29" s="293"/>
      <c r="P29" s="282"/>
      <c r="Q29" s="282"/>
      <c r="R29" s="275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sheet="1" scenarios="1"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67" t="s">
        <v>5429</v>
      </c>
      <c r="L6" s="268"/>
      <c r="M6" s="269" t="s">
        <v>5430</v>
      </c>
      <c r="N6" s="306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8" t="s">
        <v>37</v>
      </c>
      <c r="C9" s="285" t="s">
        <v>5410</v>
      </c>
      <c r="D9" s="286"/>
      <c r="E9" s="287"/>
      <c r="F9" s="276" t="s">
        <v>5409</v>
      </c>
      <c r="G9" s="296"/>
      <c r="H9" s="277"/>
      <c r="I9" s="271" t="s">
        <v>5411</v>
      </c>
      <c r="J9" s="271"/>
      <c r="K9" s="271" t="s">
        <v>16740</v>
      </c>
      <c r="L9" s="271"/>
      <c r="M9" s="271"/>
      <c r="N9" s="271" t="s">
        <v>5421</v>
      </c>
      <c r="O9" s="271"/>
      <c r="P9" s="271"/>
      <c r="Q9" s="271"/>
      <c r="R9" s="297" t="s">
        <v>5412</v>
      </c>
      <c r="S9" s="286"/>
      <c r="T9" s="286"/>
      <c r="U9" s="287"/>
      <c r="V9" s="271" t="s">
        <v>5413</v>
      </c>
      <c r="W9" s="271"/>
      <c r="X9" s="271"/>
      <c r="Y9" s="271"/>
      <c r="Z9" s="271"/>
      <c r="AA9" s="271"/>
      <c r="AB9" s="271" t="s">
        <v>5414</v>
      </c>
      <c r="AC9" s="271"/>
      <c r="AD9" s="271"/>
      <c r="AE9" s="271"/>
      <c r="AF9" s="271"/>
      <c r="AG9" s="271"/>
      <c r="AH9" s="271" t="s">
        <v>5415</v>
      </c>
      <c r="AI9" s="271"/>
      <c r="AJ9" s="271" t="s">
        <v>5416</v>
      </c>
      <c r="AK9" s="271"/>
      <c r="AL9" s="297" t="s">
        <v>5417</v>
      </c>
      <c r="AM9" s="287"/>
      <c r="AN9" s="297" t="s">
        <v>5418</v>
      </c>
      <c r="AO9" s="286"/>
      <c r="AP9" s="286"/>
      <c r="AQ9" s="286"/>
      <c r="AR9" s="286"/>
      <c r="AS9" s="286"/>
      <c r="AT9" s="298"/>
    </row>
    <row r="10" spans="1:46" x14ac:dyDescent="0.25">
      <c r="A10" s="90"/>
      <c r="B10" s="289"/>
      <c r="C10" s="301" t="s">
        <v>0</v>
      </c>
      <c r="D10" s="283" t="s">
        <v>10</v>
      </c>
      <c r="E10" s="283" t="s">
        <v>11</v>
      </c>
      <c r="F10" s="283" t="s">
        <v>12</v>
      </c>
      <c r="G10" s="283" t="s">
        <v>13</v>
      </c>
      <c r="H10" s="282" t="s">
        <v>16746</v>
      </c>
      <c r="I10" s="293" t="s">
        <v>1</v>
      </c>
      <c r="J10" s="282" t="s">
        <v>5422</v>
      </c>
      <c r="K10" s="282" t="s">
        <v>5366</v>
      </c>
      <c r="L10" s="282" t="s">
        <v>25</v>
      </c>
      <c r="M10" s="307" t="s">
        <v>5344</v>
      </c>
      <c r="N10" s="293" t="s">
        <v>16737</v>
      </c>
      <c r="O10" s="293" t="s">
        <v>16738</v>
      </c>
      <c r="P10" s="293" t="s">
        <v>16752</v>
      </c>
      <c r="Q10" s="293" t="s">
        <v>16739</v>
      </c>
      <c r="R10" s="310" t="str">
        <f>Logbook[[#Headers],[Custom 1]]</f>
        <v>Custom 1</v>
      </c>
      <c r="S10" s="310" t="str">
        <f>Logbook[[#Headers],[Custom 2]]</f>
        <v>Custom 2</v>
      </c>
      <c r="T10" s="310" t="str">
        <f>Logbook[[#Headers],[Custom 3]]</f>
        <v>Custom 3</v>
      </c>
      <c r="U10" s="310" t="str">
        <f>Logbook[[#Headers],[Custom 4]]</f>
        <v>Custom 4</v>
      </c>
      <c r="V10" s="293" t="s">
        <v>5</v>
      </c>
      <c r="W10" s="293"/>
      <c r="X10" s="293" t="s">
        <v>6</v>
      </c>
      <c r="Y10" s="293"/>
      <c r="Z10" s="293" t="s">
        <v>7</v>
      </c>
      <c r="AA10" s="293"/>
      <c r="AB10" s="293" t="s">
        <v>5</v>
      </c>
      <c r="AC10" s="293"/>
      <c r="AD10" s="293" t="s">
        <v>6</v>
      </c>
      <c r="AE10" s="293"/>
      <c r="AF10" s="293" t="s">
        <v>7</v>
      </c>
      <c r="AG10" s="293"/>
      <c r="AH10" s="293"/>
      <c r="AI10" s="293"/>
      <c r="AJ10" s="282" t="s">
        <v>8</v>
      </c>
      <c r="AK10" s="293" t="s">
        <v>9</v>
      </c>
      <c r="AL10" s="283" t="s">
        <v>11</v>
      </c>
      <c r="AM10" s="283" t="s">
        <v>14</v>
      </c>
      <c r="AN10" s="299" t="s">
        <v>15</v>
      </c>
      <c r="AO10" s="299" t="s">
        <v>16</v>
      </c>
      <c r="AP10" s="299" t="s">
        <v>16742</v>
      </c>
      <c r="AQ10" s="299" t="s">
        <v>17</v>
      </c>
      <c r="AR10" s="299" t="s">
        <v>18</v>
      </c>
      <c r="AS10" s="299" t="s">
        <v>19</v>
      </c>
      <c r="AT10" s="308" t="s">
        <v>20</v>
      </c>
    </row>
    <row r="11" spans="1:46" x14ac:dyDescent="0.25">
      <c r="A11" s="90"/>
      <c r="B11" s="290"/>
      <c r="C11" s="302"/>
      <c r="D11" s="284"/>
      <c r="E11" s="284"/>
      <c r="F11" s="284"/>
      <c r="G11" s="284"/>
      <c r="H11" s="282"/>
      <c r="I11" s="293"/>
      <c r="J11" s="282"/>
      <c r="K11" s="282"/>
      <c r="L11" s="282"/>
      <c r="M11" s="307"/>
      <c r="N11" s="293"/>
      <c r="O11" s="293"/>
      <c r="P11" s="293"/>
      <c r="Q11" s="293"/>
      <c r="R11" s="311"/>
      <c r="S11" s="311"/>
      <c r="T11" s="311"/>
      <c r="U11" s="31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2"/>
      <c r="AK11" s="293"/>
      <c r="AL11" s="284"/>
      <c r="AM11" s="284"/>
      <c r="AN11" s="300"/>
      <c r="AO11" s="300"/>
      <c r="AP11" s="300"/>
      <c r="AQ11" s="300"/>
      <c r="AR11" s="300"/>
      <c r="AS11" s="300"/>
      <c r="AT11" s="309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sheet="1" scenarios="1"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26" t="s">
        <v>5409</v>
      </c>
      <c r="G2" s="330"/>
      <c r="H2" s="327"/>
      <c r="I2" s="326" t="s">
        <v>5411</v>
      </c>
      <c r="J2" s="327"/>
      <c r="K2" s="330" t="s">
        <v>5421</v>
      </c>
      <c r="L2" s="330"/>
      <c r="M2" s="330"/>
      <c r="N2" s="327"/>
      <c r="O2" s="312" t="s">
        <v>16740</v>
      </c>
      <c r="P2" s="312"/>
      <c r="Q2" s="312"/>
      <c r="R2" s="326" t="s">
        <v>5412</v>
      </c>
      <c r="S2" s="330"/>
      <c r="T2" s="330"/>
      <c r="U2" s="327"/>
      <c r="V2" s="312" t="s">
        <v>5413</v>
      </c>
      <c r="W2" s="312"/>
      <c r="X2" s="312"/>
      <c r="Y2" s="312"/>
      <c r="Z2" s="312"/>
      <c r="AA2" s="312"/>
      <c r="AB2" s="312" t="s">
        <v>5414</v>
      </c>
      <c r="AC2" s="312"/>
      <c r="AD2" s="312"/>
      <c r="AE2" s="312"/>
      <c r="AF2" s="312"/>
      <c r="AG2" s="312"/>
      <c r="AH2" s="326" t="s">
        <v>5415</v>
      </c>
      <c r="AI2" s="327"/>
      <c r="AJ2" s="312" t="s">
        <v>5416</v>
      </c>
      <c r="AK2" s="312"/>
      <c r="AL2" s="322" t="s">
        <v>5417</v>
      </c>
      <c r="AM2" s="323"/>
      <c r="AN2" s="312" t="s">
        <v>5418</v>
      </c>
      <c r="AO2" s="312"/>
      <c r="AP2" s="312"/>
      <c r="AQ2" s="312"/>
      <c r="AR2" s="312"/>
      <c r="AS2" s="312"/>
      <c r="AT2" s="320"/>
      <c r="AU2" s="314" t="s">
        <v>73</v>
      </c>
      <c r="AV2" s="315"/>
      <c r="AW2" s="344" t="s">
        <v>26</v>
      </c>
      <c r="AX2" s="345"/>
      <c r="AY2" s="345"/>
      <c r="AZ2" s="345"/>
      <c r="BA2" s="345"/>
      <c r="BB2" s="345"/>
      <c r="BC2" s="345"/>
      <c r="BD2" s="345"/>
      <c r="BE2" s="345"/>
      <c r="BF2" s="345"/>
      <c r="BG2" s="345"/>
      <c r="BH2" s="345"/>
      <c r="BI2" s="345"/>
      <c r="BJ2" s="345"/>
      <c r="BK2" s="346"/>
      <c r="BL2" s="112"/>
    </row>
    <row r="3" spans="1:64" s="119" customFormat="1" x14ac:dyDescent="0.25">
      <c r="A3" s="112"/>
      <c r="B3" s="338"/>
      <c r="C3" s="339"/>
      <c r="D3" s="339"/>
      <c r="E3" s="340"/>
      <c r="F3" s="331"/>
      <c r="G3" s="332"/>
      <c r="H3" s="333"/>
      <c r="I3" s="331"/>
      <c r="J3" s="333"/>
      <c r="K3" s="332"/>
      <c r="L3" s="332"/>
      <c r="M3" s="332"/>
      <c r="N3" s="333"/>
      <c r="O3" s="313"/>
      <c r="P3" s="313"/>
      <c r="Q3" s="313"/>
      <c r="R3" s="331"/>
      <c r="S3" s="332"/>
      <c r="T3" s="332"/>
      <c r="U3" s="333"/>
      <c r="V3" s="313" t="s">
        <v>5</v>
      </c>
      <c r="W3" s="313"/>
      <c r="X3" s="313" t="s">
        <v>6</v>
      </c>
      <c r="Y3" s="313"/>
      <c r="Z3" s="313" t="s">
        <v>7</v>
      </c>
      <c r="AA3" s="313"/>
      <c r="AB3" s="313" t="s">
        <v>5</v>
      </c>
      <c r="AC3" s="313"/>
      <c r="AD3" s="313" t="s">
        <v>6</v>
      </c>
      <c r="AE3" s="313"/>
      <c r="AF3" s="313" t="s">
        <v>7</v>
      </c>
      <c r="AG3" s="313"/>
      <c r="AH3" s="328"/>
      <c r="AI3" s="329"/>
      <c r="AJ3" s="313" t="s">
        <v>8</v>
      </c>
      <c r="AK3" s="313" t="s">
        <v>9</v>
      </c>
      <c r="AL3" s="324" t="s">
        <v>11</v>
      </c>
      <c r="AM3" s="324" t="s">
        <v>14</v>
      </c>
      <c r="AN3" s="313" t="s">
        <v>15</v>
      </c>
      <c r="AO3" s="313" t="s">
        <v>16</v>
      </c>
      <c r="AP3" s="313" t="s">
        <v>16742</v>
      </c>
      <c r="AQ3" s="313" t="s">
        <v>17</v>
      </c>
      <c r="AR3" s="313" t="s">
        <v>18</v>
      </c>
      <c r="AS3" s="313" t="s">
        <v>19</v>
      </c>
      <c r="AT3" s="321" t="s">
        <v>20</v>
      </c>
      <c r="AU3" s="316"/>
      <c r="AV3" s="317"/>
      <c r="AW3" s="344" t="s">
        <v>3</v>
      </c>
      <c r="AX3" s="346"/>
      <c r="AY3" s="344" t="s">
        <v>4</v>
      </c>
      <c r="AZ3" s="345"/>
      <c r="BA3" s="345"/>
      <c r="BB3" s="345"/>
      <c r="BC3" s="345"/>
      <c r="BD3" s="345"/>
      <c r="BE3" s="346"/>
      <c r="BF3" s="347" t="s">
        <v>73</v>
      </c>
      <c r="BG3" s="348"/>
      <c r="BH3" s="349" t="s">
        <v>27</v>
      </c>
      <c r="BI3" s="349" t="s">
        <v>28</v>
      </c>
      <c r="BJ3" s="349" t="s">
        <v>29</v>
      </c>
      <c r="BK3" s="343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28"/>
      <c r="G4" s="334"/>
      <c r="H4" s="329"/>
      <c r="I4" s="328"/>
      <c r="J4" s="329"/>
      <c r="K4" s="334"/>
      <c r="L4" s="334"/>
      <c r="M4" s="334"/>
      <c r="N4" s="329"/>
      <c r="O4" s="313"/>
      <c r="P4" s="313"/>
      <c r="Q4" s="313"/>
      <c r="R4" s="328"/>
      <c r="S4" s="334"/>
      <c r="T4" s="334"/>
      <c r="U4" s="329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13"/>
      <c r="AK4" s="313"/>
      <c r="AL4" s="325"/>
      <c r="AM4" s="325"/>
      <c r="AN4" s="313"/>
      <c r="AO4" s="313"/>
      <c r="AP4" s="313"/>
      <c r="AQ4" s="313"/>
      <c r="AR4" s="313"/>
      <c r="AS4" s="313"/>
      <c r="AT4" s="321"/>
      <c r="AU4" s="318"/>
      <c r="AV4" s="319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28"/>
      <c r="BG4" s="329"/>
      <c r="BH4" s="349"/>
      <c r="BI4" s="349"/>
      <c r="BJ4" s="349"/>
      <c r="BK4" s="343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sheet="1" scenarios="1"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2" t="s">
        <v>5387</v>
      </c>
      <c r="F2" s="353"/>
      <c r="G2" s="354"/>
      <c r="H2" s="355"/>
      <c r="I2" s="163"/>
      <c r="J2" s="356" t="s">
        <v>5388</v>
      </c>
      <c r="K2" s="357"/>
      <c r="L2" s="357"/>
      <c r="M2" s="357"/>
      <c r="N2" s="358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0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1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2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3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59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0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1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59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0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0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0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0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0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1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sheet="1" scenarios="1"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5327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sheet="1" scenarios="1"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385D5FC2-A465-4EE3-83B9-17BC85F66FE3}">
  <ds:schemaRefs/>
</ds:datastoreItem>
</file>

<file path=customXml/itemProps3.xml><?xml version="1.0" encoding="utf-8"?>
<ds:datastoreItem xmlns:ds="http://schemas.openxmlformats.org/officeDocument/2006/customXml" ds:itemID="{7C7B5702-B2CB-448A-AD9A-15DC2812997C}">
  <ds:schemaRefs/>
</ds:datastoreItem>
</file>

<file path=customXml/itemProps4.xml><?xml version="1.0" encoding="utf-8"?>
<ds:datastoreItem xmlns:ds="http://schemas.openxmlformats.org/officeDocument/2006/customXml" ds:itemID="{10A2DF84-F2E0-4D46-B17D-AE82A13D9F25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288341B9-0A52-42A0-899E-0B0DAE194678}">
  <ds:schemaRefs/>
</ds:datastoreItem>
</file>

<file path=customXml/itemProps8.xml><?xml version="1.0" encoding="utf-8"?>
<ds:datastoreItem xmlns:ds="http://schemas.openxmlformats.org/officeDocument/2006/customXml" ds:itemID="{3D30612E-7D2C-460B-8D2B-25D379C8156B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696AA859-7765-4F5A-BDF3-02D06DD342B4}">
  <ds:schemaRefs/>
</ds:datastoreItem>
</file>

<file path=customXml/itemProps11.xml><?xml version="1.0" encoding="utf-8"?>
<ds:datastoreItem xmlns:ds="http://schemas.openxmlformats.org/officeDocument/2006/customXml" ds:itemID="{BFE3D1AB-2A87-4EE1-931C-1EA693512D85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C4B6AEBE-60E9-4404-99AC-07B10556DFBE}">
  <ds:schemaRefs/>
</ds:datastoreItem>
</file>

<file path=customXml/itemProps14.xml><?xml version="1.0" encoding="utf-8"?>
<ds:datastoreItem xmlns:ds="http://schemas.openxmlformats.org/officeDocument/2006/customXml" ds:itemID="{673BBB58-F0A0-4786-B51C-6EDB634CEFCC}">
  <ds:schemaRefs/>
</ds:datastoreItem>
</file>

<file path=customXml/itemProps15.xml><?xml version="1.0" encoding="utf-8"?>
<ds:datastoreItem xmlns:ds="http://schemas.openxmlformats.org/officeDocument/2006/customXml" ds:itemID="{0771693F-87A7-449C-8A31-DA777454A6E1}">
  <ds:schemaRefs/>
</ds:datastoreItem>
</file>

<file path=customXml/itemProps16.xml><?xml version="1.0" encoding="utf-8"?>
<ds:datastoreItem xmlns:ds="http://schemas.openxmlformats.org/officeDocument/2006/customXml" ds:itemID="{B0A2FF92-6D04-4C99-81CD-16C2C9095F1F}">
  <ds:schemaRefs/>
</ds:datastoreItem>
</file>

<file path=customXml/itemProps17.xml><?xml version="1.0" encoding="utf-8"?>
<ds:datastoreItem xmlns:ds="http://schemas.openxmlformats.org/officeDocument/2006/customXml" ds:itemID="{DDEBD228-0A6C-4B38-A199-6F80420AEB9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v2.0.1</dc:title>
  <dc:subject/>
  <dc:creator/>
  <cp:keywords/>
  <dc:description/>
  <cp:lastModifiedBy/>
  <cp:revision>1</cp:revision>
  <dcterms:created xsi:type="dcterms:W3CDTF">2026-06-01T01:24:44Z</dcterms:created>
  <dcterms:modified xsi:type="dcterms:W3CDTF">2026-07-14T06:34:52Z</dcterms:modified>
  <cp:category/>
  <cp:contentStatus/>
</cp:coreProperties>
</file>

<file path=docProps/custom.xml><?xml version="1.0" encoding="utf-8"?>
<Properties xmlns="http://schemas.openxmlformats.org/officeDocument/2006/custom-properties">
  <property fmtid="{D5CDD505-2E9C-101B-9397-08002B2CF9AE}" pid="2" name="ElectronicLogbookVersion">
    <vt:lpwstr xmlns:vt="http://schemas.openxmlformats.org/officeDocument/2006/docPropsVTypes">2.0.1</vt:lpwstr>
  </property>
</Properties>
</file>