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F005DD32-43E0-4CAF-B8B9-B8D42A2BAD1B}" xr6:coauthVersionLast="45" xr6:coauthVersionMax="45" xr10:uidLastSave="{00000000-0000-0000-0000-000000000000}"/>
  <bookViews>
    <workbookView xWindow="52170" yWindow="6405" windowWidth="11520" windowHeight="7785" xr2:uid="{00000000-000D-0000-FFFF-FFFF00000000}"/>
  </bookViews>
  <sheets>
    <sheet name="End of day sales" sheetId="1" r:id="rId1"/>
    <sheet name="Card Payment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5" i="1" l="1"/>
  <c r="J32" i="1"/>
  <c r="J31" i="1"/>
  <c r="J46" i="1"/>
  <c r="J48" i="1" s="1"/>
  <c r="D9" i="1" l="1"/>
  <c r="D43" i="1"/>
  <c r="J36" i="1"/>
  <c r="J26" i="1"/>
  <c r="J33" i="1" s="1"/>
  <c r="E42" i="5"/>
  <c r="J15" i="1" s="1"/>
  <c r="D42" i="5"/>
  <c r="J14" i="1" s="1"/>
  <c r="B42" i="5"/>
  <c r="J12" i="1" s="1"/>
  <c r="A31" i="5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" i="5"/>
  <c r="D44" i="1"/>
  <c r="D45" i="1"/>
  <c r="D46" i="1"/>
  <c r="D47" i="1"/>
  <c r="D48" i="1"/>
  <c r="D49" i="1"/>
  <c r="D50" i="1"/>
  <c r="D51" i="1"/>
  <c r="D42" i="1"/>
  <c r="D30" i="1"/>
  <c r="D31" i="1"/>
  <c r="D32" i="1"/>
  <c r="D33" i="1"/>
  <c r="D34" i="1"/>
  <c r="D35" i="1"/>
  <c r="D36" i="1"/>
  <c r="D37" i="1"/>
  <c r="D38" i="1"/>
  <c r="D29" i="1"/>
  <c r="D17" i="1"/>
  <c r="D18" i="1"/>
  <c r="D19" i="1"/>
  <c r="D20" i="1"/>
  <c r="D21" i="1"/>
  <c r="D22" i="1"/>
  <c r="D23" i="1"/>
  <c r="D24" i="1"/>
  <c r="D25" i="1"/>
  <c r="D16" i="1"/>
  <c r="D4" i="1"/>
  <c r="D5" i="1"/>
  <c r="D6" i="1"/>
  <c r="D7" i="1"/>
  <c r="D8" i="1"/>
  <c r="D10" i="1"/>
  <c r="D11" i="1"/>
  <c r="D12" i="1"/>
  <c r="D3" i="1"/>
  <c r="D39" i="1" l="1"/>
  <c r="G33" i="1" s="1"/>
  <c r="G34" i="1" s="1"/>
  <c r="J5" i="1" s="1"/>
  <c r="D26" i="1"/>
  <c r="G20" i="1" s="1"/>
  <c r="G21" i="1" s="1"/>
  <c r="J4" i="1" s="1"/>
  <c r="D52" i="1"/>
  <c r="G46" i="1" s="1"/>
  <c r="G47" i="1" s="1"/>
  <c r="J6" i="1" s="1"/>
  <c r="D13" i="1"/>
  <c r="G7" i="1" s="1"/>
  <c r="G8" i="1" l="1"/>
  <c r="J3" i="1" s="1"/>
  <c r="J7" i="1" s="1"/>
  <c r="C42" i="5" l="1"/>
  <c r="F42" i="5" s="1"/>
  <c r="J16" i="1" s="1"/>
  <c r="J13" i="1" l="1"/>
  <c r="F2" i="5"/>
</calcChain>
</file>

<file path=xl/sharedStrings.xml><?xml version="1.0" encoding="utf-8"?>
<sst xmlns="http://schemas.openxmlformats.org/spreadsheetml/2006/main" count="96" uniqueCount="48">
  <si>
    <t xml:space="preserve">Counter 1 </t>
  </si>
  <si>
    <t xml:space="preserve">Total </t>
  </si>
  <si>
    <t>Counter 2</t>
  </si>
  <si>
    <t>VALUE</t>
  </si>
  <si>
    <t>QTY</t>
  </si>
  <si>
    <t>TOTAL</t>
  </si>
  <si>
    <t xml:space="preserve">Counter 3 </t>
  </si>
  <si>
    <t>Counter 4</t>
  </si>
  <si>
    <t>CASH</t>
  </si>
  <si>
    <t>OVER+/-SHORT</t>
  </si>
  <si>
    <t>CHECKED BY</t>
  </si>
  <si>
    <t xml:space="preserve">DATE </t>
  </si>
  <si>
    <t>CASH ON HAND</t>
  </si>
  <si>
    <t>TOTALS</t>
  </si>
  <si>
    <t>TOTAL CASH SALES</t>
  </si>
  <si>
    <t xml:space="preserve">TOTAL BRU/QUICK </t>
  </si>
  <si>
    <t>TOTALCARD SALES</t>
  </si>
  <si>
    <t>TOTAL SALES*</t>
  </si>
  <si>
    <t>TOTAL EXPENSES -</t>
  </si>
  <si>
    <t>QUICK PAY &amp; BRUPAY</t>
  </si>
  <si>
    <t xml:space="preserve">DEBIT CARD &amp; CREADIT CARD </t>
  </si>
  <si>
    <t>SALES PERSON</t>
  </si>
  <si>
    <t>OPENING BALANCE</t>
  </si>
  <si>
    <t>REMOVE FROM TILL</t>
  </si>
  <si>
    <t>REASON</t>
  </si>
  <si>
    <t>CLOSED BALANCE</t>
  </si>
  <si>
    <t>CASH SALES</t>
  </si>
  <si>
    <t>TOTALS SALES</t>
  </si>
  <si>
    <t>COUNTER # 3</t>
  </si>
  <si>
    <t>COUNTER # 2</t>
  </si>
  <si>
    <t>COUNTER # 1</t>
  </si>
  <si>
    <t>COUNTER # 4</t>
  </si>
  <si>
    <t>Card sales 1</t>
  </si>
  <si>
    <t>Card sales 2</t>
  </si>
  <si>
    <t>Card sales 3</t>
  </si>
  <si>
    <t>Card sales 4</t>
  </si>
  <si>
    <t>total card sales</t>
  </si>
  <si>
    <t>ZAFIRAH</t>
  </si>
  <si>
    <t>FARITH</t>
  </si>
  <si>
    <t>TINTIN</t>
  </si>
  <si>
    <t>VERSION 2</t>
  </si>
  <si>
    <t>Cash draw 1</t>
  </si>
  <si>
    <t>Cash draw 2</t>
  </si>
  <si>
    <t>Cash draw 3</t>
  </si>
  <si>
    <t>Cash draw 4</t>
  </si>
  <si>
    <t>Total</t>
  </si>
  <si>
    <t xml:space="preserve">CASH ON HAND  </t>
  </si>
  <si>
    <t>FOR 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</si>
</sst>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_);[Red]\(&quot;$&quot;#,##0.00\)"/>
    <numFmt numFmtId="165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7" xfId="0" applyFont="1" applyBorder="1" applyAlignment="1">
      <alignment horizontal="center"/>
    </xf>
    <xf numFmtId="164" fontId="1" fillId="0" borderId="14" xfId="0" applyNumberFormat="1" applyFont="1" applyBorder="1" applyAlignment="1">
      <alignment horizontal="left"/>
    </xf>
    <xf numFmtId="0" fontId="1" fillId="0" borderId="14" xfId="0" applyFont="1" applyBorder="1" applyAlignment="1"/>
    <xf numFmtId="0" fontId="1" fillId="0" borderId="1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5" xfId="0" applyFont="1" applyBorder="1" applyAlignment="1"/>
    <xf numFmtId="0" fontId="1" fillId="0" borderId="17" xfId="0" applyFont="1" applyBorder="1" applyAlignment="1">
      <alignment horizontal="center"/>
    </xf>
    <xf numFmtId="0" fontId="1" fillId="0" borderId="22" xfId="0" applyFont="1" applyBorder="1"/>
    <xf numFmtId="0" fontId="1" fillId="0" borderId="0" xfId="0" applyFont="1" applyAlignment="1"/>
    <xf numFmtId="0" fontId="1" fillId="0" borderId="1" xfId="0" applyFont="1" applyBorder="1" applyAlignment="1"/>
    <xf numFmtId="0" fontId="1" fillId="0" borderId="12" xfId="0" applyFont="1" applyBorder="1" applyAlignment="1"/>
    <xf numFmtId="0" fontId="1" fillId="0" borderId="13" xfId="0" applyFont="1" applyBorder="1" applyAlignment="1"/>
    <xf numFmtId="0" fontId="1" fillId="0" borderId="0" xfId="0" applyFont="1" applyBorder="1" applyAlignment="1"/>
    <xf numFmtId="0" fontId="1" fillId="0" borderId="18" xfId="0" applyFont="1" applyBorder="1" applyAlignment="1"/>
    <xf numFmtId="0" fontId="1" fillId="0" borderId="11" xfId="0" applyFont="1" applyBorder="1" applyAlignment="1"/>
    <xf numFmtId="0" fontId="1" fillId="0" borderId="0" xfId="0" applyFont="1" applyAlignment="1">
      <alignment horizontal="center"/>
    </xf>
    <xf numFmtId="0" fontId="1" fillId="0" borderId="23" xfId="0" applyFont="1" applyBorder="1"/>
    <xf numFmtId="0" fontId="1" fillId="0" borderId="17" xfId="0" applyFont="1" applyBorder="1" applyAlignment="1"/>
    <xf numFmtId="0" fontId="1" fillId="0" borderId="7" xfId="0" applyFont="1" applyBorder="1" applyAlignment="1"/>
    <xf numFmtId="0" fontId="2" fillId="2" borderId="12" xfId="0" applyFont="1" applyFill="1" applyBorder="1" applyAlignment="1"/>
    <xf numFmtId="0" fontId="1" fillId="2" borderId="12" xfId="0" applyFont="1" applyFill="1" applyBorder="1" applyAlignment="1"/>
    <xf numFmtId="165" fontId="1" fillId="0" borderId="14" xfId="1" applyFont="1" applyBorder="1" applyAlignment="1"/>
    <xf numFmtId="165" fontId="1" fillId="0" borderId="23" xfId="1" applyFont="1" applyBorder="1" applyAlignment="1"/>
    <xf numFmtId="164" fontId="1" fillId="0" borderId="9" xfId="0" applyNumberFormat="1" applyFont="1" applyBorder="1"/>
    <xf numFmtId="164" fontId="1" fillId="0" borderId="21" xfId="0" applyNumberFormat="1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" xfId="0" applyBorder="1"/>
    <xf numFmtId="0" fontId="0" fillId="0" borderId="5" xfId="0" applyBorder="1"/>
    <xf numFmtId="165" fontId="1" fillId="2" borderId="11" xfId="1" applyFont="1" applyFill="1" applyBorder="1"/>
    <xf numFmtId="165" fontId="1" fillId="2" borderId="9" xfId="1" applyFont="1" applyFill="1" applyBorder="1"/>
    <xf numFmtId="165" fontId="1" fillId="0" borderId="12" xfId="1" applyFont="1" applyBorder="1"/>
    <xf numFmtId="165" fontId="1" fillId="2" borderId="12" xfId="1" applyFont="1" applyFill="1" applyBorder="1"/>
    <xf numFmtId="165" fontId="1" fillId="0" borderId="16" xfId="1" applyFont="1" applyBorder="1"/>
    <xf numFmtId="165" fontId="1" fillId="0" borderId="9" xfId="1" applyFont="1" applyBorder="1"/>
    <xf numFmtId="165" fontId="1" fillId="0" borderId="10" xfId="1" applyFont="1" applyBorder="1"/>
    <xf numFmtId="165" fontId="1" fillId="0" borderId="19" xfId="1" applyFont="1" applyBorder="1"/>
    <xf numFmtId="165" fontId="1" fillId="0" borderId="13" xfId="1" applyFont="1" applyBorder="1"/>
    <xf numFmtId="165" fontId="1" fillId="0" borderId="0" xfId="1" applyFont="1"/>
    <xf numFmtId="164" fontId="1" fillId="4" borderId="12" xfId="0" applyNumberFormat="1" applyFont="1" applyFill="1" applyBorder="1"/>
    <xf numFmtId="164" fontId="1" fillId="0" borderId="12" xfId="0" applyNumberFormat="1" applyFont="1" applyBorder="1"/>
    <xf numFmtId="164" fontId="1" fillId="0" borderId="11" xfId="1" applyNumberFormat="1" applyFont="1" applyBorder="1"/>
    <xf numFmtId="164" fontId="1" fillId="0" borderId="12" xfId="1" applyNumberFormat="1" applyFont="1" applyBorder="1"/>
    <xf numFmtId="164" fontId="1" fillId="0" borderId="22" xfId="1" applyNumberFormat="1" applyFont="1" applyBorder="1"/>
    <xf numFmtId="165" fontId="0" fillId="0" borderId="4" xfId="1" applyFont="1" applyBorder="1" applyAlignment="1"/>
    <xf numFmtId="165" fontId="0" fillId="0" borderId="6" xfId="1" applyFont="1" applyBorder="1" applyAlignment="1"/>
    <xf numFmtId="165" fontId="0" fillId="0" borderId="27" xfId="1" applyFont="1" applyBorder="1" applyAlignment="1"/>
    <xf numFmtId="165" fontId="0" fillId="4" borderId="4" xfId="1" applyFont="1" applyFill="1" applyBorder="1" applyAlignment="1"/>
    <xf numFmtId="165" fontId="0" fillId="4" borderId="27" xfId="1" applyFont="1" applyFill="1" applyBorder="1" applyAlignment="1"/>
    <xf numFmtId="165" fontId="1" fillId="4" borderId="12" xfId="1" applyFont="1" applyFill="1" applyBorder="1"/>
    <xf numFmtId="165" fontId="1" fillId="4" borderId="9" xfId="1" applyFont="1" applyFill="1" applyBorder="1"/>
    <xf numFmtId="164" fontId="1" fillId="2" borderId="10" xfId="0" applyNumberFormat="1" applyFont="1" applyFill="1" applyBorder="1"/>
    <xf numFmtId="164" fontId="1" fillId="2" borderId="1" xfId="0" applyNumberFormat="1" applyFont="1" applyFill="1" applyBorder="1"/>
    <xf numFmtId="0" fontId="1" fillId="3" borderId="12" xfId="0" applyFont="1" applyFill="1" applyBorder="1" applyProtection="1">
      <protection locked="0"/>
    </xf>
    <xf numFmtId="0" fontId="1" fillId="3" borderId="22" xfId="0" applyFont="1" applyFill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6" xfId="0" applyFont="1" applyBorder="1" applyProtection="1">
      <protection locked="0"/>
    </xf>
    <xf numFmtId="0" fontId="1" fillId="3" borderId="11" xfId="0" applyFont="1" applyFill="1" applyBorder="1" applyProtection="1">
      <protection locked="0"/>
    </xf>
    <xf numFmtId="165" fontId="1" fillId="3" borderId="11" xfId="1" applyFont="1" applyFill="1" applyBorder="1" applyProtection="1">
      <protection locked="0"/>
    </xf>
    <xf numFmtId="165" fontId="1" fillId="3" borderId="12" xfId="1" applyFont="1" applyFill="1" applyBorder="1" applyProtection="1">
      <protection locked="0"/>
    </xf>
    <xf numFmtId="165" fontId="1" fillId="3" borderId="9" xfId="1" applyFont="1" applyFill="1" applyBorder="1" applyProtection="1">
      <protection locked="0"/>
    </xf>
    <xf numFmtId="165" fontId="0" fillId="0" borderId="26" xfId="1" applyFont="1" applyBorder="1" applyAlignment="1" applyProtection="1">
      <protection locked="0"/>
    </xf>
    <xf numFmtId="165" fontId="0" fillId="0" borderId="31" xfId="1" applyFont="1" applyBorder="1" applyAlignment="1" applyProtection="1">
      <protection locked="0"/>
    </xf>
    <xf numFmtId="14" fontId="1" fillId="3" borderId="2" xfId="0" applyNumberFormat="1" applyFont="1" applyFill="1" applyBorder="1" applyAlignment="1" applyProtection="1">
      <protection locked="0"/>
    </xf>
    <xf numFmtId="0" fontId="0" fillId="0" borderId="0" xfId="0" applyProtection="1">
      <protection locked="0"/>
    </xf>
    <xf numFmtId="0" fontId="1" fillId="0" borderId="0" xfId="0" applyFont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33" xfId="0" applyFont="1" applyBorder="1"/>
    <xf numFmtId="0" fontId="1" fillId="0" borderId="28" xfId="0" applyFont="1" applyBorder="1"/>
    <xf numFmtId="0" fontId="1" fillId="0" borderId="3" xfId="0" applyFont="1" applyBorder="1"/>
    <xf numFmtId="0" fontId="1" fillId="3" borderId="1" xfId="0" applyFont="1" applyFill="1" applyBorder="1"/>
    <xf numFmtId="0" fontId="1" fillId="0" borderId="28" xfId="0" applyFont="1" applyBorder="1" applyAlignment="1">
      <alignment wrapText="1"/>
    </xf>
    <xf numFmtId="44" fontId="1" fillId="3" borderId="1" xfId="0" applyNumberFormat="1" applyFont="1" applyFill="1" applyBorder="1"/>
    <xf numFmtId="0" fontId="1" fillId="4" borderId="30" xfId="0" applyFont="1" applyFill="1" applyBorder="1" applyProtection="1">
      <protection locked="0"/>
    </xf>
    <xf numFmtId="0" fontId="1" fillId="4" borderId="4" xfId="0" applyFont="1" applyFill="1" applyBorder="1" applyProtection="1">
      <protection locked="0"/>
    </xf>
    <xf numFmtId="0" fontId="1" fillId="4" borderId="32" xfId="0" applyFont="1" applyFill="1" applyBorder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5"/>
  <sheetViews>
    <sheetView tabSelected="1" zoomScale="98" zoomScaleNormal="98" workbookViewId="0">
      <selection activeCell="J42" sqref="J42"/>
    </sheetView>
  </sheetViews>
  <sheetFormatPr defaultRowHeight="15" x14ac:dyDescent="0.25"/>
  <cols>
    <col min="1" max="1" width="1.42578125" customWidth="1"/>
    <col min="2" max="2" width="9.140625" style="1" customWidth="1"/>
    <col min="3" max="3" width="9.42578125" style="1" customWidth="1"/>
    <col min="4" max="4" width="12.85546875" style="1" customWidth="1"/>
    <col min="5" max="5" width="1" style="1" customWidth="1"/>
    <col min="6" max="6" width="18.85546875" style="1" customWidth="1"/>
    <col min="7" max="7" width="14.140625" style="1" customWidth="1"/>
    <col min="8" max="8" width="1.7109375" style="1" customWidth="1"/>
    <col min="9" max="9" width="16.85546875" style="18" customWidth="1"/>
    <col min="10" max="10" width="19" style="1" customWidth="1"/>
    <col min="11" max="11" width="2.85546875" customWidth="1"/>
  </cols>
  <sheetData>
    <row r="1" spans="2:10" ht="15.95" customHeight="1" thickBot="1" x14ac:dyDescent="0.3">
      <c r="B1" s="25" t="s">
        <v>0</v>
      </c>
      <c r="F1" s="1" t="s">
        <v>40</v>
      </c>
      <c r="I1" s="19" t="s">
        <v>11</v>
      </c>
      <c r="J1" s="77">
        <v>43898</v>
      </c>
    </row>
    <row r="2" spans="2:10" ht="15.95" customHeight="1" thickBot="1" x14ac:dyDescent="0.3">
      <c r="B2" s="5" t="s">
        <v>3</v>
      </c>
      <c r="C2" s="10" t="s">
        <v>4</v>
      </c>
      <c r="D2" s="9" t="s">
        <v>5</v>
      </c>
      <c r="F2" s="4"/>
      <c r="G2" s="4"/>
      <c r="H2" s="4"/>
      <c r="I2" s="80" t="s">
        <v>8</v>
      </c>
      <c r="J2" s="81"/>
    </row>
    <row r="3" spans="2:10" ht="15.95" customHeight="1" x14ac:dyDescent="0.25">
      <c r="B3" s="6">
        <v>100</v>
      </c>
      <c r="C3" s="65">
        <v>5</v>
      </c>
      <c r="D3" s="33">
        <f>B3*C3</f>
        <v>500</v>
      </c>
      <c r="F3" s="28" t="s">
        <v>21</v>
      </c>
      <c r="G3" s="71" t="s">
        <v>39</v>
      </c>
      <c r="I3" s="23" t="s">
        <v>30</v>
      </c>
      <c r="J3" s="53">
        <f>G8</f>
        <v>513.12</v>
      </c>
    </row>
    <row r="4" spans="2:10" ht="15.95" customHeight="1" x14ac:dyDescent="0.25">
      <c r="B4" s="6">
        <v>50</v>
      </c>
      <c r="C4" s="65"/>
      <c r="D4" s="33">
        <f t="shared" ref="D4:D12" si="0">B4*C4</f>
        <v>0</v>
      </c>
      <c r="F4" s="7" t="s">
        <v>22</v>
      </c>
      <c r="G4" s="65">
        <v>315</v>
      </c>
      <c r="I4" s="7" t="s">
        <v>29</v>
      </c>
      <c r="J4" s="54">
        <f>G21</f>
        <v>573.42000000000007</v>
      </c>
    </row>
    <row r="5" spans="2:10" ht="15.95" customHeight="1" x14ac:dyDescent="0.25">
      <c r="B5" s="6">
        <v>10</v>
      </c>
      <c r="C5" s="65">
        <v>22</v>
      </c>
      <c r="D5" s="33">
        <f t="shared" si="0"/>
        <v>220</v>
      </c>
      <c r="F5" s="7" t="s">
        <v>23</v>
      </c>
      <c r="G5" s="65"/>
      <c r="I5" s="7" t="s">
        <v>28</v>
      </c>
      <c r="J5" s="54">
        <f>G34</f>
        <v>0</v>
      </c>
    </row>
    <row r="6" spans="2:10" ht="15.95" customHeight="1" x14ac:dyDescent="0.25">
      <c r="B6" s="6">
        <v>5</v>
      </c>
      <c r="C6" s="65">
        <v>11</v>
      </c>
      <c r="D6" s="33">
        <f t="shared" si="0"/>
        <v>55</v>
      </c>
      <c r="F6" s="7" t="s">
        <v>24</v>
      </c>
      <c r="G6" s="65"/>
      <c r="I6" s="7" t="s">
        <v>31</v>
      </c>
      <c r="J6" s="55">
        <f>G47</f>
        <v>0</v>
      </c>
    </row>
    <row r="7" spans="2:10" ht="15.95" customHeight="1" x14ac:dyDescent="0.25">
      <c r="B7" s="6">
        <v>1</v>
      </c>
      <c r="C7" s="65">
        <v>36</v>
      </c>
      <c r="D7" s="33">
        <f t="shared" si="0"/>
        <v>36</v>
      </c>
      <c r="F7" s="7" t="s">
        <v>25</v>
      </c>
      <c r="G7" s="51">
        <f>D13</f>
        <v>828.12</v>
      </c>
      <c r="I7" s="7" t="s">
        <v>13</v>
      </c>
      <c r="J7" s="61">
        <f>SUM(J3:J6)</f>
        <v>1086.54</v>
      </c>
    </row>
    <row r="8" spans="2:10" ht="15.95" customHeight="1" x14ac:dyDescent="0.25">
      <c r="B8" s="31">
        <v>0.5</v>
      </c>
      <c r="C8" s="65">
        <v>9</v>
      </c>
      <c r="D8" s="33">
        <f t="shared" si="0"/>
        <v>4.5</v>
      </c>
      <c r="F8" s="7" t="s">
        <v>26</v>
      </c>
      <c r="G8" s="52">
        <f>G7-G5-G4</f>
        <v>513.12</v>
      </c>
      <c r="I8" s="7" t="s">
        <v>9</v>
      </c>
      <c r="J8" s="48"/>
    </row>
    <row r="9" spans="2:10" ht="15.95" customHeight="1" thickBot="1" x14ac:dyDescent="0.3">
      <c r="B9" s="31">
        <v>0.2</v>
      </c>
      <c r="C9" s="65">
        <v>15</v>
      </c>
      <c r="D9" s="33">
        <f t="shared" si="0"/>
        <v>3</v>
      </c>
      <c r="F9" s="13"/>
      <c r="G9" s="11"/>
      <c r="I9" s="15"/>
      <c r="J9" s="49"/>
    </row>
    <row r="10" spans="2:10" ht="15.95" customHeight="1" thickBot="1" x14ac:dyDescent="0.3">
      <c r="B10" s="31">
        <v>0.1</v>
      </c>
      <c r="C10" s="65">
        <v>96</v>
      </c>
      <c r="D10" s="33">
        <f t="shared" si="0"/>
        <v>9.6000000000000014</v>
      </c>
      <c r="F10" s="13"/>
      <c r="G10" s="11"/>
      <c r="I10" s="22"/>
      <c r="J10" s="4"/>
    </row>
    <row r="11" spans="2:10" ht="15.95" customHeight="1" thickBot="1" x14ac:dyDescent="0.3">
      <c r="B11" s="31">
        <v>0.05</v>
      </c>
      <c r="C11" s="65"/>
      <c r="D11" s="33">
        <f t="shared" si="0"/>
        <v>0</v>
      </c>
      <c r="F11" s="13" t="s">
        <v>10</v>
      </c>
      <c r="G11" s="65" t="s">
        <v>38</v>
      </c>
      <c r="I11" s="80" t="s">
        <v>20</v>
      </c>
      <c r="J11" s="81"/>
    </row>
    <row r="12" spans="2:10" ht="15.95" customHeight="1" thickBot="1" x14ac:dyDescent="0.3">
      <c r="B12" s="32">
        <v>0.01</v>
      </c>
      <c r="C12" s="66">
        <v>2</v>
      </c>
      <c r="D12" s="34">
        <f t="shared" si="0"/>
        <v>0.02</v>
      </c>
      <c r="F12" s="26"/>
      <c r="G12" s="17"/>
      <c r="I12" s="23" t="s">
        <v>30</v>
      </c>
      <c r="J12" s="41">
        <f>'Card Payments'!B42</f>
        <v>272.59999999999997</v>
      </c>
    </row>
    <row r="13" spans="2:10" ht="15.95" customHeight="1" thickBot="1" x14ac:dyDescent="0.3">
      <c r="B13" s="8" t="s">
        <v>1</v>
      </c>
      <c r="C13" s="67"/>
      <c r="D13" s="64">
        <f>SUM(D3:D12)</f>
        <v>828.12</v>
      </c>
      <c r="F13" s="14"/>
      <c r="G13" s="12"/>
      <c r="I13" s="7" t="s">
        <v>29</v>
      </c>
      <c r="J13" s="43">
        <f>'Card Payments'!C42</f>
        <v>432.35</v>
      </c>
    </row>
    <row r="14" spans="2:10" ht="15.95" customHeight="1" thickBot="1" x14ac:dyDescent="0.3">
      <c r="B14" s="2" t="s">
        <v>2</v>
      </c>
      <c r="C14" s="68">
        <v>0</v>
      </c>
      <c r="I14" s="7" t="s">
        <v>28</v>
      </c>
      <c r="J14" s="43">
        <f>'Card Payments'!D42</f>
        <v>0</v>
      </c>
    </row>
    <row r="15" spans="2:10" ht="15.95" customHeight="1" thickBot="1" x14ac:dyDescent="0.3">
      <c r="B15" s="5" t="s">
        <v>3</v>
      </c>
      <c r="C15" s="69" t="s">
        <v>4</v>
      </c>
      <c r="D15" s="9" t="s">
        <v>5</v>
      </c>
      <c r="I15" s="7" t="s">
        <v>31</v>
      </c>
      <c r="J15" s="43">
        <f>'Card Payments'!E42</f>
        <v>0</v>
      </c>
    </row>
    <row r="16" spans="2:10" ht="15.95" customHeight="1" x14ac:dyDescent="0.25">
      <c r="B16" s="6">
        <v>100</v>
      </c>
      <c r="C16" s="65">
        <v>7</v>
      </c>
      <c r="D16" s="33">
        <f>B16*C16</f>
        <v>700</v>
      </c>
      <c r="F16" s="28" t="s">
        <v>21</v>
      </c>
      <c r="G16" s="71" t="s">
        <v>37</v>
      </c>
      <c r="I16" s="7" t="s">
        <v>13</v>
      </c>
      <c r="J16" s="61">
        <f>'Card Payments'!F42</f>
        <v>704.95</v>
      </c>
    </row>
    <row r="17" spans="2:10" ht="15.95" customHeight="1" x14ac:dyDescent="0.25">
      <c r="B17" s="6">
        <v>50</v>
      </c>
      <c r="C17" s="65"/>
      <c r="D17" s="33">
        <f t="shared" ref="D17:D25" si="1">B17*C17</f>
        <v>0</v>
      </c>
      <c r="F17" s="7" t="s">
        <v>22</v>
      </c>
      <c r="G17" s="65">
        <v>315</v>
      </c>
      <c r="I17" s="7" t="s">
        <v>9</v>
      </c>
      <c r="J17" s="44"/>
    </row>
    <row r="18" spans="2:10" ht="15.95" customHeight="1" x14ac:dyDescent="0.25">
      <c r="B18" s="6">
        <v>10</v>
      </c>
      <c r="C18" s="65">
        <v>14</v>
      </c>
      <c r="D18" s="33">
        <f t="shared" si="1"/>
        <v>140</v>
      </c>
      <c r="F18" s="7" t="s">
        <v>23</v>
      </c>
      <c r="G18" s="65"/>
      <c r="I18" s="7"/>
      <c r="J18" s="43"/>
    </row>
    <row r="19" spans="2:10" ht="15.95" customHeight="1" thickBot="1" x14ac:dyDescent="0.3">
      <c r="B19" s="6">
        <v>5</v>
      </c>
      <c r="C19" s="65"/>
      <c r="D19" s="33">
        <f t="shared" si="1"/>
        <v>0</v>
      </c>
      <c r="F19" s="7" t="s">
        <v>24</v>
      </c>
      <c r="G19" s="65"/>
      <c r="I19" s="15"/>
      <c r="J19" s="49"/>
    </row>
    <row r="20" spans="2:10" ht="15.95" customHeight="1" thickBot="1" x14ac:dyDescent="0.3">
      <c r="B20" s="6">
        <v>1</v>
      </c>
      <c r="C20" s="65">
        <v>28</v>
      </c>
      <c r="D20" s="33">
        <f t="shared" si="1"/>
        <v>28</v>
      </c>
      <c r="F20" s="7" t="s">
        <v>25</v>
      </c>
      <c r="G20" s="51">
        <f>D26</f>
        <v>888.42000000000007</v>
      </c>
      <c r="J20" s="50"/>
    </row>
    <row r="21" spans="2:10" ht="15.95" customHeight="1" thickBot="1" x14ac:dyDescent="0.3">
      <c r="B21" s="31">
        <v>0.5</v>
      </c>
      <c r="C21" s="65">
        <v>9</v>
      </c>
      <c r="D21" s="33">
        <f t="shared" si="1"/>
        <v>4.5</v>
      </c>
      <c r="F21" s="7" t="s">
        <v>26</v>
      </c>
      <c r="G21" s="52">
        <f>G20-G18-G17</f>
        <v>573.42000000000007</v>
      </c>
      <c r="I21" s="82" t="s">
        <v>19</v>
      </c>
      <c r="J21" s="83"/>
    </row>
    <row r="22" spans="2:10" ht="15.95" customHeight="1" x14ac:dyDescent="0.25">
      <c r="B22" s="31">
        <v>0.2</v>
      </c>
      <c r="C22" s="65">
        <v>30</v>
      </c>
      <c r="D22" s="33">
        <f t="shared" si="1"/>
        <v>6</v>
      </c>
      <c r="F22" s="13"/>
      <c r="G22" s="11"/>
      <c r="I22" s="23" t="s">
        <v>30</v>
      </c>
      <c r="J22" s="72"/>
    </row>
    <row r="23" spans="2:10" ht="15.95" customHeight="1" x14ac:dyDescent="0.25">
      <c r="B23" s="31">
        <v>0.1</v>
      </c>
      <c r="C23" s="65">
        <v>97</v>
      </c>
      <c r="D23" s="33">
        <f t="shared" si="1"/>
        <v>9.7000000000000011</v>
      </c>
      <c r="F23" s="13"/>
      <c r="G23" s="11"/>
      <c r="I23" s="7" t="s">
        <v>29</v>
      </c>
      <c r="J23" s="73"/>
    </row>
    <row r="24" spans="2:10" ht="15.95" customHeight="1" x14ac:dyDescent="0.25">
      <c r="B24" s="31">
        <v>0.05</v>
      </c>
      <c r="C24" s="65">
        <v>3</v>
      </c>
      <c r="D24" s="33">
        <f t="shared" si="1"/>
        <v>0.15000000000000002</v>
      </c>
      <c r="F24" s="13" t="s">
        <v>10</v>
      </c>
      <c r="G24" s="65" t="s">
        <v>38</v>
      </c>
      <c r="I24" s="7" t="s">
        <v>28</v>
      </c>
      <c r="J24" s="73"/>
    </row>
    <row r="25" spans="2:10" ht="15.95" customHeight="1" thickBot="1" x14ac:dyDescent="0.3">
      <c r="B25" s="31">
        <v>0.01</v>
      </c>
      <c r="C25" s="65">
        <v>7</v>
      </c>
      <c r="D25" s="34">
        <f t="shared" si="1"/>
        <v>7.0000000000000007E-2</v>
      </c>
      <c r="F25" s="26"/>
      <c r="G25" s="17"/>
      <c r="I25" s="7" t="s">
        <v>31</v>
      </c>
      <c r="J25" s="73"/>
    </row>
    <row r="26" spans="2:10" ht="15.95" customHeight="1" thickBot="1" x14ac:dyDescent="0.3">
      <c r="B26" s="16" t="s">
        <v>1</v>
      </c>
      <c r="C26" s="70"/>
      <c r="D26" s="64">
        <f>SUM(D16:D25)</f>
        <v>888.42000000000007</v>
      </c>
      <c r="F26" s="14"/>
      <c r="G26" s="12"/>
      <c r="I26" s="7" t="s">
        <v>13</v>
      </c>
      <c r="J26" s="61">
        <f>SUM(J22:J25)</f>
        <v>0</v>
      </c>
    </row>
    <row r="27" spans="2:10" ht="15.95" customHeight="1" thickBot="1" x14ac:dyDescent="0.3">
      <c r="B27" s="25" t="s">
        <v>6</v>
      </c>
      <c r="C27" s="68"/>
      <c r="I27" s="7" t="s">
        <v>9</v>
      </c>
      <c r="J27" s="43"/>
    </row>
    <row r="28" spans="2:10" ht="15.95" customHeight="1" thickBot="1" x14ac:dyDescent="0.3">
      <c r="B28" s="5" t="s">
        <v>3</v>
      </c>
      <c r="C28" s="69" t="s">
        <v>4</v>
      </c>
      <c r="D28" s="9" t="s">
        <v>5</v>
      </c>
      <c r="I28" s="27"/>
      <c r="J28" s="45"/>
    </row>
    <row r="29" spans="2:10" ht="15.95" customHeight="1" thickBot="1" x14ac:dyDescent="0.3">
      <c r="B29" s="6">
        <v>100</v>
      </c>
      <c r="C29" s="65"/>
      <c r="D29" s="33">
        <f>B29*C29</f>
        <v>0</v>
      </c>
      <c r="F29" s="28" t="s">
        <v>21</v>
      </c>
      <c r="G29" s="71"/>
      <c r="I29" s="22"/>
      <c r="J29" s="4"/>
    </row>
    <row r="30" spans="2:10" ht="15.95" customHeight="1" thickBot="1" x14ac:dyDescent="0.3">
      <c r="B30" s="6">
        <v>50</v>
      </c>
      <c r="C30" s="65"/>
      <c r="D30" s="33">
        <f t="shared" ref="D30:D38" si="2">B30*C30</f>
        <v>0</v>
      </c>
      <c r="F30" s="7" t="s">
        <v>22</v>
      </c>
      <c r="G30" s="65"/>
      <c r="I30" s="82" t="s">
        <v>27</v>
      </c>
      <c r="J30" s="83"/>
    </row>
    <row r="31" spans="2:10" ht="15.95" customHeight="1" x14ac:dyDescent="0.25">
      <c r="B31" s="6">
        <v>10</v>
      </c>
      <c r="C31" s="65"/>
      <c r="D31" s="33">
        <f t="shared" si="2"/>
        <v>0</v>
      </c>
      <c r="F31" s="7" t="s">
        <v>23</v>
      </c>
      <c r="G31" s="65"/>
      <c r="I31" s="24" t="s">
        <v>14</v>
      </c>
      <c r="J31" s="42">
        <f>J7</f>
        <v>1086.54</v>
      </c>
    </row>
    <row r="32" spans="2:10" ht="15.95" customHeight="1" x14ac:dyDescent="0.25">
      <c r="B32" s="6">
        <v>5</v>
      </c>
      <c r="C32" s="65"/>
      <c r="D32" s="33">
        <f t="shared" si="2"/>
        <v>0</v>
      </c>
      <c r="F32" s="7" t="s">
        <v>24</v>
      </c>
      <c r="G32" s="65"/>
      <c r="I32" s="20" t="s">
        <v>16</v>
      </c>
      <c r="J32" s="42">
        <f>J16</f>
        <v>704.95</v>
      </c>
    </row>
    <row r="33" spans="2:10" ht="15.95" customHeight="1" x14ac:dyDescent="0.25">
      <c r="B33" s="6">
        <v>1</v>
      </c>
      <c r="C33" s="65"/>
      <c r="D33" s="33">
        <f t="shared" si="2"/>
        <v>0</v>
      </c>
      <c r="F33" s="7" t="s">
        <v>25</v>
      </c>
      <c r="G33" s="51">
        <f>D39</f>
        <v>0</v>
      </c>
      <c r="I33" s="20" t="s">
        <v>15</v>
      </c>
      <c r="J33" s="42">
        <f>J26</f>
        <v>0</v>
      </c>
    </row>
    <row r="34" spans="2:10" ht="15.95" customHeight="1" x14ac:dyDescent="0.25">
      <c r="B34" s="31">
        <v>0.5</v>
      </c>
      <c r="C34" s="65"/>
      <c r="D34" s="33">
        <f t="shared" si="2"/>
        <v>0</v>
      </c>
      <c r="F34" s="7" t="s">
        <v>26</v>
      </c>
      <c r="G34" s="52">
        <f>G33-G31-G30</f>
        <v>0</v>
      </c>
      <c r="I34" s="20"/>
      <c r="J34" s="46"/>
    </row>
    <row r="35" spans="2:10" ht="15.95" customHeight="1" x14ac:dyDescent="0.25">
      <c r="B35" s="31">
        <v>0.2</v>
      </c>
      <c r="C35" s="65"/>
      <c r="D35" s="33">
        <f t="shared" si="2"/>
        <v>0</v>
      </c>
      <c r="F35" s="13"/>
      <c r="G35" s="11"/>
      <c r="I35" s="29" t="s">
        <v>17</v>
      </c>
      <c r="J35" s="62">
        <f>SUM(J31:J34)</f>
        <v>1791.49</v>
      </c>
    </row>
    <row r="36" spans="2:10" ht="15.95" customHeight="1" x14ac:dyDescent="0.25">
      <c r="B36" s="31">
        <v>0.1</v>
      </c>
      <c r="C36" s="65"/>
      <c r="D36" s="33">
        <f t="shared" si="2"/>
        <v>0</v>
      </c>
      <c r="F36" s="13"/>
      <c r="G36" s="11"/>
      <c r="I36" s="30" t="s">
        <v>18</v>
      </c>
      <c r="J36" s="42">
        <f>G5+G18+G31+G44</f>
        <v>0</v>
      </c>
    </row>
    <row r="37" spans="2:10" ht="15.95" customHeight="1" x14ac:dyDescent="0.25">
      <c r="B37" s="31">
        <v>0.05</v>
      </c>
      <c r="C37" s="65"/>
      <c r="D37" s="33">
        <f t="shared" si="2"/>
        <v>0</v>
      </c>
      <c r="F37" s="13" t="s">
        <v>10</v>
      </c>
      <c r="G37" s="65"/>
      <c r="I37" s="30" t="s">
        <v>12</v>
      </c>
      <c r="J37" s="42"/>
    </row>
    <row r="38" spans="2:10" ht="15.95" customHeight="1" thickBot="1" x14ac:dyDescent="0.3">
      <c r="B38" s="32">
        <v>0.01</v>
      </c>
      <c r="C38" s="66"/>
      <c r="D38" s="34">
        <f t="shared" si="2"/>
        <v>0</v>
      </c>
      <c r="F38" s="26"/>
      <c r="G38" s="17"/>
      <c r="I38" s="20" t="s">
        <v>9</v>
      </c>
      <c r="J38" s="74"/>
    </row>
    <row r="39" spans="2:10" ht="15.95" customHeight="1" thickBot="1" x14ac:dyDescent="0.3">
      <c r="B39" s="8" t="s">
        <v>1</v>
      </c>
      <c r="C39" s="67">
        <v>0</v>
      </c>
      <c r="D39" s="64">
        <f>SUM(D29:D38)</f>
        <v>0</v>
      </c>
      <c r="F39" s="14"/>
      <c r="G39" s="12"/>
      <c r="I39" s="21"/>
      <c r="J39" s="47"/>
    </row>
    <row r="40" spans="2:10" ht="15.95" customHeight="1" thickBot="1" x14ac:dyDescent="0.3">
      <c r="B40" s="2" t="s">
        <v>7</v>
      </c>
      <c r="C40" s="68"/>
    </row>
    <row r="41" spans="2:10" ht="15.95" customHeight="1" thickBot="1" x14ac:dyDescent="0.3">
      <c r="B41" s="5" t="s">
        <v>3</v>
      </c>
      <c r="C41" s="69" t="s">
        <v>4</v>
      </c>
      <c r="D41" s="9" t="s">
        <v>5</v>
      </c>
      <c r="I41"/>
      <c r="J41"/>
    </row>
    <row r="42" spans="2:10" ht="15.95" customHeight="1" x14ac:dyDescent="0.25">
      <c r="B42" s="6">
        <v>100</v>
      </c>
      <c r="C42" s="65"/>
      <c r="D42" s="33">
        <f>B42*C42</f>
        <v>0</v>
      </c>
      <c r="F42" s="28" t="s">
        <v>21</v>
      </c>
      <c r="G42" s="71"/>
      <c r="I42" s="85" t="s">
        <v>41</v>
      </c>
      <c r="J42" s="90">
        <v>324</v>
      </c>
    </row>
    <row r="43" spans="2:10" ht="15.95" customHeight="1" x14ac:dyDescent="0.25">
      <c r="B43" s="6">
        <v>50</v>
      </c>
      <c r="C43" s="65"/>
      <c r="D43" s="33">
        <f t="shared" ref="D43:D51" si="3">B43*C43</f>
        <v>0</v>
      </c>
      <c r="F43" s="7" t="s">
        <v>22</v>
      </c>
      <c r="G43" s="65"/>
      <c r="I43" s="86" t="s">
        <v>42</v>
      </c>
      <c r="J43" s="91">
        <v>315</v>
      </c>
    </row>
    <row r="44" spans="2:10" ht="15.95" customHeight="1" x14ac:dyDescent="0.25">
      <c r="B44" s="6">
        <v>10</v>
      </c>
      <c r="C44" s="65"/>
      <c r="D44" s="33">
        <f t="shared" si="3"/>
        <v>0</v>
      </c>
      <c r="F44" s="7" t="s">
        <v>23</v>
      </c>
      <c r="G44" s="65"/>
      <c r="I44" s="86" t="s">
        <v>43</v>
      </c>
      <c r="J44" s="91"/>
    </row>
    <row r="45" spans="2:10" ht="15.95" customHeight="1" thickBot="1" x14ac:dyDescent="0.3">
      <c r="B45" s="6">
        <v>5</v>
      </c>
      <c r="C45" s="65"/>
      <c r="D45" s="33">
        <f t="shared" si="3"/>
        <v>0</v>
      </c>
      <c r="F45" s="7" t="s">
        <v>24</v>
      </c>
      <c r="G45" s="65"/>
      <c r="I45" s="86" t="s">
        <v>44</v>
      </c>
      <c r="J45" s="92"/>
    </row>
    <row r="46" spans="2:10" ht="15.95" customHeight="1" thickBot="1" x14ac:dyDescent="0.3">
      <c r="B46" s="6">
        <v>1</v>
      </c>
      <c r="C46" s="65"/>
      <c r="D46" s="33">
        <f t="shared" si="3"/>
        <v>0</v>
      </c>
      <c r="F46" s="7" t="s">
        <v>25</v>
      </c>
      <c r="G46" s="51">
        <f>D52</f>
        <v>0</v>
      </c>
      <c r="I46" s="26" t="s">
        <v>45</v>
      </c>
      <c r="J46" s="87">
        <f>SUM(J42:J45)</f>
        <v>639</v>
      </c>
    </row>
    <row r="47" spans="2:10" ht="15.95" customHeight="1" thickBot="1" x14ac:dyDescent="0.3">
      <c r="B47" s="31">
        <v>0.5</v>
      </c>
      <c r="C47" s="65"/>
      <c r="D47" s="33">
        <f t="shared" si="3"/>
        <v>0</v>
      </c>
      <c r="F47" s="7" t="s">
        <v>26</v>
      </c>
      <c r="G47" s="52">
        <f>G46-G44-G43</f>
        <v>0</v>
      </c>
      <c r="I47" s="88" t="s">
        <v>46</v>
      </c>
      <c r="J47" s="84"/>
    </row>
    <row r="48" spans="2:10" ht="15.95" customHeight="1" thickBot="1" x14ac:dyDescent="0.3">
      <c r="B48" s="31">
        <v>0.2</v>
      </c>
      <c r="C48" s="65"/>
      <c r="D48" s="33">
        <f t="shared" si="3"/>
        <v>0</v>
      </c>
      <c r="F48" s="7"/>
      <c r="G48" s="11"/>
      <c r="I48" s="14" t="s">
        <v>47</v>
      </c>
      <c r="J48" s="89">
        <f>(G4+G17+G30+G43+J31)-J46</f>
        <v>1077.54</v>
      </c>
    </row>
    <row r="49" spans="2:10" ht="15.95" customHeight="1" x14ac:dyDescent="0.25">
      <c r="B49" s="31">
        <v>0.1</v>
      </c>
      <c r="C49" s="65"/>
      <c r="D49" s="33">
        <f t="shared" si="3"/>
        <v>0</v>
      </c>
      <c r="F49" s="7"/>
      <c r="G49" s="11"/>
      <c r="I49"/>
      <c r="J49"/>
    </row>
    <row r="50" spans="2:10" ht="15.95" customHeight="1" x14ac:dyDescent="0.25">
      <c r="B50" s="31">
        <v>0.05</v>
      </c>
      <c r="C50" s="65"/>
      <c r="D50" s="33">
        <f t="shared" si="3"/>
        <v>0</v>
      </c>
      <c r="F50" s="7" t="s">
        <v>10</v>
      </c>
      <c r="G50" s="65"/>
      <c r="I50"/>
      <c r="J50"/>
    </row>
    <row r="51" spans="2:10" ht="15.95" customHeight="1" x14ac:dyDescent="0.25">
      <c r="B51" s="32">
        <v>0.01</v>
      </c>
      <c r="C51" s="66"/>
      <c r="D51" s="33">
        <f t="shared" si="3"/>
        <v>0</v>
      </c>
      <c r="F51" s="26"/>
      <c r="G51" s="17"/>
      <c r="I51"/>
      <c r="J51"/>
    </row>
    <row r="52" spans="2:10" ht="15.95" customHeight="1" thickBot="1" x14ac:dyDescent="0.3">
      <c r="B52" s="8" t="s">
        <v>1</v>
      </c>
      <c r="C52" s="67"/>
      <c r="D52" s="63">
        <f>SUM(D42:D51)</f>
        <v>0</v>
      </c>
      <c r="F52" s="14"/>
      <c r="G52" s="12"/>
      <c r="I52"/>
      <c r="J52"/>
    </row>
    <row r="53" spans="2:10" ht="15.95" customHeight="1" x14ac:dyDescent="0.25">
      <c r="I53"/>
      <c r="J53"/>
    </row>
    <row r="54" spans="2:10" x14ac:dyDescent="0.25">
      <c r="D54" s="79"/>
      <c r="E54" s="79"/>
      <c r="F54" s="79"/>
      <c r="G54" s="3"/>
      <c r="H54" s="3"/>
      <c r="I54"/>
      <c r="J54"/>
    </row>
    <row r="55" spans="2:10" x14ac:dyDescent="0.25">
      <c r="I55"/>
      <c r="J55"/>
    </row>
  </sheetData>
  <mergeCells count="5">
    <mergeCell ref="D54:F54"/>
    <mergeCell ref="I2:J2"/>
    <mergeCell ref="I11:J11"/>
    <mergeCell ref="I21:J21"/>
    <mergeCell ref="I30:J30"/>
  </mergeCells>
  <phoneticPr fontId="4" type="noConversion"/>
  <pageMargins left="0.90500000000000003" right="0.5" top="0.75" bottom="0.5" header="0.5" footer="0.5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146F2-DB82-4CB6-9E23-ADC6D99454A7}">
  <dimension ref="A1:F42"/>
  <sheetViews>
    <sheetView zoomScale="96" zoomScaleNormal="96" workbookViewId="0">
      <selection activeCell="C14" sqref="C14"/>
    </sheetView>
  </sheetViews>
  <sheetFormatPr defaultRowHeight="15" x14ac:dyDescent="0.25"/>
  <cols>
    <col min="2" max="2" width="20" customWidth="1"/>
    <col min="3" max="4" width="13.42578125" customWidth="1"/>
    <col min="5" max="5" width="15.140625" customWidth="1"/>
    <col min="6" max="6" width="14.28515625" bestFit="1" customWidth="1"/>
  </cols>
  <sheetData>
    <row r="1" spans="1:6" x14ac:dyDescent="0.25">
      <c r="A1" s="36"/>
      <c r="B1" s="37" t="s">
        <v>32</v>
      </c>
      <c r="C1" s="37" t="s">
        <v>33</v>
      </c>
      <c r="D1" s="37" t="s">
        <v>34</v>
      </c>
      <c r="E1" s="37" t="s">
        <v>35</v>
      </c>
      <c r="F1" s="38" t="s">
        <v>36</v>
      </c>
    </row>
    <row r="2" spans="1:6" x14ac:dyDescent="0.25">
      <c r="A2" s="39">
        <v>1</v>
      </c>
      <c r="B2" s="75">
        <v>19.100000000000001</v>
      </c>
      <c r="C2" s="75">
        <v>36.200000000000003</v>
      </c>
      <c r="D2" s="75"/>
      <c r="E2" s="75"/>
      <c r="F2" s="59">
        <f>F42</f>
        <v>704.95</v>
      </c>
    </row>
    <row r="3" spans="1:6" x14ac:dyDescent="0.25">
      <c r="A3" s="39">
        <f>A2+1</f>
        <v>2</v>
      </c>
      <c r="B3" s="75">
        <v>12.75</v>
      </c>
      <c r="C3" s="75">
        <v>29.05</v>
      </c>
      <c r="D3" s="75"/>
      <c r="E3" s="75"/>
      <c r="F3" s="56"/>
    </row>
    <row r="4" spans="1:6" x14ac:dyDescent="0.25">
      <c r="A4" s="39">
        <f t="shared" ref="A4:A41" si="0">A3+1</f>
        <v>3</v>
      </c>
      <c r="B4" s="75">
        <v>13.95</v>
      </c>
      <c r="C4" s="75">
        <v>18.2</v>
      </c>
      <c r="D4" s="75"/>
      <c r="E4" s="75"/>
      <c r="F4" s="56"/>
    </row>
    <row r="5" spans="1:6" x14ac:dyDescent="0.25">
      <c r="A5" s="39">
        <f t="shared" si="0"/>
        <v>4</v>
      </c>
      <c r="B5" s="75">
        <v>11.9</v>
      </c>
      <c r="C5" s="75">
        <v>1.2</v>
      </c>
      <c r="D5" s="75"/>
      <c r="E5" s="75"/>
      <c r="F5" s="56"/>
    </row>
    <row r="6" spans="1:6" x14ac:dyDescent="0.25">
      <c r="A6" s="39">
        <f t="shared" si="0"/>
        <v>5</v>
      </c>
      <c r="B6" s="75">
        <v>25</v>
      </c>
      <c r="C6" s="75">
        <v>81.5</v>
      </c>
      <c r="D6" s="75"/>
      <c r="E6" s="75"/>
      <c r="F6" s="56"/>
    </row>
    <row r="7" spans="1:6" x14ac:dyDescent="0.25">
      <c r="A7" s="39">
        <f t="shared" si="0"/>
        <v>6</v>
      </c>
      <c r="B7" s="75">
        <v>59.4</v>
      </c>
      <c r="C7" s="75">
        <v>42.75</v>
      </c>
      <c r="D7" s="75"/>
      <c r="E7" s="75"/>
      <c r="F7" s="56"/>
    </row>
    <row r="8" spans="1:6" x14ac:dyDescent="0.25">
      <c r="A8" s="39">
        <f t="shared" si="0"/>
        <v>7</v>
      </c>
      <c r="B8" s="75">
        <v>11.35</v>
      </c>
      <c r="C8" s="75">
        <v>64.75</v>
      </c>
      <c r="D8" s="75"/>
      <c r="E8" s="75"/>
      <c r="F8" s="56"/>
    </row>
    <row r="9" spans="1:6" x14ac:dyDescent="0.25">
      <c r="A9" s="39">
        <f t="shared" si="0"/>
        <v>8</v>
      </c>
      <c r="B9" s="75">
        <v>39.950000000000003</v>
      </c>
      <c r="C9" s="75">
        <v>38.6</v>
      </c>
      <c r="D9" s="75"/>
      <c r="E9" s="75"/>
      <c r="F9" s="56"/>
    </row>
    <row r="10" spans="1:6" x14ac:dyDescent="0.25">
      <c r="A10" s="39">
        <f t="shared" si="0"/>
        <v>9</v>
      </c>
      <c r="B10" s="75">
        <v>10.7</v>
      </c>
      <c r="C10" s="75">
        <v>52.1</v>
      </c>
      <c r="D10" s="75"/>
      <c r="E10" s="75"/>
      <c r="F10" s="56"/>
    </row>
    <row r="11" spans="1:6" x14ac:dyDescent="0.25">
      <c r="A11" s="39">
        <f t="shared" si="0"/>
        <v>10</v>
      </c>
      <c r="B11" s="75">
        <v>24</v>
      </c>
      <c r="C11" s="75">
        <v>24.55</v>
      </c>
      <c r="D11" s="75"/>
      <c r="E11" s="75"/>
      <c r="F11" s="56"/>
    </row>
    <row r="12" spans="1:6" x14ac:dyDescent="0.25">
      <c r="A12" s="39">
        <f t="shared" si="0"/>
        <v>11</v>
      </c>
      <c r="B12" s="75">
        <v>33.75</v>
      </c>
      <c r="C12" s="75">
        <v>17.5</v>
      </c>
      <c r="D12" s="75"/>
      <c r="E12" s="75"/>
      <c r="F12" s="56"/>
    </row>
    <row r="13" spans="1:6" x14ac:dyDescent="0.25">
      <c r="A13" s="39">
        <f t="shared" si="0"/>
        <v>12</v>
      </c>
      <c r="B13" s="75">
        <v>10.75</v>
      </c>
      <c r="C13" s="75">
        <v>25.95</v>
      </c>
      <c r="D13" s="75"/>
      <c r="E13" s="75"/>
      <c r="F13" s="56"/>
    </row>
    <row r="14" spans="1:6" x14ac:dyDescent="0.25">
      <c r="A14" s="39">
        <f t="shared" si="0"/>
        <v>13</v>
      </c>
      <c r="B14" s="75"/>
      <c r="C14" s="75"/>
      <c r="D14" s="75"/>
      <c r="E14" s="75"/>
      <c r="F14" s="56"/>
    </row>
    <row r="15" spans="1:6" x14ac:dyDescent="0.25">
      <c r="A15" s="39">
        <f t="shared" si="0"/>
        <v>14</v>
      </c>
      <c r="B15" s="75"/>
      <c r="C15" s="75"/>
      <c r="D15" s="75"/>
      <c r="E15" s="75"/>
      <c r="F15" s="56"/>
    </row>
    <row r="16" spans="1:6" x14ac:dyDescent="0.25">
      <c r="A16" s="39">
        <f t="shared" si="0"/>
        <v>15</v>
      </c>
      <c r="B16" s="75"/>
      <c r="C16" s="75"/>
      <c r="D16" s="75"/>
      <c r="E16" s="75"/>
      <c r="F16" s="56"/>
    </row>
    <row r="17" spans="1:6" x14ac:dyDescent="0.25">
      <c r="A17" s="39">
        <f t="shared" si="0"/>
        <v>16</v>
      </c>
      <c r="B17" s="75"/>
      <c r="C17" s="75"/>
      <c r="D17" s="75"/>
      <c r="E17" s="75"/>
      <c r="F17" s="56"/>
    </row>
    <row r="18" spans="1:6" x14ac:dyDescent="0.25">
      <c r="A18" s="39">
        <f t="shared" si="0"/>
        <v>17</v>
      </c>
      <c r="B18" s="75"/>
      <c r="C18" s="75"/>
      <c r="D18" s="75"/>
      <c r="E18" s="75"/>
      <c r="F18" s="56"/>
    </row>
    <row r="19" spans="1:6" x14ac:dyDescent="0.25">
      <c r="A19" s="39">
        <f t="shared" si="0"/>
        <v>18</v>
      </c>
      <c r="B19" s="75"/>
      <c r="C19" s="75"/>
      <c r="D19" s="75"/>
      <c r="E19" s="75"/>
      <c r="F19" s="56"/>
    </row>
    <row r="20" spans="1:6" x14ac:dyDescent="0.25">
      <c r="A20" s="39">
        <f t="shared" si="0"/>
        <v>19</v>
      </c>
      <c r="B20" s="75"/>
      <c r="C20" s="75"/>
      <c r="D20" s="75"/>
      <c r="E20" s="75"/>
      <c r="F20" s="56"/>
    </row>
    <row r="21" spans="1:6" x14ac:dyDescent="0.25">
      <c r="A21" s="39">
        <f t="shared" si="0"/>
        <v>20</v>
      </c>
      <c r="B21" s="75"/>
      <c r="C21" s="75"/>
      <c r="D21" s="75"/>
      <c r="E21" s="75"/>
      <c r="F21" s="56"/>
    </row>
    <row r="22" spans="1:6" x14ac:dyDescent="0.25">
      <c r="A22" s="39">
        <f t="shared" si="0"/>
        <v>21</v>
      </c>
      <c r="B22" s="75"/>
      <c r="C22" s="75"/>
      <c r="D22" s="75"/>
      <c r="E22" s="75"/>
      <c r="F22" s="56"/>
    </row>
    <row r="23" spans="1:6" x14ac:dyDescent="0.25">
      <c r="A23" s="39">
        <f t="shared" si="0"/>
        <v>22</v>
      </c>
      <c r="B23" s="75"/>
      <c r="C23" s="75"/>
      <c r="D23" s="75"/>
      <c r="E23" s="75"/>
      <c r="F23" s="56"/>
    </row>
    <row r="24" spans="1:6" x14ac:dyDescent="0.25">
      <c r="A24" s="39">
        <f t="shared" si="0"/>
        <v>23</v>
      </c>
      <c r="B24" s="75"/>
      <c r="C24" s="75"/>
      <c r="D24" s="75"/>
      <c r="E24" s="75"/>
      <c r="F24" s="56"/>
    </row>
    <row r="25" spans="1:6" x14ac:dyDescent="0.25">
      <c r="A25" s="39">
        <f t="shared" si="0"/>
        <v>24</v>
      </c>
      <c r="B25" s="75"/>
      <c r="C25" s="75"/>
      <c r="D25" s="75"/>
      <c r="E25" s="75"/>
      <c r="F25" s="56"/>
    </row>
    <row r="26" spans="1:6" x14ac:dyDescent="0.25">
      <c r="A26" s="39">
        <f t="shared" si="0"/>
        <v>25</v>
      </c>
      <c r="B26" s="78"/>
      <c r="C26" s="75"/>
      <c r="D26" s="75"/>
      <c r="E26" s="75"/>
      <c r="F26" s="56"/>
    </row>
    <row r="27" spans="1:6" x14ac:dyDescent="0.25">
      <c r="A27" s="39">
        <f t="shared" si="0"/>
        <v>26</v>
      </c>
      <c r="B27" s="75"/>
      <c r="C27" s="75"/>
      <c r="D27" s="75"/>
      <c r="E27" s="75"/>
      <c r="F27" s="56"/>
    </row>
    <row r="28" spans="1:6" x14ac:dyDescent="0.25">
      <c r="A28" s="39">
        <f t="shared" si="0"/>
        <v>27</v>
      </c>
      <c r="B28" s="75"/>
      <c r="C28" s="75"/>
      <c r="D28" s="75"/>
      <c r="E28" s="75"/>
      <c r="F28" s="56"/>
    </row>
    <row r="29" spans="1:6" x14ac:dyDescent="0.25">
      <c r="A29" s="39">
        <f t="shared" si="0"/>
        <v>28</v>
      </c>
      <c r="B29" s="75"/>
      <c r="C29" s="75"/>
      <c r="D29" s="75"/>
      <c r="E29" s="75"/>
      <c r="F29" s="56"/>
    </row>
    <row r="30" spans="1:6" x14ac:dyDescent="0.25">
      <c r="A30" s="39">
        <f t="shared" si="0"/>
        <v>29</v>
      </c>
      <c r="B30" s="75"/>
      <c r="C30" s="75"/>
      <c r="D30" s="75"/>
      <c r="E30" s="75"/>
      <c r="F30" s="56"/>
    </row>
    <row r="31" spans="1:6" x14ac:dyDescent="0.25">
      <c r="A31" s="39">
        <f t="shared" si="0"/>
        <v>30</v>
      </c>
      <c r="B31" s="75"/>
      <c r="C31" s="75"/>
      <c r="D31" s="75"/>
      <c r="E31" s="75"/>
      <c r="F31" s="56"/>
    </row>
    <row r="32" spans="1:6" x14ac:dyDescent="0.25">
      <c r="A32" s="39">
        <f t="shared" si="0"/>
        <v>31</v>
      </c>
      <c r="B32" s="75"/>
      <c r="C32" s="75"/>
      <c r="D32" s="75"/>
      <c r="E32" s="75"/>
      <c r="F32" s="56"/>
    </row>
    <row r="33" spans="1:6" x14ac:dyDescent="0.25">
      <c r="A33" s="39">
        <f t="shared" si="0"/>
        <v>32</v>
      </c>
      <c r="B33" s="75"/>
      <c r="C33" s="75"/>
      <c r="D33" s="75"/>
      <c r="E33" s="75"/>
      <c r="F33" s="56"/>
    </row>
    <row r="34" spans="1:6" x14ac:dyDescent="0.25">
      <c r="A34" s="39">
        <f t="shared" si="0"/>
        <v>33</v>
      </c>
      <c r="B34" s="75"/>
      <c r="C34" s="75"/>
      <c r="D34" s="75"/>
      <c r="E34" s="75"/>
      <c r="F34" s="56"/>
    </row>
    <row r="35" spans="1:6" x14ac:dyDescent="0.25">
      <c r="A35" s="39">
        <f t="shared" si="0"/>
        <v>34</v>
      </c>
      <c r="B35" s="75"/>
      <c r="C35" s="75"/>
      <c r="D35" s="75"/>
      <c r="E35" s="75"/>
      <c r="F35" s="56"/>
    </row>
    <row r="36" spans="1:6" x14ac:dyDescent="0.25">
      <c r="A36" s="39">
        <f t="shared" si="0"/>
        <v>35</v>
      </c>
      <c r="B36" s="75"/>
      <c r="C36" s="75"/>
      <c r="D36" s="75"/>
      <c r="E36" s="75"/>
      <c r="F36" s="56"/>
    </row>
    <row r="37" spans="1:6" x14ac:dyDescent="0.25">
      <c r="A37" s="39">
        <f t="shared" si="0"/>
        <v>36</v>
      </c>
      <c r="B37" s="75"/>
      <c r="C37" s="75"/>
      <c r="D37" s="75"/>
      <c r="E37" s="75"/>
      <c r="F37" s="56"/>
    </row>
    <row r="38" spans="1:6" x14ac:dyDescent="0.25">
      <c r="A38" s="39">
        <f t="shared" si="0"/>
        <v>37</v>
      </c>
      <c r="B38" s="75"/>
      <c r="C38" s="75"/>
      <c r="D38" s="75"/>
      <c r="E38" s="75"/>
      <c r="F38" s="56"/>
    </row>
    <row r="39" spans="1:6" x14ac:dyDescent="0.25">
      <c r="A39" s="39">
        <f t="shared" si="0"/>
        <v>38</v>
      </c>
      <c r="B39" s="75"/>
      <c r="C39" s="75"/>
      <c r="D39" s="75"/>
      <c r="E39" s="75"/>
      <c r="F39" s="56"/>
    </row>
    <row r="40" spans="1:6" x14ac:dyDescent="0.25">
      <c r="A40" s="39">
        <f t="shared" si="0"/>
        <v>39</v>
      </c>
      <c r="B40" s="75"/>
      <c r="C40" s="75"/>
      <c r="D40" s="75"/>
      <c r="E40" s="75"/>
      <c r="F40" s="56"/>
    </row>
    <row r="41" spans="1:6" ht="15.75" thickBot="1" x14ac:dyDescent="0.3">
      <c r="A41" s="40">
        <f t="shared" si="0"/>
        <v>40</v>
      </c>
      <c r="B41" s="76"/>
      <c r="C41" s="76"/>
      <c r="D41" s="76"/>
      <c r="E41" s="76"/>
      <c r="F41" s="57" t="s">
        <v>36</v>
      </c>
    </row>
    <row r="42" spans="1:6" x14ac:dyDescent="0.25">
      <c r="A42" s="35"/>
      <c r="B42" s="58">
        <f>SUM(B2:B41)</f>
        <v>272.59999999999997</v>
      </c>
      <c r="C42" s="58">
        <f>SUM(C2:C41)</f>
        <v>432.35</v>
      </c>
      <c r="D42" s="58">
        <f>SUM(D2:D41)</f>
        <v>0</v>
      </c>
      <c r="E42" s="58">
        <f>SUM(E2:E41)</f>
        <v>0</v>
      </c>
      <c r="F42" s="60">
        <f>SUM(B42:E42)</f>
        <v>704.95</v>
      </c>
    </row>
  </sheetData>
  <sheetProtection algorithmName="SHA-512" hashValue="49acTceT+Ndg8vGAG853j//iV9F08lPEVssBPTbieVkuHVuoo164DIoypdFRmtPzVwLH35HeQR3MU8B7pEgi7Q==" saltValue="wCz/iL79OUk+bKod8y+Ecw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of day sales</vt:lpstr>
      <vt:lpstr>Card Payments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2020-08-03T11:42:27Z</cp:lastPrinted>
  <dcterms:created xsi:type="dcterms:W3CDTF">2019-03-08T10:20:39Z</dcterms:created>
  <dcterms:modified xsi:type="dcterms:W3CDTF">2020-08-05T09:52:57Z</dcterms:modified>
</cp:coreProperties>
</file>