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aid Master\Data science\Assignments\"/>
    </mc:Choice>
  </mc:AlternateContent>
  <xr:revisionPtr revIDLastSave="0" documentId="13_ncr:1_{9F2593F3-557D-4D89-897B-BDEC4E7B64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1'!$A$1:$H$1</definedName>
    <definedName name="_xlnm._FilterDatabase" localSheetId="1" hidden="1">'Exercise 2'!$A$15:$F$241</definedName>
  </definedNames>
  <calcPr calcId="191029"/>
</workbook>
</file>

<file path=xl/calcChain.xml><?xml version="1.0" encoding="utf-8"?>
<calcChain xmlns="http://schemas.openxmlformats.org/spreadsheetml/2006/main">
  <c r="F9" i="3" l="1"/>
  <c r="F10" i="3"/>
  <c r="F11" i="3"/>
  <c r="E10" i="3"/>
  <c r="E11" i="3"/>
  <c r="E9" i="3"/>
  <c r="D10" i="3"/>
  <c r="D11" i="3"/>
  <c r="D9" i="3"/>
  <c r="C10" i="3"/>
  <c r="C11" i="3"/>
  <c r="C9" i="3"/>
  <c r="F3" i="3"/>
  <c r="B10" i="3"/>
  <c r="B11" i="3"/>
  <c r="B9" i="3"/>
  <c r="F2" i="3"/>
  <c r="F4" i="3"/>
  <c r="F5" i="3"/>
  <c r="E3" i="3"/>
  <c r="E4" i="3"/>
  <c r="E5" i="3"/>
  <c r="E2" i="3"/>
  <c r="D2" i="3"/>
  <c r="D3" i="3"/>
  <c r="D4" i="3"/>
  <c r="D5" i="3"/>
  <c r="C3" i="3"/>
  <c r="C4" i="3"/>
  <c r="C5" i="3"/>
  <c r="C2" i="3"/>
  <c r="B2" i="3"/>
  <c r="B3" i="3"/>
  <c r="B4" i="3"/>
  <c r="B5" i="3"/>
  <c r="H39" i="1"/>
  <c r="H38" i="1"/>
  <c r="H52" i="1"/>
  <c r="H49" i="1"/>
  <c r="H48" i="1"/>
  <c r="H47" i="1"/>
  <c r="H37" i="1"/>
  <c r="H36" i="1"/>
  <c r="H45" i="1"/>
  <c r="H44" i="1"/>
  <c r="H43" i="1"/>
  <c r="H33" i="1"/>
  <c r="H32" i="1"/>
  <c r="H31" i="1"/>
  <c r="H30" i="1"/>
  <c r="H29" i="1"/>
  <c r="H42" i="1"/>
</calcChain>
</file>

<file path=xl/sharedStrings.xml><?xml version="1.0" encoding="utf-8"?>
<sst xmlns="http://schemas.openxmlformats.org/spreadsheetml/2006/main" count="855" uniqueCount="77">
  <si>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</si>
  <si>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</si>
  <si>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</si>
  <si>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</si>
  <si>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</si>
  <si>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</si>
  <si>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</si>
  <si>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</si>
  <si>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</si>
  <si>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</si>
  <si>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</si>
  <si>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</si>
  <si>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</si>
  <si>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</si>
  <si>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</si>
  <si>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</si>
  <si>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</si>
  <si>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</si>
  <si>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</si>
  <si>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</si>
  <si>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</si>
  <si>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</si>
  <si>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</si>
  <si>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</si>
  <si>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</si>
  <si>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</si>
  <si>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</si>
  <si>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</si>
  <si>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</si>
  <si>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</si>
  <si>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</si>
  <si>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</si>
  <si>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</si>
  <si>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</si>
  <si>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</si>
  <si>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</si>
  <si>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</si>
  <si>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</si>
  <si>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</si>
  <si>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</si>
  <si>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</si>
  <si>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</si>
  <si>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</si>
  <si>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</si>
  <si>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</si>
  <si>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</si>
  <si>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</si>
  <si>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</si>
  <si>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</si>
  <si>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</si>
  <si>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</si>
  <si>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</si>
  <si>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</si>
  <si>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</si>
  <si>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</si>
  <si>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</si>
  <si>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</si>
  <si>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</si>
  <si>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</si>
  <si>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</si>
  <si>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</si>
  <si>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</si>
  <si>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</si>
  <si>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</si>
  <si>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</si>
  <si>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</si>
  <si>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</si>
  <si>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</si>
  <si>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</si>
  <si>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</si>
  <si>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</si>
  <si>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</si>
  <si>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</si>
  <si>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&lt;20</t>
  </si>
  <si>
    <t>&gt;2/3/2013</t>
  </si>
  <si>
    <t>&lt;2/6/2013</t>
  </si>
  <si>
    <t>Q.Sir can the above be done in any other way?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</si>
</sst>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D24" workbookViewId="0">
      <selection activeCell="I50" sqref="I50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  <col min="9" max="9" width="15" bestFit="1" customWidth="1"/>
    <col min="10" max="10" width="9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9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9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9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9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9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9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9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9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9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9" x14ac:dyDescent="0.3">
      <c r="E27" s="15" t="s">
        <v>71</v>
      </c>
      <c r="H27" s="20" t="s">
        <v>72</v>
      </c>
    </row>
    <row r="28" spans="1:9" x14ac:dyDescent="0.3">
      <c r="F28" s="2"/>
    </row>
    <row r="29" spans="1:9" ht="15.6" x14ac:dyDescent="0.3">
      <c r="E29" s="14" t="s">
        <v>31</v>
      </c>
      <c r="H29" s="1">
        <f>COUNTIF($G$2:$G$25,I29)</f>
        <v>4</v>
      </c>
      <c r="I29" t="s">
        <v>18</v>
      </c>
    </row>
    <row r="30" spans="1:9" ht="15.6" x14ac:dyDescent="0.3">
      <c r="E30" s="14" t="s">
        <v>32</v>
      </c>
      <c r="H30" s="1">
        <f>COUNTIF($D$2:$D$25,I30)</f>
        <v>5</v>
      </c>
      <c r="I30" t="s">
        <v>17</v>
      </c>
    </row>
    <row r="31" spans="1:9" ht="15.6" x14ac:dyDescent="0.3">
      <c r="E31" s="14" t="s">
        <v>33</v>
      </c>
      <c r="H31" s="1">
        <f>COUNTIF($F$2:$F$25,I31)</f>
        <v>8</v>
      </c>
      <c r="I31" t="s">
        <v>3</v>
      </c>
    </row>
    <row r="32" spans="1:9" ht="15.6" x14ac:dyDescent="0.3">
      <c r="E32" s="14" t="s">
        <v>34</v>
      </c>
      <c r="H32" s="1">
        <f>COUNTIF($C$2:$C$25,I32)</f>
        <v>6</v>
      </c>
      <c r="I32" t="s">
        <v>14</v>
      </c>
    </row>
    <row r="33" spans="5:12" ht="15.6" x14ac:dyDescent="0.3">
      <c r="E33" s="14" t="s">
        <v>26</v>
      </c>
      <c r="H33" s="1">
        <f>COUNTIF($E$2:$E$25,I33)</f>
        <v>9</v>
      </c>
      <c r="I33" t="s">
        <v>73</v>
      </c>
    </row>
    <row r="34" spans="5:12" ht="15.6" x14ac:dyDescent="0.3">
      <c r="E34" s="14"/>
    </row>
    <row r="35" spans="5:12" ht="15.6" x14ac:dyDescent="0.3">
      <c r="E35" s="14"/>
      <c r="F35" s="2"/>
    </row>
    <row r="36" spans="5:12" ht="15.6" x14ac:dyDescent="0.3">
      <c r="E36" s="14" t="s">
        <v>23</v>
      </c>
      <c r="H36" s="1">
        <f>SUMIF($D$2:$D$25,I36,$E$2:$E$25)</f>
        <v>105</v>
      </c>
      <c r="I36" t="s">
        <v>10</v>
      </c>
    </row>
    <row r="37" spans="5:12" ht="15.6" x14ac:dyDescent="0.3">
      <c r="E37" s="14" t="s">
        <v>24</v>
      </c>
      <c r="H37" s="1">
        <f>SUMIF($D$2:$D$25,I37,$E$2:$E$25)</f>
        <v>164</v>
      </c>
      <c r="I37" t="s">
        <v>9</v>
      </c>
    </row>
    <row r="38" spans="5:12" ht="15.6" x14ac:dyDescent="0.3">
      <c r="E38" s="14" t="s">
        <v>30</v>
      </c>
      <c r="H38" s="1">
        <f>SUMIF($F$2:$F$25,I38,$E$2:$E$25)</f>
        <v>156</v>
      </c>
      <c r="I38" t="s">
        <v>2</v>
      </c>
    </row>
    <row r="39" spans="5:12" ht="15.6" x14ac:dyDescent="0.3">
      <c r="E39" s="14" t="s">
        <v>40</v>
      </c>
      <c r="H39" s="1">
        <f>SUMIF($F$2:$F$25,I39,$E$2:$E$25)+SUMIF($F$2:$F$25,J39,$E$2:$E$25)+SUMIF($F$2:$F$25,K39,$E$2:$E$25)+SUMIF($F$2:$F$25,L39,$E$2:$E$25)</f>
        <v>511</v>
      </c>
      <c r="I39" t="s">
        <v>4</v>
      </c>
      <c r="J39" t="s">
        <v>5</v>
      </c>
      <c r="K39" t="s">
        <v>3</v>
      </c>
      <c r="L39" t="s">
        <v>2</v>
      </c>
    </row>
    <row r="40" spans="5:12" ht="15.6" x14ac:dyDescent="0.3">
      <c r="E40" s="14"/>
    </row>
    <row r="41" spans="5:12" ht="15.6" x14ac:dyDescent="0.3">
      <c r="E41" s="14"/>
      <c r="F41" s="2"/>
    </row>
    <row r="42" spans="5:12" ht="15.6" x14ac:dyDescent="0.3">
      <c r="E42" s="14" t="s">
        <v>35</v>
      </c>
      <c r="H42" s="1">
        <f>COUNTIFS($D$2:$D$25,I42,$G$2:$G$25,J42)</f>
        <v>2</v>
      </c>
      <c r="I42" t="s">
        <v>17</v>
      </c>
      <c r="J42" t="s">
        <v>18</v>
      </c>
    </row>
    <row r="43" spans="5:12" ht="15.6" x14ac:dyDescent="0.3">
      <c r="E43" s="14" t="s">
        <v>36</v>
      </c>
      <c r="H43" s="1">
        <f>COUNTIFS($C$2:$C$25,I43,$F$2:$F$25,J43)</f>
        <v>2</v>
      </c>
      <c r="I43" t="s">
        <v>14</v>
      </c>
      <c r="J43" t="s">
        <v>4</v>
      </c>
    </row>
    <row r="44" spans="5:12" ht="15.6" x14ac:dyDescent="0.3">
      <c r="E44" s="14" t="s">
        <v>37</v>
      </c>
      <c r="H44" s="1">
        <f>COUNTIFS($G$2:$G$25,I44,$B$2:$B$25,J44)</f>
        <v>0</v>
      </c>
      <c r="I44" t="s">
        <v>18</v>
      </c>
      <c r="J44" t="s">
        <v>74</v>
      </c>
    </row>
    <row r="45" spans="5:12" ht="15.6" x14ac:dyDescent="0.3">
      <c r="E45" s="14" t="s">
        <v>38</v>
      </c>
      <c r="H45" s="1">
        <f>COUNTIFS($B$2:$B$25,I45,$B$2:$B$25,J45)</f>
        <v>0</v>
      </c>
      <c r="I45" t="s">
        <v>74</v>
      </c>
      <c r="J45" t="s">
        <v>75</v>
      </c>
    </row>
    <row r="46" spans="5:12" ht="15.6" x14ac:dyDescent="0.3">
      <c r="E46" s="14"/>
      <c r="F46" s="2"/>
    </row>
    <row r="47" spans="5:12" ht="15.6" x14ac:dyDescent="0.3">
      <c r="E47" s="14" t="s">
        <v>27</v>
      </c>
      <c r="H47" s="1">
        <f>SUMIFS($E$2:$E$25,$D$2:$D$25,I47,$G$2:$G$25,J47)</f>
        <v>25</v>
      </c>
      <c r="I47" t="s">
        <v>17</v>
      </c>
      <c r="J47" t="s">
        <v>19</v>
      </c>
    </row>
    <row r="48" spans="5:12" ht="15.6" x14ac:dyDescent="0.3">
      <c r="E48" s="14" t="s">
        <v>29</v>
      </c>
      <c r="H48" s="1">
        <f>SUMIFS($E$2:$E$25,$F$2:$F$25,I48,$G$2:$G$25,J48)</f>
        <v>75</v>
      </c>
      <c r="I48" t="s">
        <v>4</v>
      </c>
      <c r="J48" t="s">
        <v>22</v>
      </c>
    </row>
    <row r="49" spans="5:11" ht="15.6" x14ac:dyDescent="0.3">
      <c r="E49" s="14" t="s">
        <v>39</v>
      </c>
      <c r="H49" s="1">
        <f>SUMIFS($E$2:$E$25,$B$2:$B$25,I49,$B$2:$B$25,J49)</f>
        <v>0</v>
      </c>
      <c r="I49" t="s">
        <v>74</v>
      </c>
      <c r="J49" t="s">
        <v>75</v>
      </c>
    </row>
    <row r="50" spans="5:11" ht="15.6" x14ac:dyDescent="0.3">
      <c r="E50" s="14"/>
    </row>
    <row r="51" spans="5:11" ht="15.6" x14ac:dyDescent="0.3">
      <c r="E51" s="14"/>
    </row>
    <row r="52" spans="5:11" ht="15.6" x14ac:dyDescent="0.3">
      <c r="E52" s="14" t="s">
        <v>28</v>
      </c>
      <c r="H52" s="1">
        <f>SUMIFS($E$2:$E$25,$G$2:$G$25,I52)+SUMIFS($E$2:$E$25,$G$2:$G$25,J52)+SUMIFS($E$2:$E$25,$G$2:$G$25,K52)</f>
        <v>386</v>
      </c>
      <c r="I52" t="s">
        <v>19</v>
      </c>
      <c r="J52" t="s">
        <v>21</v>
      </c>
      <c r="K52" t="s">
        <v>20</v>
      </c>
    </row>
    <row r="53" spans="5:11" x14ac:dyDescent="0.3">
      <c r="H53" s="20" t="s">
        <v>76</v>
      </c>
    </row>
  </sheetData>
  <autoFilter ref="A1:H1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B11" sqref="B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COUNTIFS($B$16:$B$241,A3,$D$16:$D$241,"cash")</f>
        <v>31</v>
      </c>
      <c r="E3" s="1">
        <f t="shared" ref="E3:E5" si="3">COUNTIFS($B$16:$B$241,A3,$D$16:$D$241,"credit card")</f>
        <v>15</v>
      </c>
      <c r="F3" s="1">
        <f>SUMIFS($E$16:$E$241,$B$16:$B$241,A3,$D$16:$D$241,"cash")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ref="F3:F5" si="4">SUMIFS($E$16:$E$241,$B$16:$B$241,A4,$D$16:$D$241,"cash")</f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SUMIFS($E$16:$E$241,$C$16:$C$241,A9,$B$16:$B$241,"Shaving",$A$16:$A$241,"&gt;10 May, 2013",$A$16:$A$241,"&lt;20 May, 2013")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SUMIFS($E$16:$E$241,$C$16:$C$241,A10,$B$16:$B$241,"Shaving",$A$16:$A$241,"&gt;10 May, 2013",$A$16:$A$241,"&lt;20 May, 2013")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31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Usaid Hussain</cp:lastModifiedBy>
  <dcterms:created xsi:type="dcterms:W3CDTF">2013-06-05T17:23:06Z</dcterms:created>
  <dcterms:modified xsi:type="dcterms:W3CDTF">2024-01-21T06:49:05Z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