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nstein666\Documents\WTAMU MBA FILE\ECON 6320_01\"/>
    </mc:Choice>
  </mc:AlternateContent>
  <bookViews>
    <workbookView xWindow="0" yWindow="0" windowWidth="23040" windowHeight="9096" activeTab="3"/>
  </bookViews>
  <sheets>
    <sheet name="Data Analysis Regression" sheetId="2" r:id="rId1"/>
    <sheet name="Line Fit Plot" sheetId="3" r:id="rId2"/>
    <sheet name="Plot of Data" sheetId="1" r:id="rId3"/>
    <sheet name="Predicted Value" sheetId="4" r:id="rId4"/>
  </sheets>
  <definedNames>
    <definedName name="solver_adj" localSheetId="3" hidden="1">'Predicted Value'!$N$13</definedName>
    <definedName name="solver_cvg" localSheetId="3" hidden="1">0.0001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3" hidden="1">1</definedName>
    <definedName name="solver_opt" localSheetId="2" hidden="1">'Plot of Data'!$A$1</definedName>
    <definedName name="solver_opt" localSheetId="3" hidden="1">'Predicted Value'!$N$13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2" hidden="1">1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N11" i="4"/>
  <c r="N12" i="4"/>
  <c r="N9" i="4"/>
  <c r="M9" i="4"/>
  <c r="M10" i="4"/>
  <c r="M11" i="4"/>
  <c r="M12" i="4"/>
  <c r="L10" i="4"/>
  <c r="L11" i="4"/>
  <c r="L12" i="4"/>
  <c r="L9" i="4"/>
</calcChain>
</file>

<file path=xl/sharedStrings.xml><?xml version="1.0" encoding="utf-8"?>
<sst xmlns="http://schemas.openxmlformats.org/spreadsheetml/2006/main" count="70" uniqueCount="35">
  <si>
    <t>Year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</si>
  <si>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</si>
  <si>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</si>
  <si>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</si>
  <si>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</si>
  <si>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</si>
  <si>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</si>
  <si>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</si>
  <si>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</si>
  <si>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</si>
  <si>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</si>
  <si>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</si>
  <si>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</si>
  <si>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</si>
  <si>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</si>
  <si>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</si>
  <si>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</si>
  <si>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</si>
  <si>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</si>
  <si>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</si>
  <si>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</si>
  <si>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</si>
  <si>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</si>
  <si>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</si>
  <si>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</si>
  <si>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</si>
  <si>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</si>
  <si>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</si>
  <si>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</si>
  <si>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</si>
  <si>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</si>
  <si>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 = -0.0646x + 172.47</t>
  </si>
  <si>
    <t>Y</t>
  </si>
  <si>
    <t>Predicted</t>
  </si>
  <si>
    <t>abs(Res)^2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</si>
</sst>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'Plot of Data'!$A$3:$A$30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'Data Analysis Regression'!$C$25:$C$52</c:f>
              <c:numCache>
                <c:formatCode>General</c:formatCode>
                <c:ptCount val="28"/>
                <c:pt idx="0">
                  <c:v>4.1504680812173547</c:v>
                </c:pt>
                <c:pt idx="1">
                  <c:v>-0.39125527410092076</c:v>
                </c:pt>
                <c:pt idx="2">
                  <c:v>-0.33297862941918766</c:v>
                </c:pt>
                <c:pt idx="3">
                  <c:v>0.72529801526253834</c:v>
                </c:pt>
                <c:pt idx="4">
                  <c:v>-0.81642534005572998</c:v>
                </c:pt>
                <c:pt idx="5">
                  <c:v>1.1001279493077121</c:v>
                </c:pt>
                <c:pt idx="6">
                  <c:v>-0.64159540601055909</c:v>
                </c:pt>
                <c:pt idx="7">
                  <c:v>-0.18331876132883451</c:v>
                </c:pt>
                <c:pt idx="8">
                  <c:v>-1.5250421166471</c:v>
                </c:pt>
                <c:pt idx="9">
                  <c:v>-0.9667654719653882</c:v>
                </c:pt>
                <c:pt idx="10">
                  <c:v>-0.49193553792019884</c:v>
                </c:pt>
                <c:pt idx="11">
                  <c:v>-0.53365889323847426</c:v>
                </c:pt>
                <c:pt idx="12">
                  <c:v>0.52461775144324463</c:v>
                </c:pt>
                <c:pt idx="13">
                  <c:v>-1.0171056038750308</c:v>
                </c:pt>
                <c:pt idx="14">
                  <c:v>-0.55882895919329911</c:v>
                </c:pt>
                <c:pt idx="15">
                  <c:v>-1.6005523145115745</c:v>
                </c:pt>
                <c:pt idx="16">
                  <c:v>-0.48227566982984627</c:v>
                </c:pt>
                <c:pt idx="17">
                  <c:v>-0.6139990251481251</c:v>
                </c:pt>
                <c:pt idx="18">
                  <c:v>-2.5722380466397965E-2</c:v>
                </c:pt>
                <c:pt idx="19">
                  <c:v>-9.7445735784653209E-2</c:v>
                </c:pt>
                <c:pt idx="20">
                  <c:v>-0.23916909110295848</c:v>
                </c:pt>
                <c:pt idx="21">
                  <c:v>-0.35089244642122708</c:v>
                </c:pt>
                <c:pt idx="22">
                  <c:v>-0.10261580173949625</c:v>
                </c:pt>
                <c:pt idx="23">
                  <c:v>0.50566084294223401</c:v>
                </c:pt>
                <c:pt idx="24">
                  <c:v>0.92393748762395944</c:v>
                </c:pt>
                <c:pt idx="25">
                  <c:v>0.93221413230568828</c:v>
                </c:pt>
                <c:pt idx="26">
                  <c:v>1.3804907769874148</c:v>
                </c:pt>
                <c:pt idx="27">
                  <c:v>0.7287674216691471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D-42A1-AB70-5574F2A4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41672"/>
        <c:axId val="398608464"/>
      </c:scatterChart>
      <c:valAx>
        <c:axId val="67874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608464"/>
        <c:crosses val="autoZero"/>
        <c:crossBetween val="midCat"/>
      </c:valAx>
      <c:valAx>
        <c:axId val="39860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74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'Plot of Data'!$A$3:$A$30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'Line Fit Plot'!$C$25:$C$52</c:f>
              <c:numCache>
                <c:formatCode>General</c:formatCode>
                <c:ptCount val="28"/>
                <c:pt idx="0">
                  <c:v>4.1504680812173547</c:v>
                </c:pt>
                <c:pt idx="1">
                  <c:v>-0.39125527410092076</c:v>
                </c:pt>
                <c:pt idx="2">
                  <c:v>-0.33297862941918766</c:v>
                </c:pt>
                <c:pt idx="3">
                  <c:v>0.72529801526253834</c:v>
                </c:pt>
                <c:pt idx="4">
                  <c:v>-0.81642534005572998</c:v>
                </c:pt>
                <c:pt idx="5">
                  <c:v>1.1001279493077121</c:v>
                </c:pt>
                <c:pt idx="6">
                  <c:v>-0.64159540601055909</c:v>
                </c:pt>
                <c:pt idx="7">
                  <c:v>-0.18331876132883451</c:v>
                </c:pt>
                <c:pt idx="8">
                  <c:v>-1.5250421166471</c:v>
                </c:pt>
                <c:pt idx="9">
                  <c:v>-0.9667654719653882</c:v>
                </c:pt>
                <c:pt idx="10">
                  <c:v>-0.49193553792019884</c:v>
                </c:pt>
                <c:pt idx="11">
                  <c:v>-0.53365889323847426</c:v>
                </c:pt>
                <c:pt idx="12">
                  <c:v>0.52461775144324463</c:v>
                </c:pt>
                <c:pt idx="13">
                  <c:v>-1.0171056038750308</c:v>
                </c:pt>
                <c:pt idx="14">
                  <c:v>-0.55882895919329911</c:v>
                </c:pt>
                <c:pt idx="15">
                  <c:v>-1.6005523145115745</c:v>
                </c:pt>
                <c:pt idx="16">
                  <c:v>-0.48227566982984627</c:v>
                </c:pt>
                <c:pt idx="17">
                  <c:v>-0.6139990251481251</c:v>
                </c:pt>
                <c:pt idx="18">
                  <c:v>-2.5722380466397965E-2</c:v>
                </c:pt>
                <c:pt idx="19">
                  <c:v>-9.7445735784653209E-2</c:v>
                </c:pt>
                <c:pt idx="20">
                  <c:v>-0.23916909110295848</c:v>
                </c:pt>
                <c:pt idx="21">
                  <c:v>-0.35089244642122708</c:v>
                </c:pt>
                <c:pt idx="22">
                  <c:v>-0.10261580173949625</c:v>
                </c:pt>
                <c:pt idx="23">
                  <c:v>0.50566084294223401</c:v>
                </c:pt>
                <c:pt idx="24">
                  <c:v>0.92393748762395944</c:v>
                </c:pt>
                <c:pt idx="25">
                  <c:v>0.93221413230568828</c:v>
                </c:pt>
                <c:pt idx="26">
                  <c:v>1.3804907769874148</c:v>
                </c:pt>
                <c:pt idx="27">
                  <c:v>0.7287674216691471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B-471E-9DA9-B983BB68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53200"/>
        <c:axId val="399756152"/>
      </c:scatterChart>
      <c:valAx>
        <c:axId val="39975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756152"/>
        <c:crosses val="autoZero"/>
        <c:crossBetween val="midCat"/>
      </c:valAx>
      <c:valAx>
        <c:axId val="39975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75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'Plot of Data'!$A$3:$A$30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'Plot of Data'!$B$3:$B$30</c:f>
              <c:numCache>
                <c:formatCode>General</c:formatCode>
                <c:ptCount val="28"/>
                <c:pt idx="0">
                  <c:v>54.2</c:v>
                </c:pt>
                <c:pt idx="1">
                  <c:v>49.4</c:v>
                </c:pt>
                <c:pt idx="2">
                  <c:v>49.2</c:v>
                </c:pt>
                <c:pt idx="3">
                  <c:v>50</c:v>
                </c:pt>
                <c:pt idx="4">
                  <c:v>48.2</c:v>
                </c:pt>
                <c:pt idx="5">
                  <c:v>49.6</c:v>
                </c:pt>
                <c:pt idx="6">
                  <c:v>47.6</c:v>
                </c:pt>
                <c:pt idx="7">
                  <c:v>47.8</c:v>
                </c:pt>
                <c:pt idx="8">
                  <c:v>46.2</c:v>
                </c:pt>
                <c:pt idx="9">
                  <c:v>46.5</c:v>
                </c:pt>
                <c:pt idx="10">
                  <c:v>46.2</c:v>
                </c:pt>
                <c:pt idx="11">
                  <c:v>45.9</c:v>
                </c:pt>
                <c:pt idx="12">
                  <c:v>46.7</c:v>
                </c:pt>
                <c:pt idx="13">
                  <c:v>44.9</c:v>
                </c:pt>
                <c:pt idx="14">
                  <c:v>45.1</c:v>
                </c:pt>
                <c:pt idx="15">
                  <c:v>43.8</c:v>
                </c:pt>
                <c:pt idx="16">
                  <c:v>44.66</c:v>
                </c:pt>
                <c:pt idx="17">
                  <c:v>44.27</c:v>
                </c:pt>
                <c:pt idx="18">
                  <c:v>44.6</c:v>
                </c:pt>
                <c:pt idx="19">
                  <c:v>44.27</c:v>
                </c:pt>
                <c:pt idx="20">
                  <c:v>43.87</c:v>
                </c:pt>
                <c:pt idx="21">
                  <c:v>43.5</c:v>
                </c:pt>
                <c:pt idx="22">
                  <c:v>43.49</c:v>
                </c:pt>
                <c:pt idx="23">
                  <c:v>43.84</c:v>
                </c:pt>
                <c:pt idx="24">
                  <c:v>44</c:v>
                </c:pt>
                <c:pt idx="25">
                  <c:v>43.75</c:v>
                </c:pt>
                <c:pt idx="26">
                  <c:v>43.94</c:v>
                </c:pt>
                <c:pt idx="27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7-4D03-837A-7840E1D40A4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'Plot of Data'!$A$3:$A$30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'Line Fit Plot'!$B$25:$B$52</c:f>
              <c:numCache>
                <c:formatCode>General</c:formatCode>
                <c:ptCount val="28"/>
                <c:pt idx="0">
                  <c:v>50.049531918782648</c:v>
                </c:pt>
                <c:pt idx="1">
                  <c:v>49.791255274100919</c:v>
                </c:pt>
                <c:pt idx="2">
                  <c:v>49.53297862941919</c:v>
                </c:pt>
                <c:pt idx="3">
                  <c:v>49.274701984737462</c:v>
                </c:pt>
                <c:pt idx="4">
                  <c:v>49.016425340055733</c:v>
                </c:pt>
                <c:pt idx="5">
                  <c:v>48.499872050692289</c:v>
                </c:pt>
                <c:pt idx="6">
                  <c:v>48.241595406010561</c:v>
                </c:pt>
                <c:pt idx="7">
                  <c:v>47.983318761328832</c:v>
                </c:pt>
                <c:pt idx="8">
                  <c:v>47.725042116647103</c:v>
                </c:pt>
                <c:pt idx="9">
                  <c:v>47.466765471965388</c:v>
                </c:pt>
                <c:pt idx="10">
                  <c:v>46.691935537920202</c:v>
                </c:pt>
                <c:pt idx="11">
                  <c:v>46.433658893238473</c:v>
                </c:pt>
                <c:pt idx="12">
                  <c:v>46.175382248556758</c:v>
                </c:pt>
                <c:pt idx="13">
                  <c:v>45.917105603875029</c:v>
                </c:pt>
                <c:pt idx="14">
                  <c:v>45.658828959193301</c:v>
                </c:pt>
                <c:pt idx="15">
                  <c:v>45.400552314511572</c:v>
                </c:pt>
                <c:pt idx="16">
                  <c:v>45.142275669829843</c:v>
                </c:pt>
                <c:pt idx="17">
                  <c:v>44.883999025148128</c:v>
                </c:pt>
                <c:pt idx="18">
                  <c:v>44.625722380466399</c:v>
                </c:pt>
                <c:pt idx="19">
                  <c:v>44.367445735784656</c:v>
                </c:pt>
                <c:pt idx="20">
                  <c:v>44.109169091102956</c:v>
                </c:pt>
                <c:pt idx="21">
                  <c:v>43.850892446421227</c:v>
                </c:pt>
                <c:pt idx="22">
                  <c:v>43.592615801739498</c:v>
                </c:pt>
                <c:pt idx="23">
                  <c:v>43.334339157057769</c:v>
                </c:pt>
                <c:pt idx="24">
                  <c:v>43.076062512376041</c:v>
                </c:pt>
                <c:pt idx="25">
                  <c:v>42.817785867694312</c:v>
                </c:pt>
                <c:pt idx="26">
                  <c:v>42.559509223012583</c:v>
                </c:pt>
                <c:pt idx="27">
                  <c:v>42.301232578330854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D03-837A-7840E1D4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61624"/>
        <c:axId val="396263592"/>
      </c:scatterChart>
      <c:valAx>
        <c:axId val="39626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263592"/>
        <c:crosses val="autoZero"/>
        <c:crossBetween val="midCat"/>
      </c:valAx>
      <c:valAx>
        <c:axId val="39626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26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of Data'!$B$1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of Data'!$A$2:$A$30</c:f>
              <c:numCache>
                <c:formatCode>General</c:formatCode>
                <c:ptCount val="29"/>
                <c:pt idx="1">
                  <c:v>1896</c:v>
                </c:pt>
                <c:pt idx="2">
                  <c:v>1900</c:v>
                </c:pt>
                <c:pt idx="3">
                  <c:v>1904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1996</c:v>
                </c:pt>
                <c:pt idx="24">
                  <c:v>2000</c:v>
                </c:pt>
                <c:pt idx="25">
                  <c:v>2004</c:v>
                </c:pt>
                <c:pt idx="26">
                  <c:v>2008</c:v>
                </c:pt>
                <c:pt idx="27">
                  <c:v>2012</c:v>
                </c:pt>
                <c:pt idx="28">
                  <c:v>2016</c:v>
                </c:pt>
              </c:numCache>
            </c:numRef>
          </c:xVal>
          <c:yVal>
            <c:numRef>
              <c:f>'Plot of Data'!$B$2:$B$30</c:f>
              <c:numCache>
                <c:formatCode>General</c:formatCode>
                <c:ptCount val="29"/>
                <c:pt idx="1">
                  <c:v>54.2</c:v>
                </c:pt>
                <c:pt idx="2">
                  <c:v>49.4</c:v>
                </c:pt>
                <c:pt idx="3">
                  <c:v>49.2</c:v>
                </c:pt>
                <c:pt idx="4">
                  <c:v>50</c:v>
                </c:pt>
                <c:pt idx="5">
                  <c:v>48.2</c:v>
                </c:pt>
                <c:pt idx="6">
                  <c:v>49.6</c:v>
                </c:pt>
                <c:pt idx="7">
                  <c:v>47.6</c:v>
                </c:pt>
                <c:pt idx="8">
                  <c:v>47.8</c:v>
                </c:pt>
                <c:pt idx="9">
                  <c:v>46.2</c:v>
                </c:pt>
                <c:pt idx="10">
                  <c:v>46.5</c:v>
                </c:pt>
                <c:pt idx="11">
                  <c:v>46.2</c:v>
                </c:pt>
                <c:pt idx="12">
                  <c:v>45.9</c:v>
                </c:pt>
                <c:pt idx="13">
                  <c:v>46.7</c:v>
                </c:pt>
                <c:pt idx="14">
                  <c:v>44.9</c:v>
                </c:pt>
                <c:pt idx="15">
                  <c:v>45.1</c:v>
                </c:pt>
                <c:pt idx="16">
                  <c:v>43.8</c:v>
                </c:pt>
                <c:pt idx="17">
                  <c:v>44.66</c:v>
                </c:pt>
                <c:pt idx="18">
                  <c:v>44.27</c:v>
                </c:pt>
                <c:pt idx="19">
                  <c:v>44.6</c:v>
                </c:pt>
                <c:pt idx="20">
                  <c:v>44.27</c:v>
                </c:pt>
                <c:pt idx="21">
                  <c:v>43.87</c:v>
                </c:pt>
                <c:pt idx="22">
                  <c:v>43.5</c:v>
                </c:pt>
                <c:pt idx="23">
                  <c:v>43.49</c:v>
                </c:pt>
                <c:pt idx="24">
                  <c:v>43.84</c:v>
                </c:pt>
                <c:pt idx="25">
                  <c:v>44</c:v>
                </c:pt>
                <c:pt idx="26">
                  <c:v>43.75</c:v>
                </c:pt>
                <c:pt idx="27">
                  <c:v>43.94</c:v>
                </c:pt>
                <c:pt idx="28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9-42A3-8286-9C8C3AFBAEA7}"/>
            </c:ext>
          </c:extLst>
        </c:ser>
        <c:ser>
          <c:idx val="1"/>
          <c:order val="1"/>
          <c:tx>
            <c:v>Olympics Winning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39070116235464E-5"/>
                  <c:y val="0.11308480057014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-0.0646x + 172.47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0.8234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of Data'!$A$3:$A$30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'Plot of Data'!$B$3:$B$30</c:f>
              <c:numCache>
                <c:formatCode>General</c:formatCode>
                <c:ptCount val="28"/>
                <c:pt idx="0">
                  <c:v>54.2</c:v>
                </c:pt>
                <c:pt idx="1">
                  <c:v>49.4</c:v>
                </c:pt>
                <c:pt idx="2">
                  <c:v>49.2</c:v>
                </c:pt>
                <c:pt idx="3">
                  <c:v>50</c:v>
                </c:pt>
                <c:pt idx="4">
                  <c:v>48.2</c:v>
                </c:pt>
                <c:pt idx="5">
                  <c:v>49.6</c:v>
                </c:pt>
                <c:pt idx="6">
                  <c:v>47.6</c:v>
                </c:pt>
                <c:pt idx="7">
                  <c:v>47.8</c:v>
                </c:pt>
                <c:pt idx="8">
                  <c:v>46.2</c:v>
                </c:pt>
                <c:pt idx="9">
                  <c:v>46.5</c:v>
                </c:pt>
                <c:pt idx="10">
                  <c:v>46.2</c:v>
                </c:pt>
                <c:pt idx="11">
                  <c:v>45.9</c:v>
                </c:pt>
                <c:pt idx="12">
                  <c:v>46.7</c:v>
                </c:pt>
                <c:pt idx="13">
                  <c:v>44.9</c:v>
                </c:pt>
                <c:pt idx="14">
                  <c:v>45.1</c:v>
                </c:pt>
                <c:pt idx="15">
                  <c:v>43.8</c:v>
                </c:pt>
                <c:pt idx="16">
                  <c:v>44.66</c:v>
                </c:pt>
                <c:pt idx="17">
                  <c:v>44.27</c:v>
                </c:pt>
                <c:pt idx="18">
                  <c:v>44.6</c:v>
                </c:pt>
                <c:pt idx="19">
                  <c:v>44.27</c:v>
                </c:pt>
                <c:pt idx="20">
                  <c:v>43.87</c:v>
                </c:pt>
                <c:pt idx="21">
                  <c:v>43.5</c:v>
                </c:pt>
                <c:pt idx="22">
                  <c:v>43.49</c:v>
                </c:pt>
                <c:pt idx="23">
                  <c:v>43.84</c:v>
                </c:pt>
                <c:pt idx="24">
                  <c:v>44</c:v>
                </c:pt>
                <c:pt idx="25">
                  <c:v>43.75</c:v>
                </c:pt>
                <c:pt idx="26">
                  <c:v>43.94</c:v>
                </c:pt>
                <c:pt idx="27">
                  <c:v>43.03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9-42A3-8286-9C8C3AFB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14232"/>
        <c:axId val="323714560"/>
      </c:scatterChart>
      <c:valAx>
        <c:axId val="3237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4560"/>
        <c:crosses val="autoZero"/>
        <c:crossBetween val="midCat"/>
      </c:valAx>
      <c:valAx>
        <c:axId val="3237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1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3</xdr:row>
      <xdr:rowOff>22860</xdr:rowOff>
    </xdr:from>
    <xdr:to>
      <xdr:col>19</xdr:col>
      <xdr:colOff>106680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12</xdr:row>
      <xdr:rowOff>83820</xdr:rowOff>
    </xdr:from>
    <xdr:to>
      <xdr:col>21</xdr:col>
      <xdr:colOff>213360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167640</xdr:rowOff>
    </xdr:from>
    <xdr:to>
      <xdr:col>17</xdr:col>
      <xdr:colOff>220980</xdr:colOff>
      <xdr:row>18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1" workbookViewId="0">
      <selection activeCell="A51" sqref="A48:C51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8" t="s">
        <v>3</v>
      </c>
      <c r="B3" s="8"/>
    </row>
    <row r="4" spans="1:9" x14ac:dyDescent="0.3">
      <c r="A4" s="5" t="s">
        <v>4</v>
      </c>
      <c r="B4" s="5">
        <v>0.90743816509699349</v>
      </c>
    </row>
    <row r="5" spans="1:9" x14ac:dyDescent="0.3">
      <c r="A5" s="5" t="s">
        <v>5</v>
      </c>
      <c r="B5" s="5">
        <v>0.82344402347459833</v>
      </c>
    </row>
    <row r="6" spans="1:9" x14ac:dyDescent="0.3">
      <c r="A6" s="5" t="s">
        <v>6</v>
      </c>
      <c r="B6" s="5">
        <v>0.8166534089928521</v>
      </c>
    </row>
    <row r="7" spans="1:9" x14ac:dyDescent="0.3">
      <c r="A7" s="5" t="s">
        <v>7</v>
      </c>
      <c r="B7" s="5">
        <v>1.1357017361473207</v>
      </c>
    </row>
    <row r="8" spans="1:9" ht="15" thickBot="1" x14ac:dyDescent="0.35">
      <c r="A8" s="6" t="s">
        <v>8</v>
      </c>
      <c r="B8" s="6">
        <v>28</v>
      </c>
    </row>
    <row r="10" spans="1:9" ht="15" thickBot="1" x14ac:dyDescent="0.35">
      <c r="A10" t="s">
        <v>9</v>
      </c>
    </row>
    <row r="11" spans="1:9" x14ac:dyDescent="0.3">
      <c r="A11" s="7"/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</row>
    <row r="12" spans="1:9" x14ac:dyDescent="0.3">
      <c r="A12" s="5" t="s">
        <v>10</v>
      </c>
      <c r="B12" s="5">
        <v>1</v>
      </c>
      <c r="C12" s="5">
        <v>156.40606358645391</v>
      </c>
      <c r="D12" s="5">
        <v>156.40606358645391</v>
      </c>
      <c r="E12" s="5">
        <v>121.26207807674693</v>
      </c>
      <c r="F12" s="5">
        <v>2.7457695116237238E-11</v>
      </c>
    </row>
    <row r="13" spans="1:9" x14ac:dyDescent="0.3">
      <c r="A13" s="5" t="s">
        <v>11</v>
      </c>
      <c r="B13" s="5">
        <v>26</v>
      </c>
      <c r="C13" s="5">
        <v>33.535279270688996</v>
      </c>
      <c r="D13" s="5">
        <v>1.2898184334880383</v>
      </c>
      <c r="E13" s="5"/>
      <c r="F13" s="5"/>
    </row>
    <row r="14" spans="1:9" ht="15" thickBot="1" x14ac:dyDescent="0.35">
      <c r="A14" s="6" t="s">
        <v>12</v>
      </c>
      <c r="B14" s="6">
        <v>27</v>
      </c>
      <c r="C14" s="6">
        <v>189.9413428571429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19</v>
      </c>
      <c r="C16" s="7" t="s">
        <v>7</v>
      </c>
      <c r="D16" s="7" t="s">
        <v>20</v>
      </c>
      <c r="E16" s="7" t="s">
        <v>21</v>
      </c>
      <c r="F16" s="7" t="s">
        <v>22</v>
      </c>
      <c r="G16" s="7" t="s">
        <v>23</v>
      </c>
      <c r="H16" s="7" t="s">
        <v>24</v>
      </c>
      <c r="I16" s="7" t="s">
        <v>25</v>
      </c>
    </row>
    <row r="17" spans="1:9" x14ac:dyDescent="0.3">
      <c r="A17" s="5" t="s">
        <v>13</v>
      </c>
      <c r="B17" s="5">
        <v>172.47266149792083</v>
      </c>
      <c r="C17" s="5">
        <v>11.485402497966321</v>
      </c>
      <c r="D17" s="5">
        <v>15.016684136969509</v>
      </c>
      <c r="E17" s="5">
        <v>2.5109848786968234E-14</v>
      </c>
      <c r="F17" s="5">
        <v>148.86407854868867</v>
      </c>
      <c r="G17" s="5">
        <v>196.08124444715298</v>
      </c>
      <c r="H17" s="5">
        <v>148.86407854868867</v>
      </c>
      <c r="I17" s="5">
        <v>196.08124444715298</v>
      </c>
    </row>
    <row r="18" spans="1:9" ht="15" thickBot="1" x14ac:dyDescent="0.35">
      <c r="A18" s="6" t="s">
        <v>26</v>
      </c>
      <c r="B18" s="6">
        <v>-6.456916117043153E-2</v>
      </c>
      <c r="C18" s="6">
        <v>5.8635771154641027E-3</v>
      </c>
      <c r="D18" s="6">
        <v>-11.011906196328907</v>
      </c>
      <c r="E18" s="6">
        <v>2.7457695116237134E-11</v>
      </c>
      <c r="F18" s="6">
        <v>-7.6621916547020649E-2</v>
      </c>
      <c r="G18" s="6">
        <v>-5.2516405793842404E-2</v>
      </c>
      <c r="H18" s="6">
        <v>-7.6621916547020649E-2</v>
      </c>
      <c r="I18" s="6">
        <v>-5.2516405793842404E-2</v>
      </c>
    </row>
    <row r="22" spans="1:9" x14ac:dyDescent="0.3">
      <c r="A22" t="s">
        <v>27</v>
      </c>
    </row>
    <row r="23" spans="1:9" ht="15" thickBot="1" x14ac:dyDescent="0.35"/>
    <row r="24" spans="1:9" x14ac:dyDescent="0.3">
      <c r="A24" s="7" t="s">
        <v>28</v>
      </c>
      <c r="B24" s="7" t="s">
        <v>29</v>
      </c>
      <c r="C24" s="7" t="s">
        <v>30</v>
      </c>
    </row>
    <row r="25" spans="1:9" x14ac:dyDescent="0.3">
      <c r="A25" s="5">
        <v>1</v>
      </c>
      <c r="B25" s="5">
        <v>50.049531918782648</v>
      </c>
      <c r="C25" s="5">
        <v>4.1504680812173547</v>
      </c>
    </row>
    <row r="26" spans="1:9" x14ac:dyDescent="0.3">
      <c r="A26" s="5">
        <v>2</v>
      </c>
      <c r="B26" s="5">
        <v>49.791255274100919</v>
      </c>
      <c r="C26" s="5">
        <v>-0.39125527410092076</v>
      </c>
    </row>
    <row r="27" spans="1:9" x14ac:dyDescent="0.3">
      <c r="A27" s="5">
        <v>3</v>
      </c>
      <c r="B27" s="5">
        <v>49.53297862941919</v>
      </c>
      <c r="C27" s="5">
        <v>-0.33297862941918766</v>
      </c>
    </row>
    <row r="28" spans="1:9" x14ac:dyDescent="0.3">
      <c r="A28" s="5">
        <v>4</v>
      </c>
      <c r="B28" s="5">
        <v>49.274701984737462</v>
      </c>
      <c r="C28" s="5">
        <v>0.72529801526253834</v>
      </c>
    </row>
    <row r="29" spans="1:9" x14ac:dyDescent="0.3">
      <c r="A29" s="5">
        <v>5</v>
      </c>
      <c r="B29" s="5">
        <v>49.016425340055733</v>
      </c>
      <c r="C29" s="5">
        <v>-0.81642534005572998</v>
      </c>
    </row>
    <row r="30" spans="1:9" x14ac:dyDescent="0.3">
      <c r="A30" s="5">
        <v>6</v>
      </c>
      <c r="B30" s="5">
        <v>48.499872050692289</v>
      </c>
      <c r="C30" s="5">
        <v>1.1001279493077121</v>
      </c>
    </row>
    <row r="31" spans="1:9" x14ac:dyDescent="0.3">
      <c r="A31" s="5">
        <v>7</v>
      </c>
      <c r="B31" s="5">
        <v>48.241595406010561</v>
      </c>
      <c r="C31" s="5">
        <v>-0.64159540601055909</v>
      </c>
    </row>
    <row r="32" spans="1:9" x14ac:dyDescent="0.3">
      <c r="A32" s="5">
        <v>8</v>
      </c>
      <c r="B32" s="5">
        <v>47.983318761328832</v>
      </c>
      <c r="C32" s="5">
        <v>-0.18331876132883451</v>
      </c>
    </row>
    <row r="33" spans="1:3" x14ac:dyDescent="0.3">
      <c r="A33" s="5">
        <v>9</v>
      </c>
      <c r="B33" s="5">
        <v>47.725042116647103</v>
      </c>
      <c r="C33" s="5">
        <v>-1.5250421166471</v>
      </c>
    </row>
    <row r="34" spans="1:3" x14ac:dyDescent="0.3">
      <c r="A34" s="5">
        <v>10</v>
      </c>
      <c r="B34" s="5">
        <v>47.466765471965388</v>
      </c>
      <c r="C34" s="5">
        <v>-0.9667654719653882</v>
      </c>
    </row>
    <row r="35" spans="1:3" x14ac:dyDescent="0.3">
      <c r="A35" s="5">
        <v>11</v>
      </c>
      <c r="B35" s="5">
        <v>46.691935537920202</v>
      </c>
      <c r="C35" s="5">
        <v>-0.49193553792019884</v>
      </c>
    </row>
    <row r="36" spans="1:3" x14ac:dyDescent="0.3">
      <c r="A36" s="5">
        <v>12</v>
      </c>
      <c r="B36" s="5">
        <v>46.433658893238473</v>
      </c>
      <c r="C36" s="5">
        <v>-0.53365889323847426</v>
      </c>
    </row>
    <row r="37" spans="1:3" x14ac:dyDescent="0.3">
      <c r="A37" s="5">
        <v>13</v>
      </c>
      <c r="B37" s="5">
        <v>46.175382248556758</v>
      </c>
      <c r="C37" s="5">
        <v>0.52461775144324463</v>
      </c>
    </row>
    <row r="38" spans="1:3" x14ac:dyDescent="0.3">
      <c r="A38" s="5">
        <v>14</v>
      </c>
      <c r="B38" s="5">
        <v>45.917105603875029</v>
      </c>
      <c r="C38" s="5">
        <v>-1.0171056038750308</v>
      </c>
    </row>
    <row r="39" spans="1:3" x14ac:dyDescent="0.3">
      <c r="A39" s="5">
        <v>15</v>
      </c>
      <c r="B39" s="5">
        <v>45.658828959193301</v>
      </c>
      <c r="C39" s="5">
        <v>-0.55882895919329911</v>
      </c>
    </row>
    <row r="40" spans="1:3" x14ac:dyDescent="0.3">
      <c r="A40" s="5">
        <v>16</v>
      </c>
      <c r="B40" s="5">
        <v>45.400552314511572</v>
      </c>
      <c r="C40" s="5">
        <v>-1.6005523145115745</v>
      </c>
    </row>
    <row r="41" spans="1:3" x14ac:dyDescent="0.3">
      <c r="A41" s="5">
        <v>17</v>
      </c>
      <c r="B41" s="5">
        <v>45.142275669829843</v>
      </c>
      <c r="C41" s="5">
        <v>-0.48227566982984627</v>
      </c>
    </row>
    <row r="42" spans="1:3" x14ac:dyDescent="0.3">
      <c r="A42" s="5">
        <v>18</v>
      </c>
      <c r="B42" s="5">
        <v>44.883999025148128</v>
      </c>
      <c r="C42" s="5">
        <v>-0.6139990251481251</v>
      </c>
    </row>
    <row r="43" spans="1:3" x14ac:dyDescent="0.3">
      <c r="A43" s="5">
        <v>19</v>
      </c>
      <c r="B43" s="5">
        <v>44.625722380466399</v>
      </c>
      <c r="C43" s="5">
        <v>-2.5722380466397965E-2</v>
      </c>
    </row>
    <row r="44" spans="1:3" x14ac:dyDescent="0.3">
      <c r="A44" s="5">
        <v>20</v>
      </c>
      <c r="B44" s="5">
        <v>44.367445735784656</v>
      </c>
      <c r="C44" s="5">
        <v>-9.7445735784653209E-2</v>
      </c>
    </row>
    <row r="45" spans="1:3" x14ac:dyDescent="0.3">
      <c r="A45" s="5">
        <v>21</v>
      </c>
      <c r="B45" s="5">
        <v>44.109169091102956</v>
      </c>
      <c r="C45" s="5">
        <v>-0.23916909110295848</v>
      </c>
    </row>
    <row r="46" spans="1:3" x14ac:dyDescent="0.3">
      <c r="A46" s="5">
        <v>22</v>
      </c>
      <c r="B46" s="5">
        <v>43.850892446421227</v>
      </c>
      <c r="C46" s="5">
        <v>-0.35089244642122708</v>
      </c>
    </row>
    <row r="47" spans="1:3" x14ac:dyDescent="0.3">
      <c r="A47" s="5">
        <v>23</v>
      </c>
      <c r="B47" s="5">
        <v>43.592615801739498</v>
      </c>
      <c r="C47" s="5">
        <v>-0.10261580173949625</v>
      </c>
    </row>
    <row r="48" spans="1:3" x14ac:dyDescent="0.3">
      <c r="A48" s="5">
        <v>24</v>
      </c>
      <c r="B48" s="5">
        <v>43.334339157057769</v>
      </c>
      <c r="C48" s="5">
        <v>0.50566084294223401</v>
      </c>
    </row>
    <row r="49" spans="1:3" x14ac:dyDescent="0.3">
      <c r="A49" s="5">
        <v>25</v>
      </c>
      <c r="B49" s="5">
        <v>43.076062512376041</v>
      </c>
      <c r="C49" s="5">
        <v>0.92393748762395944</v>
      </c>
    </row>
    <row r="50" spans="1:3" x14ac:dyDescent="0.3">
      <c r="A50" s="5">
        <v>26</v>
      </c>
      <c r="B50" s="5">
        <v>42.817785867694312</v>
      </c>
      <c r="C50" s="5">
        <v>0.93221413230568828</v>
      </c>
    </row>
    <row r="51" spans="1:3" x14ac:dyDescent="0.3">
      <c r="A51" s="5">
        <v>27</v>
      </c>
      <c r="B51" s="5">
        <v>42.559509223012583</v>
      </c>
      <c r="C51" s="5">
        <v>1.3804907769874148</v>
      </c>
    </row>
    <row r="52" spans="1:3" ht="15" thickBot="1" x14ac:dyDescent="0.35">
      <c r="A52" s="6">
        <v>28</v>
      </c>
      <c r="B52" s="6">
        <v>42.301232578330854</v>
      </c>
      <c r="C52" s="6">
        <v>0.7287674216691471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workbookViewId="0">
      <selection activeCell="A7" sqref="A7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8" t="s">
        <v>3</v>
      </c>
      <c r="B3" s="8"/>
    </row>
    <row r="4" spans="1:9" x14ac:dyDescent="0.3">
      <c r="A4" s="5" t="s">
        <v>4</v>
      </c>
      <c r="B4" s="5">
        <v>0.90743816509699349</v>
      </c>
    </row>
    <row r="5" spans="1:9" x14ac:dyDescent="0.3">
      <c r="A5" s="5" t="s">
        <v>5</v>
      </c>
      <c r="B5" s="5">
        <v>0.82344402347459833</v>
      </c>
    </row>
    <row r="6" spans="1:9" x14ac:dyDescent="0.3">
      <c r="A6" s="5" t="s">
        <v>6</v>
      </c>
      <c r="B6" s="5">
        <v>0.8166534089928521</v>
      </c>
    </row>
    <row r="7" spans="1:9" x14ac:dyDescent="0.3">
      <c r="A7" s="5" t="s">
        <v>7</v>
      </c>
      <c r="B7" s="5">
        <v>1.1357017361473207</v>
      </c>
    </row>
    <row r="8" spans="1:9" ht="15" thickBot="1" x14ac:dyDescent="0.35">
      <c r="A8" s="6" t="s">
        <v>8</v>
      </c>
      <c r="B8" s="6">
        <v>28</v>
      </c>
    </row>
    <row r="10" spans="1:9" ht="15" thickBot="1" x14ac:dyDescent="0.35">
      <c r="A10" t="s">
        <v>9</v>
      </c>
    </row>
    <row r="11" spans="1:9" x14ac:dyDescent="0.3">
      <c r="A11" s="7"/>
      <c r="B11" s="7" t="s">
        <v>14</v>
      </c>
      <c r="C11" s="7" t="s">
        <v>15</v>
      </c>
      <c r="D11" s="7" t="s">
        <v>16</v>
      </c>
      <c r="E11" s="7" t="s">
        <v>17</v>
      </c>
      <c r="F11" s="7" t="s">
        <v>18</v>
      </c>
    </row>
    <row r="12" spans="1:9" x14ac:dyDescent="0.3">
      <c r="A12" s="5" t="s">
        <v>10</v>
      </c>
      <c r="B12" s="5">
        <v>1</v>
      </c>
      <c r="C12" s="5">
        <v>156.40606358645391</v>
      </c>
      <c r="D12" s="5">
        <v>156.40606358645391</v>
      </c>
      <c r="E12" s="5">
        <v>121.26207807674693</v>
      </c>
      <c r="F12" s="5">
        <v>2.7457695116237238E-11</v>
      </c>
    </row>
    <row r="13" spans="1:9" x14ac:dyDescent="0.3">
      <c r="A13" s="5" t="s">
        <v>11</v>
      </c>
      <c r="B13" s="5">
        <v>26</v>
      </c>
      <c r="C13" s="5">
        <v>33.535279270688996</v>
      </c>
      <c r="D13" s="5">
        <v>1.2898184334880383</v>
      </c>
      <c r="E13" s="5"/>
      <c r="F13" s="5"/>
    </row>
    <row r="14" spans="1:9" ht="15" thickBot="1" x14ac:dyDescent="0.35">
      <c r="A14" s="6" t="s">
        <v>12</v>
      </c>
      <c r="B14" s="6">
        <v>27</v>
      </c>
      <c r="C14" s="6">
        <v>189.9413428571429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19</v>
      </c>
      <c r="C16" s="7" t="s">
        <v>7</v>
      </c>
      <c r="D16" s="7" t="s">
        <v>20</v>
      </c>
      <c r="E16" s="7" t="s">
        <v>21</v>
      </c>
      <c r="F16" s="7" t="s">
        <v>22</v>
      </c>
      <c r="G16" s="7" t="s">
        <v>23</v>
      </c>
      <c r="H16" s="7" t="s">
        <v>24</v>
      </c>
      <c r="I16" s="7" t="s">
        <v>25</v>
      </c>
    </row>
    <row r="17" spans="1:9" x14ac:dyDescent="0.3">
      <c r="A17" s="5" t="s">
        <v>13</v>
      </c>
      <c r="B17" s="5">
        <v>172.47266149792083</v>
      </c>
      <c r="C17" s="5">
        <v>11.485402497966321</v>
      </c>
      <c r="D17" s="5">
        <v>15.016684136969509</v>
      </c>
      <c r="E17" s="5">
        <v>2.5109848786968234E-14</v>
      </c>
      <c r="F17" s="5">
        <v>148.86407854868867</v>
      </c>
      <c r="G17" s="5">
        <v>196.08124444715298</v>
      </c>
      <c r="H17" s="5">
        <v>148.86407854868867</v>
      </c>
      <c r="I17" s="5">
        <v>196.08124444715298</v>
      </c>
    </row>
    <row r="18" spans="1:9" ht="15" thickBot="1" x14ac:dyDescent="0.35">
      <c r="A18" s="6" t="s">
        <v>26</v>
      </c>
      <c r="B18" s="6">
        <v>-6.456916117043153E-2</v>
      </c>
      <c r="C18" s="6">
        <v>5.8635771154641027E-3</v>
      </c>
      <c r="D18" s="6">
        <v>-11.011906196328907</v>
      </c>
      <c r="E18" s="6">
        <v>2.7457695116237134E-11</v>
      </c>
      <c r="F18" s="6">
        <v>-7.6621916547020649E-2</v>
      </c>
      <c r="G18" s="6">
        <v>-5.2516405793842404E-2</v>
      </c>
      <c r="H18" s="6">
        <v>-7.6621916547020649E-2</v>
      </c>
      <c r="I18" s="6">
        <v>-5.2516405793842404E-2</v>
      </c>
    </row>
    <row r="22" spans="1:9" x14ac:dyDescent="0.3">
      <c r="A22" t="s">
        <v>27</v>
      </c>
    </row>
    <row r="23" spans="1:9" ht="15" thickBot="1" x14ac:dyDescent="0.35"/>
    <row r="24" spans="1:9" x14ac:dyDescent="0.3">
      <c r="A24" s="7" t="s">
        <v>28</v>
      </c>
      <c r="B24" s="7" t="s">
        <v>29</v>
      </c>
      <c r="C24" s="7" t="s">
        <v>30</v>
      </c>
    </row>
    <row r="25" spans="1:9" x14ac:dyDescent="0.3">
      <c r="A25" s="5">
        <v>1</v>
      </c>
      <c r="B25" s="5">
        <v>50.049531918782648</v>
      </c>
      <c r="C25" s="5">
        <v>4.1504680812173547</v>
      </c>
    </row>
    <row r="26" spans="1:9" x14ac:dyDescent="0.3">
      <c r="A26" s="5">
        <v>2</v>
      </c>
      <c r="B26" s="5">
        <v>49.791255274100919</v>
      </c>
      <c r="C26" s="5">
        <v>-0.39125527410092076</v>
      </c>
    </row>
    <row r="27" spans="1:9" x14ac:dyDescent="0.3">
      <c r="A27" s="5">
        <v>3</v>
      </c>
      <c r="B27" s="5">
        <v>49.53297862941919</v>
      </c>
      <c r="C27" s="5">
        <v>-0.33297862941918766</v>
      </c>
    </row>
    <row r="28" spans="1:9" x14ac:dyDescent="0.3">
      <c r="A28" s="5">
        <v>4</v>
      </c>
      <c r="B28" s="5">
        <v>49.274701984737462</v>
      </c>
      <c r="C28" s="5">
        <v>0.72529801526253834</v>
      </c>
    </row>
    <row r="29" spans="1:9" x14ac:dyDescent="0.3">
      <c r="A29" s="5">
        <v>5</v>
      </c>
      <c r="B29" s="5">
        <v>49.016425340055733</v>
      </c>
      <c r="C29" s="5">
        <v>-0.81642534005572998</v>
      </c>
    </row>
    <row r="30" spans="1:9" x14ac:dyDescent="0.3">
      <c r="A30" s="5">
        <v>6</v>
      </c>
      <c r="B30" s="5">
        <v>48.499872050692289</v>
      </c>
      <c r="C30" s="5">
        <v>1.1001279493077121</v>
      </c>
    </row>
    <row r="31" spans="1:9" x14ac:dyDescent="0.3">
      <c r="A31" s="5">
        <v>7</v>
      </c>
      <c r="B31" s="5">
        <v>48.241595406010561</v>
      </c>
      <c r="C31" s="5">
        <v>-0.64159540601055909</v>
      </c>
    </row>
    <row r="32" spans="1:9" x14ac:dyDescent="0.3">
      <c r="A32" s="5">
        <v>8</v>
      </c>
      <c r="B32" s="5">
        <v>47.983318761328832</v>
      </c>
      <c r="C32" s="5">
        <v>-0.18331876132883451</v>
      </c>
    </row>
    <row r="33" spans="1:3" x14ac:dyDescent="0.3">
      <c r="A33" s="5">
        <v>9</v>
      </c>
      <c r="B33" s="5">
        <v>47.725042116647103</v>
      </c>
      <c r="C33" s="5">
        <v>-1.5250421166471</v>
      </c>
    </row>
    <row r="34" spans="1:3" x14ac:dyDescent="0.3">
      <c r="A34" s="5">
        <v>10</v>
      </c>
      <c r="B34" s="5">
        <v>47.466765471965388</v>
      </c>
      <c r="C34" s="5">
        <v>-0.9667654719653882</v>
      </c>
    </row>
    <row r="35" spans="1:3" x14ac:dyDescent="0.3">
      <c r="A35" s="5">
        <v>11</v>
      </c>
      <c r="B35" s="5">
        <v>46.691935537920202</v>
      </c>
      <c r="C35" s="5">
        <v>-0.49193553792019884</v>
      </c>
    </row>
    <row r="36" spans="1:3" x14ac:dyDescent="0.3">
      <c r="A36" s="5">
        <v>12</v>
      </c>
      <c r="B36" s="5">
        <v>46.433658893238473</v>
      </c>
      <c r="C36" s="5">
        <v>-0.53365889323847426</v>
      </c>
    </row>
    <row r="37" spans="1:3" x14ac:dyDescent="0.3">
      <c r="A37" s="5">
        <v>13</v>
      </c>
      <c r="B37" s="5">
        <v>46.175382248556758</v>
      </c>
      <c r="C37" s="5">
        <v>0.52461775144324463</v>
      </c>
    </row>
    <row r="38" spans="1:3" x14ac:dyDescent="0.3">
      <c r="A38" s="5">
        <v>14</v>
      </c>
      <c r="B38" s="5">
        <v>45.917105603875029</v>
      </c>
      <c r="C38" s="5">
        <v>-1.0171056038750308</v>
      </c>
    </row>
    <row r="39" spans="1:3" x14ac:dyDescent="0.3">
      <c r="A39" s="5">
        <v>15</v>
      </c>
      <c r="B39" s="5">
        <v>45.658828959193301</v>
      </c>
      <c r="C39" s="5">
        <v>-0.55882895919329911</v>
      </c>
    </row>
    <row r="40" spans="1:3" x14ac:dyDescent="0.3">
      <c r="A40" s="5">
        <v>16</v>
      </c>
      <c r="B40" s="5">
        <v>45.400552314511572</v>
      </c>
      <c r="C40" s="5">
        <v>-1.6005523145115745</v>
      </c>
    </row>
    <row r="41" spans="1:3" x14ac:dyDescent="0.3">
      <c r="A41" s="5">
        <v>17</v>
      </c>
      <c r="B41" s="5">
        <v>45.142275669829843</v>
      </c>
      <c r="C41" s="5">
        <v>-0.48227566982984627</v>
      </c>
    </row>
    <row r="42" spans="1:3" x14ac:dyDescent="0.3">
      <c r="A42" s="5">
        <v>18</v>
      </c>
      <c r="B42" s="5">
        <v>44.883999025148128</v>
      </c>
      <c r="C42" s="5">
        <v>-0.6139990251481251</v>
      </c>
    </row>
    <row r="43" spans="1:3" x14ac:dyDescent="0.3">
      <c r="A43" s="5">
        <v>19</v>
      </c>
      <c r="B43" s="5">
        <v>44.625722380466399</v>
      </c>
      <c r="C43" s="5">
        <v>-2.5722380466397965E-2</v>
      </c>
    </row>
    <row r="44" spans="1:3" x14ac:dyDescent="0.3">
      <c r="A44" s="5">
        <v>20</v>
      </c>
      <c r="B44" s="5">
        <v>44.367445735784656</v>
      </c>
      <c r="C44" s="5">
        <v>-9.7445735784653209E-2</v>
      </c>
    </row>
    <row r="45" spans="1:3" x14ac:dyDescent="0.3">
      <c r="A45" s="5">
        <v>21</v>
      </c>
      <c r="B45" s="5">
        <v>44.109169091102956</v>
      </c>
      <c r="C45" s="5">
        <v>-0.23916909110295848</v>
      </c>
    </row>
    <row r="46" spans="1:3" x14ac:dyDescent="0.3">
      <c r="A46" s="5">
        <v>22</v>
      </c>
      <c r="B46" s="5">
        <v>43.850892446421227</v>
      </c>
      <c r="C46" s="5">
        <v>-0.35089244642122708</v>
      </c>
    </row>
    <row r="47" spans="1:3" x14ac:dyDescent="0.3">
      <c r="A47" s="5">
        <v>23</v>
      </c>
      <c r="B47" s="5">
        <v>43.592615801739498</v>
      </c>
      <c r="C47" s="5">
        <v>-0.10261580173949625</v>
      </c>
    </row>
    <row r="48" spans="1:3" x14ac:dyDescent="0.3">
      <c r="A48" s="5">
        <v>24</v>
      </c>
      <c r="B48" s="5">
        <v>43.334339157057769</v>
      </c>
      <c r="C48" s="5">
        <v>0.50566084294223401</v>
      </c>
    </row>
    <row r="49" spans="1:3" x14ac:dyDescent="0.3">
      <c r="A49" s="5">
        <v>25</v>
      </c>
      <c r="B49" s="5">
        <v>43.076062512376041</v>
      </c>
      <c r="C49" s="5">
        <v>0.92393748762395944</v>
      </c>
    </row>
    <row r="50" spans="1:3" x14ac:dyDescent="0.3">
      <c r="A50" s="5">
        <v>26</v>
      </c>
      <c r="B50" s="5">
        <v>42.817785867694312</v>
      </c>
      <c r="C50" s="5">
        <v>0.93221413230568828</v>
      </c>
    </row>
    <row r="51" spans="1:3" x14ac:dyDescent="0.3">
      <c r="A51" s="5">
        <v>27</v>
      </c>
      <c r="B51" s="5">
        <v>42.559509223012583</v>
      </c>
      <c r="C51" s="5">
        <v>1.3804907769874148</v>
      </c>
    </row>
    <row r="52" spans="1:3" ht="15" thickBot="1" x14ac:dyDescent="0.35">
      <c r="A52" s="6">
        <v>28</v>
      </c>
      <c r="B52" s="6">
        <v>42.301232578330854</v>
      </c>
      <c r="C52" s="6">
        <v>0.7287674216691471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0" workbookViewId="0">
      <selection activeCell="B29" sqref="A26:B29"/>
    </sheetView>
  </sheetViews>
  <sheetFormatPr defaultRowHeight="14.4" x14ac:dyDescent="0.3"/>
  <sheetData>
    <row r="1" spans="1:8" ht="17.399999999999999" x14ac:dyDescent="0.3">
      <c r="A1" s="4" t="s">
        <v>0</v>
      </c>
      <c r="B1" s="4" t="s">
        <v>1</v>
      </c>
    </row>
    <row r="3" spans="1:8" ht="18" x14ac:dyDescent="0.3">
      <c r="A3" s="3">
        <v>1896</v>
      </c>
      <c r="B3" s="3">
        <v>54.2</v>
      </c>
      <c r="G3" s="1"/>
      <c r="H3" s="1"/>
    </row>
    <row r="4" spans="1:8" ht="18" x14ac:dyDescent="0.3">
      <c r="A4" s="3">
        <v>1900</v>
      </c>
      <c r="B4" s="3">
        <v>49.4</v>
      </c>
      <c r="G4" s="1"/>
      <c r="H4" s="1"/>
    </row>
    <row r="5" spans="1:8" ht="18" x14ac:dyDescent="0.3">
      <c r="A5" s="3">
        <v>1904</v>
      </c>
      <c r="B5" s="3">
        <v>49.2</v>
      </c>
      <c r="G5" s="1"/>
      <c r="H5" s="1"/>
    </row>
    <row r="6" spans="1:8" ht="18" x14ac:dyDescent="0.3">
      <c r="A6" s="3">
        <v>1908</v>
      </c>
      <c r="B6" s="3">
        <v>50</v>
      </c>
      <c r="G6" s="1"/>
      <c r="H6" s="1"/>
    </row>
    <row r="7" spans="1:8" ht="18" x14ac:dyDescent="0.3">
      <c r="A7" s="3">
        <v>1912</v>
      </c>
      <c r="B7" s="3">
        <v>48.2</v>
      </c>
      <c r="G7" s="1"/>
      <c r="H7" s="1"/>
    </row>
    <row r="8" spans="1:8" ht="18" x14ac:dyDescent="0.3">
      <c r="A8" s="3">
        <v>1920</v>
      </c>
      <c r="B8" s="3">
        <v>49.6</v>
      </c>
    </row>
    <row r="9" spans="1:8" ht="18" x14ac:dyDescent="0.3">
      <c r="A9" s="3">
        <v>1924</v>
      </c>
      <c r="B9" s="3">
        <v>47.6</v>
      </c>
    </row>
    <row r="10" spans="1:8" ht="18" x14ac:dyDescent="0.3">
      <c r="A10" s="3">
        <v>1928</v>
      </c>
      <c r="B10" s="3">
        <v>47.8</v>
      </c>
    </row>
    <row r="11" spans="1:8" ht="18" x14ac:dyDescent="0.3">
      <c r="A11" s="3">
        <v>1932</v>
      </c>
      <c r="B11" s="3">
        <v>46.2</v>
      </c>
    </row>
    <row r="12" spans="1:8" ht="18" x14ac:dyDescent="0.3">
      <c r="A12" s="3">
        <v>1936</v>
      </c>
      <c r="B12" s="3">
        <v>46.5</v>
      </c>
    </row>
    <row r="13" spans="1:8" ht="18" x14ac:dyDescent="0.3">
      <c r="A13" s="3">
        <v>1948</v>
      </c>
      <c r="B13" s="3">
        <v>46.2</v>
      </c>
    </row>
    <row r="14" spans="1:8" ht="18" x14ac:dyDescent="0.3">
      <c r="A14" s="3">
        <v>1952</v>
      </c>
      <c r="B14" s="3">
        <v>45.9</v>
      </c>
    </row>
    <row r="15" spans="1:8" ht="18" x14ac:dyDescent="0.3">
      <c r="A15" s="3">
        <v>1956</v>
      </c>
      <c r="B15" s="3">
        <v>46.7</v>
      </c>
    </row>
    <row r="16" spans="1:8" ht="18" x14ac:dyDescent="0.3">
      <c r="A16" s="3">
        <v>1960</v>
      </c>
      <c r="B16" s="3">
        <v>44.9</v>
      </c>
    </row>
    <row r="17" spans="1:2" ht="18" x14ac:dyDescent="0.3">
      <c r="A17" s="3">
        <v>1964</v>
      </c>
      <c r="B17" s="3">
        <v>45.1</v>
      </c>
    </row>
    <row r="18" spans="1:2" ht="18" x14ac:dyDescent="0.3">
      <c r="A18" s="3">
        <v>1968</v>
      </c>
      <c r="B18" s="3">
        <v>43.8</v>
      </c>
    </row>
    <row r="19" spans="1:2" ht="18" x14ac:dyDescent="0.3">
      <c r="A19" s="3">
        <v>1972</v>
      </c>
      <c r="B19" s="3">
        <v>44.66</v>
      </c>
    </row>
    <row r="20" spans="1:2" ht="18" x14ac:dyDescent="0.3">
      <c r="A20" s="3">
        <v>1976</v>
      </c>
      <c r="B20" s="3">
        <v>44.27</v>
      </c>
    </row>
    <row r="21" spans="1:2" ht="18" x14ac:dyDescent="0.3">
      <c r="A21" s="3">
        <v>1980</v>
      </c>
      <c r="B21" s="3">
        <v>44.6</v>
      </c>
    </row>
    <row r="22" spans="1:2" ht="18" x14ac:dyDescent="0.3">
      <c r="A22" s="3">
        <v>1984</v>
      </c>
      <c r="B22" s="3">
        <v>44.27</v>
      </c>
    </row>
    <row r="23" spans="1:2" ht="18" x14ac:dyDescent="0.3">
      <c r="A23" s="3">
        <v>1988</v>
      </c>
      <c r="B23" s="3">
        <v>43.87</v>
      </c>
    </row>
    <row r="24" spans="1:2" ht="18" x14ac:dyDescent="0.3">
      <c r="A24" s="3">
        <v>1992</v>
      </c>
      <c r="B24" s="3">
        <v>43.5</v>
      </c>
    </row>
    <row r="25" spans="1:2" ht="18" x14ac:dyDescent="0.3">
      <c r="A25" s="3">
        <v>1996</v>
      </c>
      <c r="B25" s="3">
        <v>43.49</v>
      </c>
    </row>
    <row r="26" spans="1:2" ht="18" x14ac:dyDescent="0.3">
      <c r="A26" s="3">
        <v>2000</v>
      </c>
      <c r="B26" s="3">
        <v>43.84</v>
      </c>
    </row>
    <row r="27" spans="1:2" ht="18" x14ac:dyDescent="0.3">
      <c r="A27" s="3">
        <v>2004</v>
      </c>
      <c r="B27" s="3">
        <v>44</v>
      </c>
    </row>
    <row r="28" spans="1:2" ht="18" x14ac:dyDescent="0.3">
      <c r="A28" s="3">
        <v>2008</v>
      </c>
      <c r="B28" s="3">
        <v>43.75</v>
      </c>
    </row>
    <row r="29" spans="1:2" ht="18" x14ac:dyDescent="0.3">
      <c r="A29" s="3">
        <v>2012</v>
      </c>
      <c r="B29" s="3">
        <v>43.94</v>
      </c>
    </row>
    <row r="30" spans="1:2" ht="18" x14ac:dyDescent="0.3">
      <c r="A30" s="3">
        <v>2016</v>
      </c>
      <c r="B30" s="3">
        <v>43.03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2"/>
  <sheetViews>
    <sheetView tabSelected="1" workbookViewId="0">
      <selection activeCell="Q18" sqref="Q18"/>
    </sheetView>
  </sheetViews>
  <sheetFormatPr defaultRowHeight="14.4" x14ac:dyDescent="0.3"/>
  <sheetData>
    <row r="2" spans="2:20" x14ac:dyDescent="0.3">
      <c r="J2">
        <v>-6.4600000000000005E-2</v>
      </c>
      <c r="L2">
        <v>172.47</v>
      </c>
    </row>
    <row r="3" spans="2:20" ht="15" thickBot="1" x14ac:dyDescent="0.35"/>
    <row r="4" spans="2:20" ht="18" x14ac:dyDescent="0.35">
      <c r="B4" s="7" t="s">
        <v>28</v>
      </c>
      <c r="C4" s="7" t="s">
        <v>29</v>
      </c>
      <c r="D4" s="7" t="s">
        <v>30</v>
      </c>
      <c r="T4" s="9" t="s">
        <v>31</v>
      </c>
    </row>
    <row r="5" spans="2:20" x14ac:dyDescent="0.3">
      <c r="B5" s="5">
        <v>1</v>
      </c>
      <c r="C5" s="5">
        <v>50.049531918782648</v>
      </c>
      <c r="D5" s="5">
        <v>4.1504680812173547</v>
      </c>
    </row>
    <row r="6" spans="2:20" x14ac:dyDescent="0.3">
      <c r="B6" s="5">
        <v>2</v>
      </c>
      <c r="C6" s="5">
        <v>49.791255274100919</v>
      </c>
      <c r="D6" s="5">
        <v>-0.39125527410092076</v>
      </c>
    </row>
    <row r="7" spans="2:20" x14ac:dyDescent="0.3">
      <c r="B7" s="5">
        <v>3</v>
      </c>
      <c r="C7" s="5">
        <v>49.53297862941919</v>
      </c>
      <c r="D7" s="5">
        <v>-0.33297862941918766</v>
      </c>
    </row>
    <row r="8" spans="2:20" x14ac:dyDescent="0.3">
      <c r="B8" s="5">
        <v>4</v>
      </c>
      <c r="C8" s="5">
        <v>49.274701984737462</v>
      </c>
      <c r="D8" s="5">
        <v>0.72529801526253834</v>
      </c>
      <c r="H8" t="s">
        <v>32</v>
      </c>
      <c r="L8" t="s">
        <v>33</v>
      </c>
      <c r="M8" t="s">
        <v>30</v>
      </c>
      <c r="N8" t="s">
        <v>34</v>
      </c>
    </row>
    <row r="9" spans="2:20" x14ac:dyDescent="0.3">
      <c r="B9" s="5">
        <v>5</v>
      </c>
      <c r="C9" s="5">
        <v>49.016425340055733</v>
      </c>
      <c r="D9" s="5">
        <v>-0.81642534005572998</v>
      </c>
      <c r="F9">
        <v>2000</v>
      </c>
      <c r="H9" s="5">
        <v>43.334339157057769</v>
      </c>
      <c r="I9" s="2">
        <v>43.84</v>
      </c>
      <c r="L9">
        <f xml:space="preserve"> ($J$2*F9) +$L$2</f>
        <v>43.269999999999982</v>
      </c>
      <c r="M9">
        <f>L9-I9</f>
        <v>-0.5700000000000216</v>
      </c>
      <c r="N9">
        <f>ABS(M9)^2</f>
        <v>0.32490000000002461</v>
      </c>
    </row>
    <row r="10" spans="2:20" x14ac:dyDescent="0.3">
      <c r="B10" s="5">
        <v>6</v>
      </c>
      <c r="C10" s="5">
        <v>48.499872050692289</v>
      </c>
      <c r="D10" s="5">
        <v>1.1001279493077121</v>
      </c>
      <c r="F10">
        <v>2004</v>
      </c>
      <c r="H10" s="5">
        <v>43.076062512376041</v>
      </c>
      <c r="I10" s="2">
        <v>44</v>
      </c>
      <c r="L10">
        <f xml:space="preserve"> ($J$2*F10) +$L$2</f>
        <v>43.011599999999987</v>
      </c>
      <c r="M10">
        <f t="shared" ref="M10:M12" si="0">L10-I10</f>
        <v>-0.98840000000001282</v>
      </c>
      <c r="N10">
        <f t="shared" ref="N10:N12" si="1">ABS(M10)^2</f>
        <v>0.97693456000002532</v>
      </c>
    </row>
    <row r="11" spans="2:20" x14ac:dyDescent="0.3">
      <c r="B11" s="5">
        <v>7</v>
      </c>
      <c r="C11" s="5">
        <v>48.241595406010561</v>
      </c>
      <c r="D11" s="5">
        <v>-0.64159540601055909</v>
      </c>
      <c r="F11">
        <v>2008</v>
      </c>
      <c r="H11" s="5">
        <v>42.817785867694312</v>
      </c>
      <c r="I11" s="2">
        <v>43.75</v>
      </c>
      <c r="L11">
        <f xml:space="preserve"> ($J$2*F11) +$L$2</f>
        <v>42.753199999999993</v>
      </c>
      <c r="M11">
        <f t="shared" si="0"/>
        <v>-0.99680000000000746</v>
      </c>
      <c r="N11">
        <f t="shared" si="1"/>
        <v>0.99361024000001485</v>
      </c>
    </row>
    <row r="12" spans="2:20" x14ac:dyDescent="0.3">
      <c r="B12" s="5">
        <v>8</v>
      </c>
      <c r="C12" s="5">
        <v>47.983318761328832</v>
      </c>
      <c r="D12" s="5">
        <v>-0.18331876132883451</v>
      </c>
      <c r="F12">
        <v>2012</v>
      </c>
      <c r="H12" s="5">
        <v>42.559509223012583</v>
      </c>
      <c r="I12" s="2">
        <v>43.94</v>
      </c>
      <c r="L12">
        <f xml:space="preserve"> ($J$2*F12) +$L$2</f>
        <v>42.494799999999998</v>
      </c>
      <c r="M12">
        <f t="shared" si="0"/>
        <v>-1.4451999999999998</v>
      </c>
      <c r="N12">
        <f t="shared" si="1"/>
        <v>2.0886030399999993</v>
      </c>
    </row>
    <row r="13" spans="2:20" x14ac:dyDescent="0.3">
      <c r="B13" s="5">
        <v>9</v>
      </c>
      <c r="C13" s="5">
        <v>47.725042116647103</v>
      </c>
      <c r="D13" s="5">
        <v>-1.5250421166471</v>
      </c>
      <c r="N13">
        <v>4.384047840000064</v>
      </c>
    </row>
    <row r="14" spans="2:20" x14ac:dyDescent="0.3">
      <c r="B14" s="5">
        <v>10</v>
      </c>
      <c r="C14" s="5">
        <v>47.466765471965388</v>
      </c>
      <c r="D14" s="5">
        <v>-0.9667654719653882</v>
      </c>
    </row>
    <row r="15" spans="2:20" x14ac:dyDescent="0.3">
      <c r="B15" s="5">
        <v>11</v>
      </c>
      <c r="C15" s="5">
        <v>46.691935537920202</v>
      </c>
      <c r="D15" s="5">
        <v>-0.49193553792019884</v>
      </c>
    </row>
    <row r="16" spans="2:20" x14ac:dyDescent="0.3">
      <c r="B16" s="5">
        <v>12</v>
      </c>
      <c r="C16" s="5">
        <v>46.433658893238473</v>
      </c>
      <c r="D16" s="5">
        <v>-0.53365889323847426</v>
      </c>
    </row>
    <row r="17" spans="2:4" x14ac:dyDescent="0.3">
      <c r="B17" s="5">
        <v>13</v>
      </c>
      <c r="C17" s="5">
        <v>46.175382248556758</v>
      </c>
      <c r="D17" s="5">
        <v>0.52461775144324463</v>
      </c>
    </row>
    <row r="18" spans="2:4" x14ac:dyDescent="0.3">
      <c r="B18" s="5">
        <v>14</v>
      </c>
      <c r="C18" s="5">
        <v>45.917105603875029</v>
      </c>
      <c r="D18" s="5">
        <v>-1.0171056038750308</v>
      </c>
    </row>
    <row r="19" spans="2:4" x14ac:dyDescent="0.3">
      <c r="B19" s="5">
        <v>15</v>
      </c>
      <c r="C19" s="5">
        <v>45.658828959193301</v>
      </c>
      <c r="D19" s="5">
        <v>-0.55882895919329911</v>
      </c>
    </row>
    <row r="20" spans="2:4" x14ac:dyDescent="0.3">
      <c r="B20" s="5">
        <v>16</v>
      </c>
      <c r="C20" s="5">
        <v>45.400552314511572</v>
      </c>
      <c r="D20" s="5">
        <v>-1.6005523145115745</v>
      </c>
    </row>
    <row r="21" spans="2:4" x14ac:dyDescent="0.3">
      <c r="B21" s="5">
        <v>17</v>
      </c>
      <c r="C21" s="5">
        <v>45.142275669829843</v>
      </c>
      <c r="D21" s="5">
        <v>-0.48227566982984627</v>
      </c>
    </row>
    <row r="22" spans="2:4" x14ac:dyDescent="0.3">
      <c r="B22" s="5">
        <v>18</v>
      </c>
      <c r="C22" s="5">
        <v>44.883999025148128</v>
      </c>
      <c r="D22" s="5">
        <v>-0.6139990251481251</v>
      </c>
    </row>
    <row r="23" spans="2:4" x14ac:dyDescent="0.3">
      <c r="B23" s="5">
        <v>19</v>
      </c>
      <c r="C23" s="5">
        <v>44.625722380466399</v>
      </c>
      <c r="D23" s="5">
        <v>-2.5722380466397965E-2</v>
      </c>
    </row>
    <row r="24" spans="2:4" x14ac:dyDescent="0.3">
      <c r="B24" s="5">
        <v>20</v>
      </c>
      <c r="C24" s="5">
        <v>44.367445735784656</v>
      </c>
      <c r="D24" s="5">
        <v>-9.7445735784653209E-2</v>
      </c>
    </row>
    <row r="25" spans="2:4" x14ac:dyDescent="0.3">
      <c r="B25" s="5">
        <v>21</v>
      </c>
      <c r="C25" s="5">
        <v>44.109169091102956</v>
      </c>
      <c r="D25" s="5">
        <v>-0.23916909110295848</v>
      </c>
    </row>
    <row r="26" spans="2:4" x14ac:dyDescent="0.3">
      <c r="B26" s="5">
        <v>22</v>
      </c>
      <c r="C26" s="5">
        <v>43.850892446421227</v>
      </c>
      <c r="D26" s="5">
        <v>-0.35089244642122708</v>
      </c>
    </row>
    <row r="27" spans="2:4" x14ac:dyDescent="0.3">
      <c r="B27" s="5">
        <v>23</v>
      </c>
      <c r="C27" s="5">
        <v>43.592615801739498</v>
      </c>
      <c r="D27" s="5">
        <v>-0.10261580173949625</v>
      </c>
    </row>
    <row r="28" spans="2:4" x14ac:dyDescent="0.3">
      <c r="B28" s="5">
        <v>24</v>
      </c>
      <c r="C28" s="5">
        <v>43.334339157057769</v>
      </c>
      <c r="D28" s="5">
        <v>0.50566084294223401</v>
      </c>
    </row>
    <row r="29" spans="2:4" x14ac:dyDescent="0.3">
      <c r="B29" s="5">
        <v>25</v>
      </c>
      <c r="C29" s="5">
        <v>43.076062512376041</v>
      </c>
      <c r="D29" s="5">
        <v>0.92393748762395944</v>
      </c>
    </row>
    <row r="30" spans="2:4" x14ac:dyDescent="0.3">
      <c r="B30" s="5">
        <v>26</v>
      </c>
      <c r="C30" s="5">
        <v>42.817785867694312</v>
      </c>
      <c r="D30" s="5">
        <v>0.93221413230568828</v>
      </c>
    </row>
    <row r="31" spans="2:4" x14ac:dyDescent="0.3">
      <c r="B31" s="5">
        <v>27</v>
      </c>
      <c r="C31" s="5">
        <v>42.559509223012583</v>
      </c>
      <c r="D31" s="5">
        <v>1.3804907769874148</v>
      </c>
    </row>
    <row r="32" spans="2:4" ht="15" thickBot="1" x14ac:dyDescent="0.35">
      <c r="B32" s="6">
        <v>28</v>
      </c>
      <c r="C32" s="6">
        <v>42.301232578330854</v>
      </c>
      <c r="D32" s="6">
        <v>0.7287674216691471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Analysis Regression</vt:lpstr>
      <vt:lpstr>Line Fit Plot</vt:lpstr>
      <vt:lpstr>Plot of Data</vt:lpstr>
      <vt:lpstr>Predicted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Einstein666</dc:creator>
  <cp:lastModifiedBy>Einstein666</cp:lastModifiedBy>
  <dcterms:created xsi:type="dcterms:W3CDTF">2016-08-29T01:18:58Z</dcterms:created>
  <dcterms:modified xsi:type="dcterms:W3CDTF">2016-08-29T05:19:18Z</dcterms:modified>
</cp:coreProperties>
</file>