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nstein666\Documents\WTAMU MBA FILE\ECON 6320_01\"/>
    </mc:Choice>
  </mc:AlternateContent>
  <bookViews>
    <workbookView xWindow="0" yWindow="0" windowWidth="23040" windowHeight="9096" activeTab="5"/>
  </bookViews>
  <sheets>
    <sheet name="fed_2012_kkedits" sheetId="1" r:id="rId1"/>
    <sheet name="DOM" sheetId="15" r:id="rId2"/>
    <sheet name="Elec_Var_Part_Aff" sheetId="14" r:id="rId3"/>
    <sheet name="FFR_PartyAff" sheetId="12" r:id="rId4"/>
    <sheet name="PART A ScatterPlots Dem" sheetId="2" r:id="rId5"/>
    <sheet name="PART A ScatterPlots Rep" sheetId="3" r:id="rId6"/>
  </sheets>
  <calcPr calcId="0"/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K2" i="1"/>
  <c r="AJ2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34" i="1"/>
  <c r="AG35" i="1"/>
  <c r="AG36" i="1"/>
  <c r="AG37" i="1"/>
  <c r="AG38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" i="1"/>
</calcChain>
</file>

<file path=xl/sharedStrings.xml><?xml version="1.0" encoding="utf-8"?>
<sst xmlns="http://schemas.openxmlformats.org/spreadsheetml/2006/main" count="552" uniqueCount="73">
  <si>
    <t>DATE</t>
  </si>
  <si>
    <t>FEDFUNDS</t>
  </si>
  <si>
    <t>debt_to_gdp</t>
  </si>
  <si>
    <t>democrat</t>
  </si>
  <si>
    <t>election</t>
  </si>
  <si>
    <t>expenditure_to_gdp</t>
  </si>
  <si>
    <t>inflation</t>
  </si>
  <si>
    <t>president</t>
  </si>
  <si>
    <t>president_party</t>
  </si>
  <si>
    <t>ygap</t>
  </si>
  <si>
    <t>lag_FEDFUNDS</t>
  </si>
  <si>
    <t>pres1</t>
  </si>
  <si>
    <t>pres2</t>
  </si>
  <si>
    <t>pres3</t>
  </si>
  <si>
    <t>pres4</t>
  </si>
  <si>
    <t>pres5</t>
  </si>
  <si>
    <t>pres6</t>
  </si>
  <si>
    <t>pres7</t>
  </si>
  <si>
    <t>pres8</t>
  </si>
  <si>
    <t>pres9</t>
  </si>
  <si>
    <t>pres10</t>
  </si>
  <si>
    <t>pres11</t>
  </si>
  <si>
    <t>pres12</t>
  </si>
  <si>
    <t>pres13</t>
  </si>
  <si>
    <t>pres14</t>
  </si>
  <si>
    <t>pres15</t>
  </si>
  <si>
    <t>elec_dem</t>
  </si>
  <si>
    <t>elec_rep</t>
  </si>
  <si>
    <t>Dwight Eisenhower</t>
  </si>
  <si>
    <t>R</t>
  </si>
  <si>
    <t>Dwight Eisenhower (2nd term)</t>
  </si>
  <si>
    <t>Kennedy-Johnson</t>
  </si>
  <si>
    <t>D</t>
  </si>
  <si>
    <t>Lyndon Johnson</t>
  </si>
  <si>
    <t>Richard Nixon</t>
  </si>
  <si>
    <t>Nixon-Ford</t>
  </si>
  <si>
    <t>Jimmy Carter</t>
  </si>
  <si>
    <t>Ronald Reagan</t>
  </si>
  <si>
    <t>Ronald Reagan (2nd term)</t>
  </si>
  <si>
    <t>George H.W. Bush</t>
  </si>
  <si>
    <t>William J. Clinton</t>
  </si>
  <si>
    <t>William J. Clinton (2nd term)</t>
  </si>
  <si>
    <t>George W. Bush</t>
  </si>
  <si>
    <t>George W. Bush (2nd term)</t>
  </si>
  <si>
    <t>Barack H. Obama</t>
  </si>
  <si>
    <t>Mod elec_dem</t>
  </si>
  <si>
    <t>Mod elec_rep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</si>
  <si>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</si>
  <si>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</si>
  <si>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</si>
  <si>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</si>
  <si>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</si>
  <si>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</si>
  <si>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</si>
  <si>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</si>
  <si>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</si>
  <si>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</si>
  <si>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</si>
  <si>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</si>
  <si>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</si>
  <si>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</si>
  <si>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</si>
  <si>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</si>
  <si>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</si>
  <si>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</si>
  <si>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</si>
  <si>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</si>
  <si>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</si>
  <si>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</si>
  <si>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</si>
  <si>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</si>
  <si>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elec_dem_PartAff</t>
  </si>
  <si>
    <t>elec_rep_PartAff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</si>
</sst>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Diff of Means Test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fed_2012_kkedits!$AG$2:$AG$233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5-4544-8A9F-F3E4FBE30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72312"/>
        <c:axId val="729671000"/>
      </c:scatterChart>
      <c:valAx>
        <c:axId val="72967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1000"/>
        <c:crosses val="autoZero"/>
        <c:crossBetween val="midCat"/>
      </c:valAx>
      <c:valAx>
        <c:axId val="7296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Diff of Means Test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2877092809051045"/>
                  <c:y val="-0.52786355990607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fed_2012_kkedits!$AG$2:$AG$233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D-45A4-8E32-1CB6C2E1E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72312"/>
        <c:axId val="729671000"/>
      </c:scatterChart>
      <c:valAx>
        <c:axId val="729672312"/>
        <c:scaling>
          <c:orientation val="minMax"/>
          <c:min val="-0.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Republicans</a:t>
                </a:r>
              </a:p>
            </c:rich>
          </c:tx>
          <c:layout>
            <c:manualLayout>
              <c:xMode val="edge"/>
              <c:yMode val="edge"/>
              <c:x val="6.974753155855519E-2"/>
              <c:y val="0.9177457741488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1000"/>
        <c:crosses val="autoZero"/>
        <c:crossBetween val="midCat"/>
      </c:valAx>
      <c:valAx>
        <c:axId val="7296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2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FedFunds_Elecdem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FEDFUNDS_elecdem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dk1">
                    <a:tint val="885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50417439163594846"/>
                  <c:y val="-0.442909456677196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0.0549x + 5.3468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0.0053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fed_2012_kkedits!$AC$2:$AC$233</c:f>
              <c:numCache>
                <c:formatCode>General</c:formatCode>
                <c:ptCount val="232"/>
                <c:pt idx="0">
                  <c:v>-1.3177650104929981</c:v>
                </c:pt>
                <c:pt idx="1">
                  <c:v>-1.2915102831502103</c:v>
                </c:pt>
                <c:pt idx="2">
                  <c:v>-1.2755207701082028</c:v>
                </c:pt>
                <c:pt idx="3">
                  <c:v>-1.2762167844887031</c:v>
                </c:pt>
                <c:pt idx="4">
                  <c:v>-1.3155834832167632</c:v>
                </c:pt>
                <c:pt idx="5">
                  <c:v>-1.2822284786505094</c:v>
                </c:pt>
                <c:pt idx="6">
                  <c:v>-1.3271385396107567</c:v>
                </c:pt>
                <c:pt idx="7">
                  <c:v>-1.3157605876647935</c:v>
                </c:pt>
                <c:pt idx="8">
                  <c:v>-1.2958548344349377</c:v>
                </c:pt>
                <c:pt idx="9">
                  <c:v>-1.3078276117322609</c:v>
                </c:pt>
                <c:pt idx="10">
                  <c:v>-1.3311893023012409</c:v>
                </c:pt>
                <c:pt idx="11">
                  <c:v>-1.2987794433319235</c:v>
                </c:pt>
                <c:pt idx="12">
                  <c:v>-1.2794430462288509</c:v>
                </c:pt>
                <c:pt idx="13">
                  <c:v>-1.3189753218803379</c:v>
                </c:pt>
                <c:pt idx="14">
                  <c:v>-1.2774881713457416</c:v>
                </c:pt>
                <c:pt idx="15">
                  <c:v>-1.2906787128999206</c:v>
                </c:pt>
                <c:pt idx="16">
                  <c:v>-1.3109929886152778</c:v>
                </c:pt>
                <c:pt idx="17">
                  <c:v>-1.3056420207275263</c:v>
                </c:pt>
                <c:pt idx="18">
                  <c:v>-1.3171263797564718</c:v>
                </c:pt>
                <c:pt idx="19">
                  <c:v>-1.3003704758452073</c:v>
                </c:pt>
                <c:pt idx="20">
                  <c:v>-1.328487935764104</c:v>
                </c:pt>
                <c:pt idx="21">
                  <c:v>-1.3178776976799929</c:v>
                </c:pt>
                <c:pt idx="22">
                  <c:v>-1.3094729437144121</c:v>
                </c:pt>
                <c:pt idx="23">
                  <c:v>-1.2773266746317966</c:v>
                </c:pt>
                <c:pt idx="24">
                  <c:v>-1.3168029901467286</c:v>
                </c:pt>
                <c:pt idx="25">
                  <c:v>-1.2767412739881112</c:v>
                </c:pt>
                <c:pt idx="26">
                  <c:v>-1.2788709265339846</c:v>
                </c:pt>
                <c:pt idx="27">
                  <c:v>-1.3301144847235082</c:v>
                </c:pt>
                <c:pt idx="28">
                  <c:v>-1.2716684824849858</c:v>
                </c:pt>
                <c:pt idx="29">
                  <c:v>-1.2970000407190112</c:v>
                </c:pt>
                <c:pt idx="30">
                  <c:v>-1.3058487894960578</c:v>
                </c:pt>
                <c:pt idx="31">
                  <c:v>-1.2948517135423374</c:v>
                </c:pt>
                <c:pt idx="32">
                  <c:v>-1.3037463794287489</c:v>
                </c:pt>
                <c:pt idx="33">
                  <c:v>-0.30331122429844837</c:v>
                </c:pt>
                <c:pt idx="34">
                  <c:v>0.70622431276603348</c:v>
                </c:pt>
                <c:pt idx="35">
                  <c:v>1.6962133984371277</c:v>
                </c:pt>
                <c:pt idx="36">
                  <c:v>2.7221301628061423</c:v>
                </c:pt>
                <c:pt idx="37">
                  <c:v>3.692329937548315</c:v>
                </c:pt>
                <c:pt idx="38">
                  <c:v>4.7115755694376826</c:v>
                </c:pt>
                <c:pt idx="39">
                  <c:v>5.6938350506477988</c:v>
                </c:pt>
                <c:pt idx="40">
                  <c:v>6.7118817849526948</c:v>
                </c:pt>
                <c:pt idx="41">
                  <c:v>7.7040961015600873</c:v>
                </c:pt>
                <c:pt idx="42">
                  <c:v>8.7079575685898671</c:v>
                </c:pt>
                <c:pt idx="43">
                  <c:v>9.7153003354972398</c:v>
                </c:pt>
                <c:pt idx="44">
                  <c:v>10.682170315507388</c:v>
                </c:pt>
                <c:pt idx="45">
                  <c:v>11.681599245505584</c:v>
                </c:pt>
                <c:pt idx="46">
                  <c:v>12.702207688725233</c:v>
                </c:pt>
                <c:pt idx="47">
                  <c:v>13.712130206676026</c:v>
                </c:pt>
                <c:pt idx="48">
                  <c:v>-1.3049448260468108</c:v>
                </c:pt>
                <c:pt idx="49">
                  <c:v>-0.273508481174072</c:v>
                </c:pt>
                <c:pt idx="50">
                  <c:v>0.70667992995212359</c:v>
                </c:pt>
                <c:pt idx="51">
                  <c:v>1.6767293765529911</c:v>
                </c:pt>
                <c:pt idx="52">
                  <c:v>2.7110407311121492</c:v>
                </c:pt>
                <c:pt idx="53">
                  <c:v>3.7188647269081083</c:v>
                </c:pt>
                <c:pt idx="54">
                  <c:v>4.6796727487211163</c:v>
                </c:pt>
                <c:pt idx="55">
                  <c:v>5.7216518643450005</c:v>
                </c:pt>
                <c:pt idx="56">
                  <c:v>6.7084551475272391</c:v>
                </c:pt>
                <c:pt idx="57">
                  <c:v>7.7050541627921669</c:v>
                </c:pt>
                <c:pt idx="58">
                  <c:v>8.7298458515834358</c:v>
                </c:pt>
                <c:pt idx="59">
                  <c:v>9.6858392074367856</c:v>
                </c:pt>
                <c:pt idx="60">
                  <c:v>10.711374094662784</c:v>
                </c:pt>
                <c:pt idx="61">
                  <c:v>11.685569661890559</c:v>
                </c:pt>
                <c:pt idx="62">
                  <c:v>12.678506285598814</c:v>
                </c:pt>
                <c:pt idx="63">
                  <c:v>13.706649502207226</c:v>
                </c:pt>
                <c:pt idx="64">
                  <c:v>-1.297629692531939</c:v>
                </c:pt>
                <c:pt idx="65">
                  <c:v>-1.3241660111700591</c:v>
                </c:pt>
                <c:pt idx="66">
                  <c:v>-1.2750149561433912</c:v>
                </c:pt>
                <c:pt idx="67">
                  <c:v>-1.3180534764482665</c:v>
                </c:pt>
                <c:pt idx="68">
                  <c:v>-1.2831732834102183</c:v>
                </c:pt>
                <c:pt idx="69">
                  <c:v>-1.2890068508524388</c:v>
                </c:pt>
                <c:pt idx="70">
                  <c:v>-1.2739856560066736</c:v>
                </c:pt>
                <c:pt idx="71">
                  <c:v>-1.3033101315451132</c:v>
                </c:pt>
                <c:pt idx="72">
                  <c:v>-1.3096935756782773</c:v>
                </c:pt>
                <c:pt idx="73">
                  <c:v>-1.3089870959751493</c:v>
                </c:pt>
                <c:pt idx="74">
                  <c:v>-1.3010553251286687</c:v>
                </c:pt>
                <c:pt idx="75">
                  <c:v>-1.2768340375362215</c:v>
                </c:pt>
                <c:pt idx="76">
                  <c:v>-1.271614252511192</c:v>
                </c:pt>
                <c:pt idx="77">
                  <c:v>-1.3192875973892504</c:v>
                </c:pt>
                <c:pt idx="78">
                  <c:v>-1.3325562044181363</c:v>
                </c:pt>
                <c:pt idx="79">
                  <c:v>-1.2936198428411432</c:v>
                </c:pt>
                <c:pt idx="80">
                  <c:v>-1.2733468472677474</c:v>
                </c:pt>
                <c:pt idx="81">
                  <c:v>-1.3253930706293982</c:v>
                </c:pt>
                <c:pt idx="82">
                  <c:v>-1.3174778189484462</c:v>
                </c:pt>
                <c:pt idx="83">
                  <c:v>-1.3084286970536754</c:v>
                </c:pt>
                <c:pt idx="84">
                  <c:v>-1.3057853084617759</c:v>
                </c:pt>
                <c:pt idx="85">
                  <c:v>-1.2961842602324833</c:v>
                </c:pt>
                <c:pt idx="86">
                  <c:v>-1.3306623541851412</c:v>
                </c:pt>
                <c:pt idx="87">
                  <c:v>-1.2794822907394585</c:v>
                </c:pt>
                <c:pt idx="88">
                  <c:v>-1.2699555148498429</c:v>
                </c:pt>
                <c:pt idx="89">
                  <c:v>-1.3220996946258075</c:v>
                </c:pt>
                <c:pt idx="90">
                  <c:v>-1.2908866297785073</c:v>
                </c:pt>
                <c:pt idx="91">
                  <c:v>-1.3109151176277161</c:v>
                </c:pt>
                <c:pt idx="92">
                  <c:v>-1.320178891918711</c:v>
                </c:pt>
                <c:pt idx="93">
                  <c:v>-1.322633612952764</c:v>
                </c:pt>
                <c:pt idx="94">
                  <c:v>-1.2827213313508965</c:v>
                </c:pt>
                <c:pt idx="95">
                  <c:v>-1.3279199434376276</c:v>
                </c:pt>
                <c:pt idx="96">
                  <c:v>-1.3274714367090066</c:v>
                </c:pt>
                <c:pt idx="97">
                  <c:v>-0.30155150587038992</c:v>
                </c:pt>
                <c:pt idx="98">
                  <c:v>0.70128107007562246</c:v>
                </c:pt>
                <c:pt idx="99">
                  <c:v>1.7133253794779875</c:v>
                </c:pt>
                <c:pt idx="100">
                  <c:v>2.7179677446444979</c:v>
                </c:pt>
                <c:pt idx="101">
                  <c:v>3.6787958494869182</c:v>
                </c:pt>
                <c:pt idx="102">
                  <c:v>4.7129054866019917</c:v>
                </c:pt>
                <c:pt idx="103">
                  <c:v>5.6729235449275643</c:v>
                </c:pt>
                <c:pt idx="104">
                  <c:v>6.7224925849421524</c:v>
                </c:pt>
                <c:pt idx="105">
                  <c:v>7.7103660340061442</c:v>
                </c:pt>
                <c:pt idx="106">
                  <c:v>8.6940190016527392</c:v>
                </c:pt>
                <c:pt idx="107">
                  <c:v>9.7262629169604651</c:v>
                </c:pt>
                <c:pt idx="108">
                  <c:v>10.672269243286285</c:v>
                </c:pt>
                <c:pt idx="109">
                  <c:v>11.73034275362785</c:v>
                </c:pt>
                <c:pt idx="110">
                  <c:v>12.714411357066092</c:v>
                </c:pt>
                <c:pt idx="111">
                  <c:v>13.674404699469411</c:v>
                </c:pt>
                <c:pt idx="112">
                  <c:v>-1.321093176387687</c:v>
                </c:pt>
                <c:pt idx="113">
                  <c:v>-1.3031264903320328</c:v>
                </c:pt>
                <c:pt idx="114">
                  <c:v>-1.3167986077142433</c:v>
                </c:pt>
                <c:pt idx="115">
                  <c:v>-1.2840684899005652</c:v>
                </c:pt>
                <c:pt idx="116">
                  <c:v>-1.3192438731995915</c:v>
                </c:pt>
                <c:pt idx="117">
                  <c:v>-1.3152704457432136</c:v>
                </c:pt>
                <c:pt idx="118">
                  <c:v>-1.3308238832248143</c:v>
                </c:pt>
                <c:pt idx="119">
                  <c:v>-1.3120027362601574</c:v>
                </c:pt>
                <c:pt idx="120">
                  <c:v>-1.3257985461222825</c:v>
                </c:pt>
                <c:pt idx="121">
                  <c:v>-1.3096147858002847</c:v>
                </c:pt>
                <c:pt idx="122">
                  <c:v>-1.331149999785699</c:v>
                </c:pt>
                <c:pt idx="123">
                  <c:v>-1.327702065578984</c:v>
                </c:pt>
                <c:pt idx="124">
                  <c:v>-1.2905701539877148</c:v>
                </c:pt>
                <c:pt idx="125">
                  <c:v>-1.3257231718786138</c:v>
                </c:pt>
                <c:pt idx="126">
                  <c:v>-1.3270949339490228</c:v>
                </c:pt>
                <c:pt idx="127">
                  <c:v>-1.3158106054809162</c:v>
                </c:pt>
                <c:pt idx="128">
                  <c:v>-1.3197577454442457</c:v>
                </c:pt>
                <c:pt idx="129">
                  <c:v>-1.2895877726738936</c:v>
                </c:pt>
                <c:pt idx="130">
                  <c:v>-1.328018620930961</c:v>
                </c:pt>
                <c:pt idx="131">
                  <c:v>-1.3304958935133264</c:v>
                </c:pt>
                <c:pt idx="132">
                  <c:v>-1.2791367593831311</c:v>
                </c:pt>
                <c:pt idx="133">
                  <c:v>-1.2726150061311434</c:v>
                </c:pt>
                <c:pt idx="134">
                  <c:v>-1.3244353969103337</c:v>
                </c:pt>
                <c:pt idx="135">
                  <c:v>-1.3073207183956881</c:v>
                </c:pt>
                <c:pt idx="136">
                  <c:v>-1.3193529551175029</c:v>
                </c:pt>
                <c:pt idx="137">
                  <c:v>-1.3278593082119448</c:v>
                </c:pt>
                <c:pt idx="138">
                  <c:v>-1.3112932073160728</c:v>
                </c:pt>
                <c:pt idx="139">
                  <c:v>-1.2832337675612828</c:v>
                </c:pt>
                <c:pt idx="140">
                  <c:v>-1.3124922295027472</c:v>
                </c:pt>
                <c:pt idx="141">
                  <c:v>-1.2745735499845194</c:v>
                </c:pt>
                <c:pt idx="142">
                  <c:v>-1.3202289900109567</c:v>
                </c:pt>
                <c:pt idx="143">
                  <c:v>-1.3306411738838917</c:v>
                </c:pt>
                <c:pt idx="144">
                  <c:v>-1.3199448017571664</c:v>
                </c:pt>
                <c:pt idx="145">
                  <c:v>-1.3029051781631145</c:v>
                </c:pt>
                <c:pt idx="146">
                  <c:v>-1.2756718198801427</c:v>
                </c:pt>
                <c:pt idx="147">
                  <c:v>-1.3284388395006961</c:v>
                </c:pt>
                <c:pt idx="148">
                  <c:v>-1.28964676502621</c:v>
                </c:pt>
                <c:pt idx="149">
                  <c:v>-1.3148048933253265</c:v>
                </c:pt>
                <c:pt idx="150">
                  <c:v>-1.2734313817342671</c:v>
                </c:pt>
                <c:pt idx="151">
                  <c:v>-1.3186950616218445</c:v>
                </c:pt>
                <c:pt idx="152">
                  <c:v>-1.2978190790717179</c:v>
                </c:pt>
                <c:pt idx="153">
                  <c:v>-1.3132796264559565</c:v>
                </c:pt>
                <c:pt idx="154">
                  <c:v>-1.2850823059947347</c:v>
                </c:pt>
                <c:pt idx="155">
                  <c:v>-1.3049855262624204</c:v>
                </c:pt>
                <c:pt idx="156">
                  <c:v>-1.3275829174276079</c:v>
                </c:pt>
                <c:pt idx="157">
                  <c:v>-1.2791796300588096</c:v>
                </c:pt>
                <c:pt idx="158">
                  <c:v>-1.2724407537354832</c:v>
                </c:pt>
                <c:pt idx="159">
                  <c:v>-1.2844405426044883</c:v>
                </c:pt>
                <c:pt idx="160">
                  <c:v>-1.3197277093141957</c:v>
                </c:pt>
                <c:pt idx="161">
                  <c:v>-0.2949037509331629</c:v>
                </c:pt>
                <c:pt idx="162">
                  <c:v>0.70359597339605684</c:v>
                </c:pt>
                <c:pt idx="163">
                  <c:v>1.7213111510144705</c:v>
                </c:pt>
                <c:pt idx="164">
                  <c:v>2.731211105693153</c:v>
                </c:pt>
                <c:pt idx="165">
                  <c:v>3.681812371024737</c:v>
                </c:pt>
                <c:pt idx="166">
                  <c:v>4.7127278841514402</c:v>
                </c:pt>
                <c:pt idx="167">
                  <c:v>5.6828036605730921</c:v>
                </c:pt>
                <c:pt idx="168">
                  <c:v>6.6916279391906111</c:v>
                </c:pt>
                <c:pt idx="169">
                  <c:v>7.7272296111260346</c:v>
                </c:pt>
                <c:pt idx="170">
                  <c:v>8.7299643147451302</c:v>
                </c:pt>
                <c:pt idx="171">
                  <c:v>9.7169511970634943</c:v>
                </c:pt>
                <c:pt idx="172">
                  <c:v>10.699283039917267</c:v>
                </c:pt>
                <c:pt idx="173">
                  <c:v>11.687383162452154</c:v>
                </c:pt>
                <c:pt idx="174">
                  <c:v>12.716433855228178</c:v>
                </c:pt>
                <c:pt idx="175">
                  <c:v>13.668800623862786</c:v>
                </c:pt>
                <c:pt idx="176">
                  <c:v>-1.3291731045334734</c:v>
                </c:pt>
                <c:pt idx="177">
                  <c:v>-0.26870665113938097</c:v>
                </c:pt>
                <c:pt idx="178">
                  <c:v>0.73138760887050269</c:v>
                </c:pt>
                <c:pt idx="179">
                  <c:v>1.6974939591530598</c:v>
                </c:pt>
                <c:pt idx="180">
                  <c:v>2.7166926326934187</c:v>
                </c:pt>
                <c:pt idx="181">
                  <c:v>3.6986344310676671</c:v>
                </c:pt>
                <c:pt idx="182">
                  <c:v>4.6746835314530593</c:v>
                </c:pt>
                <c:pt idx="183">
                  <c:v>5.7163955242619746</c:v>
                </c:pt>
                <c:pt idx="184">
                  <c:v>6.6911042780913395</c:v>
                </c:pt>
                <c:pt idx="185">
                  <c:v>7.6865298507860178</c:v>
                </c:pt>
                <c:pt idx="186">
                  <c:v>8.6698699339679006</c:v>
                </c:pt>
                <c:pt idx="187">
                  <c:v>9.6785040642711628</c:v>
                </c:pt>
                <c:pt idx="188">
                  <c:v>10.708362913565654</c:v>
                </c:pt>
                <c:pt idx="189">
                  <c:v>11.70556102352165</c:v>
                </c:pt>
                <c:pt idx="190">
                  <c:v>12.67616058185636</c:v>
                </c:pt>
                <c:pt idx="191">
                  <c:v>13.714038587862987</c:v>
                </c:pt>
                <c:pt idx="192">
                  <c:v>-1.3052857064351369</c:v>
                </c:pt>
                <c:pt idx="193">
                  <c:v>-1.2769701004382445</c:v>
                </c:pt>
                <c:pt idx="194">
                  <c:v>-1.3261167779069583</c:v>
                </c:pt>
                <c:pt idx="195">
                  <c:v>-1.2702188537124921</c:v>
                </c:pt>
                <c:pt idx="196">
                  <c:v>-1.307691794292217</c:v>
                </c:pt>
                <c:pt idx="197">
                  <c:v>-1.2811187670500532</c:v>
                </c:pt>
                <c:pt idx="198">
                  <c:v>-1.2836160475163287</c:v>
                </c:pt>
                <c:pt idx="199">
                  <c:v>-1.2792528850134297</c:v>
                </c:pt>
                <c:pt idx="200">
                  <c:v>-1.3191926768414897</c:v>
                </c:pt>
                <c:pt idx="201">
                  <c:v>-1.2940285244997822</c:v>
                </c:pt>
                <c:pt idx="202">
                  <c:v>-1.2819961272923925</c:v>
                </c:pt>
                <c:pt idx="203">
                  <c:v>-1.3268053043067107</c:v>
                </c:pt>
                <c:pt idx="204">
                  <c:v>-1.3227239880066775</c:v>
                </c:pt>
                <c:pt idx="205">
                  <c:v>-1.3228916668854755</c:v>
                </c:pt>
                <c:pt idx="206">
                  <c:v>-1.3192421338087741</c:v>
                </c:pt>
                <c:pt idx="207">
                  <c:v>-1.3127367948696991</c:v>
                </c:pt>
                <c:pt idx="208">
                  <c:v>-1.2685101807076002</c:v>
                </c:pt>
                <c:pt idx="209">
                  <c:v>-1.3273692428841433</c:v>
                </c:pt>
                <c:pt idx="210">
                  <c:v>-1.3011269228563056</c:v>
                </c:pt>
                <c:pt idx="211">
                  <c:v>-1.2840784464447774</c:v>
                </c:pt>
                <c:pt idx="212">
                  <c:v>-1.3064742217701566</c:v>
                </c:pt>
                <c:pt idx="213">
                  <c:v>-1.2781496723469965</c:v>
                </c:pt>
                <c:pt idx="214">
                  <c:v>-1.3102182982503952</c:v>
                </c:pt>
                <c:pt idx="215">
                  <c:v>-1.3102083416217816</c:v>
                </c:pt>
                <c:pt idx="216">
                  <c:v>-1.3265436844507177</c:v>
                </c:pt>
                <c:pt idx="217">
                  <c:v>-1.3228957070107772</c:v>
                </c:pt>
                <c:pt idx="218">
                  <c:v>-1.2834268849098236</c:v>
                </c:pt>
                <c:pt idx="219">
                  <c:v>-1.2874575330290654</c:v>
                </c:pt>
                <c:pt idx="220">
                  <c:v>-1.2822754688248874</c:v>
                </c:pt>
                <c:pt idx="221">
                  <c:v>-1.3062461276761683</c:v>
                </c:pt>
                <c:pt idx="222">
                  <c:v>-1.2805464860308982</c:v>
                </c:pt>
                <c:pt idx="223">
                  <c:v>-1.2730974170195768</c:v>
                </c:pt>
                <c:pt idx="224">
                  <c:v>-1.3300492321781987</c:v>
                </c:pt>
                <c:pt idx="225">
                  <c:v>-0.29856491243321837</c:v>
                </c:pt>
                <c:pt idx="226">
                  <c:v>0.71066239152217059</c:v>
                </c:pt>
                <c:pt idx="227">
                  <c:v>1.7036373408085344</c:v>
                </c:pt>
                <c:pt idx="228">
                  <c:v>2.6992913261792975</c:v>
                </c:pt>
                <c:pt idx="229">
                  <c:v>3.6991500413375951</c:v>
                </c:pt>
                <c:pt idx="230">
                  <c:v>4.7316321903167973</c:v>
                </c:pt>
                <c:pt idx="231">
                  <c:v>5.6711475513206153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A-4EC7-A651-EEA79D2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471136"/>
        <c:axId val="582470480"/>
      </c:scatterChart>
      <c:valAx>
        <c:axId val="582471136"/>
        <c:scaling>
          <c:orientation val="minMax"/>
          <c:max val="20"/>
          <c:min val="-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 Since Previous Election_Dem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70480"/>
        <c:crosses val="autoZero"/>
        <c:crossBetween val="midCat"/>
        <c:majorUnit val="50"/>
        <c:minorUnit val="15"/>
      </c:valAx>
      <c:valAx>
        <c:axId val="5824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7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FedFunds_ModElecdem</a:t>
            </a:r>
          </a:p>
        </c:rich>
      </c:tx>
      <c:layout>
        <c:manualLayout>
          <c:xMode val="edge"/>
          <c:yMode val="edge"/>
          <c:x val="0.3517656637406074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85976427182476E-2"/>
          <c:y val="8.1915283405551945E-2"/>
          <c:w val="0.93127435882728216"/>
          <c:h val="0.82859882679027397"/>
        </c:manualLayout>
      </c:layout>
      <c:scatterChart>
        <c:scatterStyle val="lineMarker"/>
        <c:varyColors val="0"/>
        <c:ser>
          <c:idx val="0"/>
          <c:order val="0"/>
          <c:tx>
            <c:v>FEDFUNDS_elecdem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xVal>
            <c:numRef>
              <c:f>fed_2012_kkedits!$AC$2:$AC$233</c:f>
              <c:numCache>
                <c:formatCode>General</c:formatCode>
                <c:ptCount val="232"/>
                <c:pt idx="0">
                  <c:v>-1.3177650104929981</c:v>
                </c:pt>
                <c:pt idx="1">
                  <c:v>-1.2915102831502103</c:v>
                </c:pt>
                <c:pt idx="2">
                  <c:v>-1.2755207701082028</c:v>
                </c:pt>
                <c:pt idx="3">
                  <c:v>-1.2762167844887031</c:v>
                </c:pt>
                <c:pt idx="4">
                  <c:v>-1.3155834832167632</c:v>
                </c:pt>
                <c:pt idx="5">
                  <c:v>-1.2822284786505094</c:v>
                </c:pt>
                <c:pt idx="6">
                  <c:v>-1.3271385396107567</c:v>
                </c:pt>
                <c:pt idx="7">
                  <c:v>-1.3157605876647935</c:v>
                </c:pt>
                <c:pt idx="8">
                  <c:v>-1.2958548344349377</c:v>
                </c:pt>
                <c:pt idx="9">
                  <c:v>-1.3078276117322609</c:v>
                </c:pt>
                <c:pt idx="10">
                  <c:v>-1.3311893023012409</c:v>
                </c:pt>
                <c:pt idx="11">
                  <c:v>-1.2987794433319235</c:v>
                </c:pt>
                <c:pt idx="12">
                  <c:v>-1.2794430462288509</c:v>
                </c:pt>
                <c:pt idx="13">
                  <c:v>-1.3189753218803379</c:v>
                </c:pt>
                <c:pt idx="14">
                  <c:v>-1.2774881713457416</c:v>
                </c:pt>
                <c:pt idx="15">
                  <c:v>-1.2906787128999206</c:v>
                </c:pt>
                <c:pt idx="16">
                  <c:v>-1.3109929886152778</c:v>
                </c:pt>
                <c:pt idx="17">
                  <c:v>-1.3056420207275263</c:v>
                </c:pt>
                <c:pt idx="18">
                  <c:v>-1.3171263797564718</c:v>
                </c:pt>
                <c:pt idx="19">
                  <c:v>-1.3003704758452073</c:v>
                </c:pt>
                <c:pt idx="20">
                  <c:v>-1.328487935764104</c:v>
                </c:pt>
                <c:pt idx="21">
                  <c:v>-1.3178776976799929</c:v>
                </c:pt>
                <c:pt idx="22">
                  <c:v>-1.3094729437144121</c:v>
                </c:pt>
                <c:pt idx="23">
                  <c:v>-1.2773266746317966</c:v>
                </c:pt>
                <c:pt idx="24">
                  <c:v>-1.3168029901467286</c:v>
                </c:pt>
                <c:pt idx="25">
                  <c:v>-1.2767412739881112</c:v>
                </c:pt>
                <c:pt idx="26">
                  <c:v>-1.2788709265339846</c:v>
                </c:pt>
                <c:pt idx="27">
                  <c:v>-1.3301144847235082</c:v>
                </c:pt>
                <c:pt idx="28">
                  <c:v>-1.2716684824849858</c:v>
                </c:pt>
                <c:pt idx="29">
                  <c:v>-1.2970000407190112</c:v>
                </c:pt>
                <c:pt idx="30">
                  <c:v>-1.3058487894960578</c:v>
                </c:pt>
                <c:pt idx="31">
                  <c:v>-1.2948517135423374</c:v>
                </c:pt>
                <c:pt idx="32">
                  <c:v>-1.3037463794287489</c:v>
                </c:pt>
                <c:pt idx="33">
                  <c:v>-0.30331122429844837</c:v>
                </c:pt>
                <c:pt idx="34">
                  <c:v>0.70622431276603348</c:v>
                </c:pt>
                <c:pt idx="35">
                  <c:v>1.6962133984371277</c:v>
                </c:pt>
                <c:pt idx="36">
                  <c:v>2.7221301628061423</c:v>
                </c:pt>
                <c:pt idx="37">
                  <c:v>3.692329937548315</c:v>
                </c:pt>
                <c:pt idx="38">
                  <c:v>4.7115755694376826</c:v>
                </c:pt>
                <c:pt idx="39">
                  <c:v>5.6938350506477988</c:v>
                </c:pt>
                <c:pt idx="40">
                  <c:v>6.7118817849526948</c:v>
                </c:pt>
                <c:pt idx="41">
                  <c:v>7.7040961015600873</c:v>
                </c:pt>
                <c:pt idx="42">
                  <c:v>8.7079575685898671</c:v>
                </c:pt>
                <c:pt idx="43">
                  <c:v>9.7153003354972398</c:v>
                </c:pt>
                <c:pt idx="44">
                  <c:v>10.682170315507388</c:v>
                </c:pt>
                <c:pt idx="45">
                  <c:v>11.681599245505584</c:v>
                </c:pt>
                <c:pt idx="46">
                  <c:v>12.702207688725233</c:v>
                </c:pt>
                <c:pt idx="47">
                  <c:v>13.712130206676026</c:v>
                </c:pt>
                <c:pt idx="48">
                  <c:v>-1.3049448260468108</c:v>
                </c:pt>
                <c:pt idx="49">
                  <c:v>-0.273508481174072</c:v>
                </c:pt>
                <c:pt idx="50">
                  <c:v>0.70667992995212359</c:v>
                </c:pt>
                <c:pt idx="51">
                  <c:v>1.6767293765529911</c:v>
                </c:pt>
                <c:pt idx="52">
                  <c:v>2.7110407311121492</c:v>
                </c:pt>
                <c:pt idx="53">
                  <c:v>3.7188647269081083</c:v>
                </c:pt>
                <c:pt idx="54">
                  <c:v>4.6796727487211163</c:v>
                </c:pt>
                <c:pt idx="55">
                  <c:v>5.7216518643450005</c:v>
                </c:pt>
                <c:pt idx="56">
                  <c:v>6.7084551475272391</c:v>
                </c:pt>
                <c:pt idx="57">
                  <c:v>7.7050541627921669</c:v>
                </c:pt>
                <c:pt idx="58">
                  <c:v>8.7298458515834358</c:v>
                </c:pt>
                <c:pt idx="59">
                  <c:v>9.6858392074367856</c:v>
                </c:pt>
                <c:pt idx="60">
                  <c:v>10.711374094662784</c:v>
                </c:pt>
                <c:pt idx="61">
                  <c:v>11.685569661890559</c:v>
                </c:pt>
                <c:pt idx="62">
                  <c:v>12.678506285598814</c:v>
                </c:pt>
                <c:pt idx="63">
                  <c:v>13.706649502207226</c:v>
                </c:pt>
                <c:pt idx="64">
                  <c:v>-1.297629692531939</c:v>
                </c:pt>
                <c:pt idx="65">
                  <c:v>-1.3241660111700591</c:v>
                </c:pt>
                <c:pt idx="66">
                  <c:v>-1.2750149561433912</c:v>
                </c:pt>
                <c:pt idx="67">
                  <c:v>-1.3180534764482665</c:v>
                </c:pt>
                <c:pt idx="68">
                  <c:v>-1.2831732834102183</c:v>
                </c:pt>
                <c:pt idx="69">
                  <c:v>-1.2890068508524388</c:v>
                </c:pt>
                <c:pt idx="70">
                  <c:v>-1.2739856560066736</c:v>
                </c:pt>
                <c:pt idx="71">
                  <c:v>-1.3033101315451132</c:v>
                </c:pt>
                <c:pt idx="72">
                  <c:v>-1.3096935756782773</c:v>
                </c:pt>
                <c:pt idx="73">
                  <c:v>-1.3089870959751493</c:v>
                </c:pt>
                <c:pt idx="74">
                  <c:v>-1.3010553251286687</c:v>
                </c:pt>
                <c:pt idx="75">
                  <c:v>-1.2768340375362215</c:v>
                </c:pt>
                <c:pt idx="76">
                  <c:v>-1.271614252511192</c:v>
                </c:pt>
                <c:pt idx="77">
                  <c:v>-1.3192875973892504</c:v>
                </c:pt>
                <c:pt idx="78">
                  <c:v>-1.3325562044181363</c:v>
                </c:pt>
                <c:pt idx="79">
                  <c:v>-1.2936198428411432</c:v>
                </c:pt>
                <c:pt idx="80">
                  <c:v>-1.2733468472677474</c:v>
                </c:pt>
                <c:pt idx="81">
                  <c:v>-1.3253930706293982</c:v>
                </c:pt>
                <c:pt idx="82">
                  <c:v>-1.3174778189484462</c:v>
                </c:pt>
                <c:pt idx="83">
                  <c:v>-1.3084286970536754</c:v>
                </c:pt>
                <c:pt idx="84">
                  <c:v>-1.3057853084617759</c:v>
                </c:pt>
                <c:pt idx="85">
                  <c:v>-1.2961842602324833</c:v>
                </c:pt>
                <c:pt idx="86">
                  <c:v>-1.3306623541851412</c:v>
                </c:pt>
                <c:pt idx="87">
                  <c:v>-1.2794822907394585</c:v>
                </c:pt>
                <c:pt idx="88">
                  <c:v>-1.2699555148498429</c:v>
                </c:pt>
                <c:pt idx="89">
                  <c:v>-1.3220996946258075</c:v>
                </c:pt>
                <c:pt idx="90">
                  <c:v>-1.2908866297785073</c:v>
                </c:pt>
                <c:pt idx="91">
                  <c:v>-1.3109151176277161</c:v>
                </c:pt>
                <c:pt idx="92">
                  <c:v>-1.320178891918711</c:v>
                </c:pt>
                <c:pt idx="93">
                  <c:v>-1.322633612952764</c:v>
                </c:pt>
                <c:pt idx="94">
                  <c:v>-1.2827213313508965</c:v>
                </c:pt>
                <c:pt idx="95">
                  <c:v>-1.3279199434376276</c:v>
                </c:pt>
                <c:pt idx="96">
                  <c:v>-1.3274714367090066</c:v>
                </c:pt>
                <c:pt idx="97">
                  <c:v>-0.30155150587038992</c:v>
                </c:pt>
                <c:pt idx="98">
                  <c:v>0.70128107007562246</c:v>
                </c:pt>
                <c:pt idx="99">
                  <c:v>1.7133253794779875</c:v>
                </c:pt>
                <c:pt idx="100">
                  <c:v>2.7179677446444979</c:v>
                </c:pt>
                <c:pt idx="101">
                  <c:v>3.6787958494869182</c:v>
                </c:pt>
                <c:pt idx="102">
                  <c:v>4.7129054866019917</c:v>
                </c:pt>
                <c:pt idx="103">
                  <c:v>5.6729235449275643</c:v>
                </c:pt>
                <c:pt idx="104">
                  <c:v>6.7224925849421524</c:v>
                </c:pt>
                <c:pt idx="105">
                  <c:v>7.7103660340061442</c:v>
                </c:pt>
                <c:pt idx="106">
                  <c:v>8.6940190016527392</c:v>
                </c:pt>
                <c:pt idx="107">
                  <c:v>9.7262629169604651</c:v>
                </c:pt>
                <c:pt idx="108">
                  <c:v>10.672269243286285</c:v>
                </c:pt>
                <c:pt idx="109">
                  <c:v>11.73034275362785</c:v>
                </c:pt>
                <c:pt idx="110">
                  <c:v>12.714411357066092</c:v>
                </c:pt>
                <c:pt idx="111">
                  <c:v>13.674404699469411</c:v>
                </c:pt>
                <c:pt idx="112">
                  <c:v>-1.321093176387687</c:v>
                </c:pt>
                <c:pt idx="113">
                  <c:v>-1.3031264903320328</c:v>
                </c:pt>
                <c:pt idx="114">
                  <c:v>-1.3167986077142433</c:v>
                </c:pt>
                <c:pt idx="115">
                  <c:v>-1.2840684899005652</c:v>
                </c:pt>
                <c:pt idx="116">
                  <c:v>-1.3192438731995915</c:v>
                </c:pt>
                <c:pt idx="117">
                  <c:v>-1.3152704457432136</c:v>
                </c:pt>
                <c:pt idx="118">
                  <c:v>-1.3308238832248143</c:v>
                </c:pt>
                <c:pt idx="119">
                  <c:v>-1.3120027362601574</c:v>
                </c:pt>
                <c:pt idx="120">
                  <c:v>-1.3257985461222825</c:v>
                </c:pt>
                <c:pt idx="121">
                  <c:v>-1.3096147858002847</c:v>
                </c:pt>
                <c:pt idx="122">
                  <c:v>-1.331149999785699</c:v>
                </c:pt>
                <c:pt idx="123">
                  <c:v>-1.327702065578984</c:v>
                </c:pt>
                <c:pt idx="124">
                  <c:v>-1.2905701539877148</c:v>
                </c:pt>
                <c:pt idx="125">
                  <c:v>-1.3257231718786138</c:v>
                </c:pt>
                <c:pt idx="126">
                  <c:v>-1.3270949339490228</c:v>
                </c:pt>
                <c:pt idx="127">
                  <c:v>-1.3158106054809162</c:v>
                </c:pt>
                <c:pt idx="128">
                  <c:v>-1.3197577454442457</c:v>
                </c:pt>
                <c:pt idx="129">
                  <c:v>-1.2895877726738936</c:v>
                </c:pt>
                <c:pt idx="130">
                  <c:v>-1.328018620930961</c:v>
                </c:pt>
                <c:pt idx="131">
                  <c:v>-1.3304958935133264</c:v>
                </c:pt>
                <c:pt idx="132">
                  <c:v>-1.2791367593831311</c:v>
                </c:pt>
                <c:pt idx="133">
                  <c:v>-1.2726150061311434</c:v>
                </c:pt>
                <c:pt idx="134">
                  <c:v>-1.3244353969103337</c:v>
                </c:pt>
                <c:pt idx="135">
                  <c:v>-1.3073207183956881</c:v>
                </c:pt>
                <c:pt idx="136">
                  <c:v>-1.3193529551175029</c:v>
                </c:pt>
                <c:pt idx="137">
                  <c:v>-1.3278593082119448</c:v>
                </c:pt>
                <c:pt idx="138">
                  <c:v>-1.3112932073160728</c:v>
                </c:pt>
                <c:pt idx="139">
                  <c:v>-1.2832337675612828</c:v>
                </c:pt>
                <c:pt idx="140">
                  <c:v>-1.3124922295027472</c:v>
                </c:pt>
                <c:pt idx="141">
                  <c:v>-1.2745735499845194</c:v>
                </c:pt>
                <c:pt idx="142">
                  <c:v>-1.3202289900109567</c:v>
                </c:pt>
                <c:pt idx="143">
                  <c:v>-1.3306411738838917</c:v>
                </c:pt>
                <c:pt idx="144">
                  <c:v>-1.3199448017571664</c:v>
                </c:pt>
                <c:pt idx="145">
                  <c:v>-1.3029051781631145</c:v>
                </c:pt>
                <c:pt idx="146">
                  <c:v>-1.2756718198801427</c:v>
                </c:pt>
                <c:pt idx="147">
                  <c:v>-1.3284388395006961</c:v>
                </c:pt>
                <c:pt idx="148">
                  <c:v>-1.28964676502621</c:v>
                </c:pt>
                <c:pt idx="149">
                  <c:v>-1.3148048933253265</c:v>
                </c:pt>
                <c:pt idx="150">
                  <c:v>-1.2734313817342671</c:v>
                </c:pt>
                <c:pt idx="151">
                  <c:v>-1.3186950616218445</c:v>
                </c:pt>
                <c:pt idx="152">
                  <c:v>-1.2978190790717179</c:v>
                </c:pt>
                <c:pt idx="153">
                  <c:v>-1.3132796264559565</c:v>
                </c:pt>
                <c:pt idx="154">
                  <c:v>-1.2850823059947347</c:v>
                </c:pt>
                <c:pt idx="155">
                  <c:v>-1.3049855262624204</c:v>
                </c:pt>
                <c:pt idx="156">
                  <c:v>-1.3275829174276079</c:v>
                </c:pt>
                <c:pt idx="157">
                  <c:v>-1.2791796300588096</c:v>
                </c:pt>
                <c:pt idx="158">
                  <c:v>-1.2724407537354832</c:v>
                </c:pt>
                <c:pt idx="159">
                  <c:v>-1.2844405426044883</c:v>
                </c:pt>
                <c:pt idx="160">
                  <c:v>-1.3197277093141957</c:v>
                </c:pt>
                <c:pt idx="161">
                  <c:v>-0.2949037509331629</c:v>
                </c:pt>
                <c:pt idx="162">
                  <c:v>0.70359597339605684</c:v>
                </c:pt>
                <c:pt idx="163">
                  <c:v>1.7213111510144705</c:v>
                </c:pt>
                <c:pt idx="164">
                  <c:v>2.731211105693153</c:v>
                </c:pt>
                <c:pt idx="165">
                  <c:v>3.681812371024737</c:v>
                </c:pt>
                <c:pt idx="166">
                  <c:v>4.7127278841514402</c:v>
                </c:pt>
                <c:pt idx="167">
                  <c:v>5.6828036605730921</c:v>
                </c:pt>
                <c:pt idx="168">
                  <c:v>6.6916279391906111</c:v>
                </c:pt>
                <c:pt idx="169">
                  <c:v>7.7272296111260346</c:v>
                </c:pt>
                <c:pt idx="170">
                  <c:v>8.7299643147451302</c:v>
                </c:pt>
                <c:pt idx="171">
                  <c:v>9.7169511970634943</c:v>
                </c:pt>
                <c:pt idx="172">
                  <c:v>10.699283039917267</c:v>
                </c:pt>
                <c:pt idx="173">
                  <c:v>11.687383162452154</c:v>
                </c:pt>
                <c:pt idx="174">
                  <c:v>12.716433855228178</c:v>
                </c:pt>
                <c:pt idx="175">
                  <c:v>13.668800623862786</c:v>
                </c:pt>
                <c:pt idx="176">
                  <c:v>-1.3291731045334734</c:v>
                </c:pt>
                <c:pt idx="177">
                  <c:v>-0.26870665113938097</c:v>
                </c:pt>
                <c:pt idx="178">
                  <c:v>0.73138760887050269</c:v>
                </c:pt>
                <c:pt idx="179">
                  <c:v>1.6974939591530598</c:v>
                </c:pt>
                <c:pt idx="180">
                  <c:v>2.7166926326934187</c:v>
                </c:pt>
                <c:pt idx="181">
                  <c:v>3.6986344310676671</c:v>
                </c:pt>
                <c:pt idx="182">
                  <c:v>4.6746835314530593</c:v>
                </c:pt>
                <c:pt idx="183">
                  <c:v>5.7163955242619746</c:v>
                </c:pt>
                <c:pt idx="184">
                  <c:v>6.6911042780913395</c:v>
                </c:pt>
                <c:pt idx="185">
                  <c:v>7.6865298507860178</c:v>
                </c:pt>
                <c:pt idx="186">
                  <c:v>8.6698699339679006</c:v>
                </c:pt>
                <c:pt idx="187">
                  <c:v>9.6785040642711628</c:v>
                </c:pt>
                <c:pt idx="188">
                  <c:v>10.708362913565654</c:v>
                </c:pt>
                <c:pt idx="189">
                  <c:v>11.70556102352165</c:v>
                </c:pt>
                <c:pt idx="190">
                  <c:v>12.67616058185636</c:v>
                </c:pt>
                <c:pt idx="191">
                  <c:v>13.714038587862987</c:v>
                </c:pt>
                <c:pt idx="192">
                  <c:v>-1.3052857064351369</c:v>
                </c:pt>
                <c:pt idx="193">
                  <c:v>-1.2769701004382445</c:v>
                </c:pt>
                <c:pt idx="194">
                  <c:v>-1.3261167779069583</c:v>
                </c:pt>
                <c:pt idx="195">
                  <c:v>-1.2702188537124921</c:v>
                </c:pt>
                <c:pt idx="196">
                  <c:v>-1.307691794292217</c:v>
                </c:pt>
                <c:pt idx="197">
                  <c:v>-1.2811187670500532</c:v>
                </c:pt>
                <c:pt idx="198">
                  <c:v>-1.2836160475163287</c:v>
                </c:pt>
                <c:pt idx="199">
                  <c:v>-1.2792528850134297</c:v>
                </c:pt>
                <c:pt idx="200">
                  <c:v>-1.3191926768414897</c:v>
                </c:pt>
                <c:pt idx="201">
                  <c:v>-1.2940285244997822</c:v>
                </c:pt>
                <c:pt idx="202">
                  <c:v>-1.2819961272923925</c:v>
                </c:pt>
                <c:pt idx="203">
                  <c:v>-1.3268053043067107</c:v>
                </c:pt>
                <c:pt idx="204">
                  <c:v>-1.3227239880066775</c:v>
                </c:pt>
                <c:pt idx="205">
                  <c:v>-1.3228916668854755</c:v>
                </c:pt>
                <c:pt idx="206">
                  <c:v>-1.3192421338087741</c:v>
                </c:pt>
                <c:pt idx="207">
                  <c:v>-1.3127367948696991</c:v>
                </c:pt>
                <c:pt idx="208">
                  <c:v>-1.2685101807076002</c:v>
                </c:pt>
                <c:pt idx="209">
                  <c:v>-1.3273692428841433</c:v>
                </c:pt>
                <c:pt idx="210">
                  <c:v>-1.3011269228563056</c:v>
                </c:pt>
                <c:pt idx="211">
                  <c:v>-1.2840784464447774</c:v>
                </c:pt>
                <c:pt idx="212">
                  <c:v>-1.3064742217701566</c:v>
                </c:pt>
                <c:pt idx="213">
                  <c:v>-1.2781496723469965</c:v>
                </c:pt>
                <c:pt idx="214">
                  <c:v>-1.3102182982503952</c:v>
                </c:pt>
                <c:pt idx="215">
                  <c:v>-1.3102083416217816</c:v>
                </c:pt>
                <c:pt idx="216">
                  <c:v>-1.3265436844507177</c:v>
                </c:pt>
                <c:pt idx="217">
                  <c:v>-1.3228957070107772</c:v>
                </c:pt>
                <c:pt idx="218">
                  <c:v>-1.2834268849098236</c:v>
                </c:pt>
                <c:pt idx="219">
                  <c:v>-1.2874575330290654</c:v>
                </c:pt>
                <c:pt idx="220">
                  <c:v>-1.2822754688248874</c:v>
                </c:pt>
                <c:pt idx="221">
                  <c:v>-1.3062461276761683</c:v>
                </c:pt>
                <c:pt idx="222">
                  <c:v>-1.2805464860308982</c:v>
                </c:pt>
                <c:pt idx="223">
                  <c:v>-1.2730974170195768</c:v>
                </c:pt>
                <c:pt idx="224">
                  <c:v>-1.3300492321781987</c:v>
                </c:pt>
                <c:pt idx="225">
                  <c:v>-0.29856491243321837</c:v>
                </c:pt>
                <c:pt idx="226">
                  <c:v>0.71066239152217059</c:v>
                </c:pt>
                <c:pt idx="227">
                  <c:v>1.7036373408085344</c:v>
                </c:pt>
                <c:pt idx="228">
                  <c:v>2.6992913261792975</c:v>
                </c:pt>
                <c:pt idx="229">
                  <c:v>3.6991500413375951</c:v>
                </c:pt>
                <c:pt idx="230">
                  <c:v>4.7316321903167973</c:v>
                </c:pt>
                <c:pt idx="231">
                  <c:v>5.6711475513206153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D-489D-9B44-010383D9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471136"/>
        <c:axId val="582470480"/>
      </c:scatterChart>
      <c:valAx>
        <c:axId val="582471136"/>
        <c:scaling>
          <c:orientation val="minMax"/>
          <c:max val="2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2700"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 Since Previous Election_Dem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70480"/>
        <c:crosses val="autoZero"/>
        <c:crossBetween val="midCat"/>
        <c:majorUnit val="50"/>
        <c:minorUnit val="15"/>
      </c:valAx>
      <c:valAx>
        <c:axId val="5824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7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FedFunds_Elecdem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fed_2012_kkedits!$AA$2:$AA$233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14</c:v>
                </c:pt>
                <c:pt idx="47">
                  <c:v>15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7</c:v>
                </c:pt>
                <c:pt idx="168">
                  <c:v>8</c:v>
                </c:pt>
                <c:pt idx="169">
                  <c:v>9</c:v>
                </c:pt>
                <c:pt idx="170">
                  <c:v>10</c:v>
                </c:pt>
                <c:pt idx="171">
                  <c:v>11</c:v>
                </c:pt>
                <c:pt idx="172">
                  <c:v>12</c:v>
                </c:pt>
                <c:pt idx="173">
                  <c:v>13</c:v>
                </c:pt>
                <c:pt idx="174">
                  <c:v>14</c:v>
                </c:pt>
                <c:pt idx="175">
                  <c:v>15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11</c:v>
                </c:pt>
                <c:pt idx="188">
                  <c:v>12</c:v>
                </c:pt>
                <c:pt idx="189">
                  <c:v>13</c:v>
                </c:pt>
                <c:pt idx="190">
                  <c:v>14</c:v>
                </c:pt>
                <c:pt idx="191">
                  <c:v>15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3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7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7-4C69-8154-F173A0658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177264"/>
        <c:axId val="709178576"/>
      </c:scatterChart>
      <c:valAx>
        <c:axId val="7091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8576"/>
        <c:crosses val="autoZero"/>
        <c:crossBetween val="midCat"/>
      </c:valAx>
      <c:valAx>
        <c:axId val="7091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FedFunds_Elecdem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4804982710494523"/>
                  <c:y val="-0.37878661247088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fed_2012_kkedits!$AA$2:$AA$233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14</c:v>
                </c:pt>
                <c:pt idx="47">
                  <c:v>15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7</c:v>
                </c:pt>
                <c:pt idx="168">
                  <c:v>8</c:v>
                </c:pt>
                <c:pt idx="169">
                  <c:v>9</c:v>
                </c:pt>
                <c:pt idx="170">
                  <c:v>10</c:v>
                </c:pt>
                <c:pt idx="171">
                  <c:v>11</c:v>
                </c:pt>
                <c:pt idx="172">
                  <c:v>12</c:v>
                </c:pt>
                <c:pt idx="173">
                  <c:v>13</c:v>
                </c:pt>
                <c:pt idx="174">
                  <c:v>14</c:v>
                </c:pt>
                <c:pt idx="175">
                  <c:v>15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11</c:v>
                </c:pt>
                <c:pt idx="188">
                  <c:v>12</c:v>
                </c:pt>
                <c:pt idx="189">
                  <c:v>13</c:v>
                </c:pt>
                <c:pt idx="190">
                  <c:v>14</c:v>
                </c:pt>
                <c:pt idx="191">
                  <c:v>15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3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7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D1-4A12-960C-B826AADE1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177264"/>
        <c:axId val="709178576"/>
      </c:scatterChart>
      <c:valAx>
        <c:axId val="70917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 Since Previous Election_Dem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8576"/>
        <c:crosses val="autoZero"/>
        <c:crossBetween val="midCat"/>
      </c:valAx>
      <c:valAx>
        <c:axId val="7091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Federal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FedFunds_ModElecdem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FedFunds_Elecdem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629460123555153"/>
                  <c:y val="-0.42066862275362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fed_2012_kkedits!$AC$2:$AC$233</c:f>
              <c:numCache>
                <c:formatCode>General</c:formatCode>
                <c:ptCount val="232"/>
                <c:pt idx="0">
                  <c:v>-1.3177650104929981</c:v>
                </c:pt>
                <c:pt idx="1">
                  <c:v>-1.2915102831502103</c:v>
                </c:pt>
                <c:pt idx="2">
                  <c:v>-1.2755207701082028</c:v>
                </c:pt>
                <c:pt idx="3">
                  <c:v>-1.2762167844887031</c:v>
                </c:pt>
                <c:pt idx="4">
                  <c:v>-1.3155834832167632</c:v>
                </c:pt>
                <c:pt idx="5">
                  <c:v>-1.2822284786505094</c:v>
                </c:pt>
                <c:pt idx="6">
                  <c:v>-1.3271385396107567</c:v>
                </c:pt>
                <c:pt idx="7">
                  <c:v>-1.3157605876647935</c:v>
                </c:pt>
                <c:pt idx="8">
                  <c:v>-1.2958548344349377</c:v>
                </c:pt>
                <c:pt idx="9">
                  <c:v>-1.3078276117322609</c:v>
                </c:pt>
                <c:pt idx="10">
                  <c:v>-1.3311893023012409</c:v>
                </c:pt>
                <c:pt idx="11">
                  <c:v>-1.2987794433319235</c:v>
                </c:pt>
                <c:pt idx="12">
                  <c:v>-1.2794430462288509</c:v>
                </c:pt>
                <c:pt idx="13">
                  <c:v>-1.3189753218803379</c:v>
                </c:pt>
                <c:pt idx="14">
                  <c:v>-1.2774881713457416</c:v>
                </c:pt>
                <c:pt idx="15">
                  <c:v>-1.2906787128999206</c:v>
                </c:pt>
                <c:pt idx="16">
                  <c:v>-1.3109929886152778</c:v>
                </c:pt>
                <c:pt idx="17">
                  <c:v>-1.3056420207275263</c:v>
                </c:pt>
                <c:pt idx="18">
                  <c:v>-1.3171263797564718</c:v>
                </c:pt>
                <c:pt idx="19">
                  <c:v>-1.3003704758452073</c:v>
                </c:pt>
                <c:pt idx="20">
                  <c:v>-1.328487935764104</c:v>
                </c:pt>
                <c:pt idx="21">
                  <c:v>-1.3178776976799929</c:v>
                </c:pt>
                <c:pt idx="22">
                  <c:v>-1.3094729437144121</c:v>
                </c:pt>
                <c:pt idx="23">
                  <c:v>-1.2773266746317966</c:v>
                </c:pt>
                <c:pt idx="24">
                  <c:v>-1.3168029901467286</c:v>
                </c:pt>
                <c:pt idx="25">
                  <c:v>-1.2767412739881112</c:v>
                </c:pt>
                <c:pt idx="26">
                  <c:v>-1.2788709265339846</c:v>
                </c:pt>
                <c:pt idx="27">
                  <c:v>-1.3301144847235082</c:v>
                </c:pt>
                <c:pt idx="28">
                  <c:v>-1.2716684824849858</c:v>
                </c:pt>
                <c:pt idx="29">
                  <c:v>-1.2970000407190112</c:v>
                </c:pt>
                <c:pt idx="30">
                  <c:v>-1.3058487894960578</c:v>
                </c:pt>
                <c:pt idx="31">
                  <c:v>-1.2948517135423374</c:v>
                </c:pt>
                <c:pt idx="32">
                  <c:v>-1.3037463794287489</c:v>
                </c:pt>
                <c:pt idx="33">
                  <c:v>-0.30331122429844837</c:v>
                </c:pt>
                <c:pt idx="34">
                  <c:v>0.70622431276603348</c:v>
                </c:pt>
                <c:pt idx="35">
                  <c:v>1.6962133984371277</c:v>
                </c:pt>
                <c:pt idx="36">
                  <c:v>2.7221301628061423</c:v>
                </c:pt>
                <c:pt idx="37">
                  <c:v>3.692329937548315</c:v>
                </c:pt>
                <c:pt idx="38">
                  <c:v>4.7115755694376826</c:v>
                </c:pt>
                <c:pt idx="39">
                  <c:v>5.6938350506477988</c:v>
                </c:pt>
                <c:pt idx="40">
                  <c:v>6.7118817849526948</c:v>
                </c:pt>
                <c:pt idx="41">
                  <c:v>7.7040961015600873</c:v>
                </c:pt>
                <c:pt idx="42">
                  <c:v>8.7079575685898671</c:v>
                </c:pt>
                <c:pt idx="43">
                  <c:v>9.7153003354972398</c:v>
                </c:pt>
                <c:pt idx="44">
                  <c:v>10.682170315507388</c:v>
                </c:pt>
                <c:pt idx="45">
                  <c:v>11.681599245505584</c:v>
                </c:pt>
                <c:pt idx="46">
                  <c:v>12.702207688725233</c:v>
                </c:pt>
                <c:pt idx="47">
                  <c:v>13.712130206676026</c:v>
                </c:pt>
                <c:pt idx="48">
                  <c:v>-1.3049448260468108</c:v>
                </c:pt>
                <c:pt idx="49">
                  <c:v>-0.273508481174072</c:v>
                </c:pt>
                <c:pt idx="50">
                  <c:v>0.70667992995212359</c:v>
                </c:pt>
                <c:pt idx="51">
                  <c:v>1.6767293765529911</c:v>
                </c:pt>
                <c:pt idx="52">
                  <c:v>2.7110407311121492</c:v>
                </c:pt>
                <c:pt idx="53">
                  <c:v>3.7188647269081083</c:v>
                </c:pt>
                <c:pt idx="54">
                  <c:v>4.6796727487211163</c:v>
                </c:pt>
                <c:pt idx="55">
                  <c:v>5.7216518643450005</c:v>
                </c:pt>
                <c:pt idx="56">
                  <c:v>6.7084551475272391</c:v>
                </c:pt>
                <c:pt idx="57">
                  <c:v>7.7050541627921669</c:v>
                </c:pt>
                <c:pt idx="58">
                  <c:v>8.7298458515834358</c:v>
                </c:pt>
                <c:pt idx="59">
                  <c:v>9.6858392074367856</c:v>
                </c:pt>
                <c:pt idx="60">
                  <c:v>10.711374094662784</c:v>
                </c:pt>
                <c:pt idx="61">
                  <c:v>11.685569661890559</c:v>
                </c:pt>
                <c:pt idx="62">
                  <c:v>12.678506285598814</c:v>
                </c:pt>
                <c:pt idx="63">
                  <c:v>13.706649502207226</c:v>
                </c:pt>
                <c:pt idx="64">
                  <c:v>-1.297629692531939</c:v>
                </c:pt>
                <c:pt idx="65">
                  <c:v>-1.3241660111700591</c:v>
                </c:pt>
                <c:pt idx="66">
                  <c:v>-1.2750149561433912</c:v>
                </c:pt>
                <c:pt idx="67">
                  <c:v>-1.3180534764482665</c:v>
                </c:pt>
                <c:pt idx="68">
                  <c:v>-1.2831732834102183</c:v>
                </c:pt>
                <c:pt idx="69">
                  <c:v>-1.2890068508524388</c:v>
                </c:pt>
                <c:pt idx="70">
                  <c:v>-1.2739856560066736</c:v>
                </c:pt>
                <c:pt idx="71">
                  <c:v>-1.3033101315451132</c:v>
                </c:pt>
                <c:pt idx="72">
                  <c:v>-1.3096935756782773</c:v>
                </c:pt>
                <c:pt idx="73">
                  <c:v>-1.3089870959751493</c:v>
                </c:pt>
                <c:pt idx="74">
                  <c:v>-1.3010553251286687</c:v>
                </c:pt>
                <c:pt idx="75">
                  <c:v>-1.2768340375362215</c:v>
                </c:pt>
                <c:pt idx="76">
                  <c:v>-1.271614252511192</c:v>
                </c:pt>
                <c:pt idx="77">
                  <c:v>-1.3192875973892504</c:v>
                </c:pt>
                <c:pt idx="78">
                  <c:v>-1.3325562044181363</c:v>
                </c:pt>
                <c:pt idx="79">
                  <c:v>-1.2936198428411432</c:v>
                </c:pt>
                <c:pt idx="80">
                  <c:v>-1.2733468472677474</c:v>
                </c:pt>
                <c:pt idx="81">
                  <c:v>-1.3253930706293982</c:v>
                </c:pt>
                <c:pt idx="82">
                  <c:v>-1.3174778189484462</c:v>
                </c:pt>
                <c:pt idx="83">
                  <c:v>-1.3084286970536754</c:v>
                </c:pt>
                <c:pt idx="84">
                  <c:v>-1.3057853084617759</c:v>
                </c:pt>
                <c:pt idx="85">
                  <c:v>-1.2961842602324833</c:v>
                </c:pt>
                <c:pt idx="86">
                  <c:v>-1.3306623541851412</c:v>
                </c:pt>
                <c:pt idx="87">
                  <c:v>-1.2794822907394585</c:v>
                </c:pt>
                <c:pt idx="88">
                  <c:v>-1.2699555148498429</c:v>
                </c:pt>
                <c:pt idx="89">
                  <c:v>-1.3220996946258075</c:v>
                </c:pt>
                <c:pt idx="90">
                  <c:v>-1.2908866297785073</c:v>
                </c:pt>
                <c:pt idx="91">
                  <c:v>-1.3109151176277161</c:v>
                </c:pt>
                <c:pt idx="92">
                  <c:v>-1.320178891918711</c:v>
                </c:pt>
                <c:pt idx="93">
                  <c:v>-1.322633612952764</c:v>
                </c:pt>
                <c:pt idx="94">
                  <c:v>-1.2827213313508965</c:v>
                </c:pt>
                <c:pt idx="95">
                  <c:v>-1.3279199434376276</c:v>
                </c:pt>
                <c:pt idx="96">
                  <c:v>-1.3274714367090066</c:v>
                </c:pt>
                <c:pt idx="97">
                  <c:v>-0.30155150587038992</c:v>
                </c:pt>
                <c:pt idx="98">
                  <c:v>0.70128107007562246</c:v>
                </c:pt>
                <c:pt idx="99">
                  <c:v>1.7133253794779875</c:v>
                </c:pt>
                <c:pt idx="100">
                  <c:v>2.7179677446444979</c:v>
                </c:pt>
                <c:pt idx="101">
                  <c:v>3.6787958494869182</c:v>
                </c:pt>
                <c:pt idx="102">
                  <c:v>4.7129054866019917</c:v>
                </c:pt>
                <c:pt idx="103">
                  <c:v>5.6729235449275643</c:v>
                </c:pt>
                <c:pt idx="104">
                  <c:v>6.7224925849421524</c:v>
                </c:pt>
                <c:pt idx="105">
                  <c:v>7.7103660340061442</c:v>
                </c:pt>
                <c:pt idx="106">
                  <c:v>8.6940190016527392</c:v>
                </c:pt>
                <c:pt idx="107">
                  <c:v>9.7262629169604651</c:v>
                </c:pt>
                <c:pt idx="108">
                  <c:v>10.672269243286285</c:v>
                </c:pt>
                <c:pt idx="109">
                  <c:v>11.73034275362785</c:v>
                </c:pt>
                <c:pt idx="110">
                  <c:v>12.714411357066092</c:v>
                </c:pt>
                <c:pt idx="111">
                  <c:v>13.674404699469411</c:v>
                </c:pt>
                <c:pt idx="112">
                  <c:v>-1.321093176387687</c:v>
                </c:pt>
                <c:pt idx="113">
                  <c:v>-1.3031264903320328</c:v>
                </c:pt>
                <c:pt idx="114">
                  <c:v>-1.3167986077142433</c:v>
                </c:pt>
                <c:pt idx="115">
                  <c:v>-1.2840684899005652</c:v>
                </c:pt>
                <c:pt idx="116">
                  <c:v>-1.3192438731995915</c:v>
                </c:pt>
                <c:pt idx="117">
                  <c:v>-1.3152704457432136</c:v>
                </c:pt>
                <c:pt idx="118">
                  <c:v>-1.3308238832248143</c:v>
                </c:pt>
                <c:pt idx="119">
                  <c:v>-1.3120027362601574</c:v>
                </c:pt>
                <c:pt idx="120">
                  <c:v>-1.3257985461222825</c:v>
                </c:pt>
                <c:pt idx="121">
                  <c:v>-1.3096147858002847</c:v>
                </c:pt>
                <c:pt idx="122">
                  <c:v>-1.331149999785699</c:v>
                </c:pt>
                <c:pt idx="123">
                  <c:v>-1.327702065578984</c:v>
                </c:pt>
                <c:pt idx="124">
                  <c:v>-1.2905701539877148</c:v>
                </c:pt>
                <c:pt idx="125">
                  <c:v>-1.3257231718786138</c:v>
                </c:pt>
                <c:pt idx="126">
                  <c:v>-1.3270949339490228</c:v>
                </c:pt>
                <c:pt idx="127">
                  <c:v>-1.3158106054809162</c:v>
                </c:pt>
                <c:pt idx="128">
                  <c:v>-1.3197577454442457</c:v>
                </c:pt>
                <c:pt idx="129">
                  <c:v>-1.2895877726738936</c:v>
                </c:pt>
                <c:pt idx="130">
                  <c:v>-1.328018620930961</c:v>
                </c:pt>
                <c:pt idx="131">
                  <c:v>-1.3304958935133264</c:v>
                </c:pt>
                <c:pt idx="132">
                  <c:v>-1.2791367593831311</c:v>
                </c:pt>
                <c:pt idx="133">
                  <c:v>-1.2726150061311434</c:v>
                </c:pt>
                <c:pt idx="134">
                  <c:v>-1.3244353969103337</c:v>
                </c:pt>
                <c:pt idx="135">
                  <c:v>-1.3073207183956881</c:v>
                </c:pt>
                <c:pt idx="136">
                  <c:v>-1.3193529551175029</c:v>
                </c:pt>
                <c:pt idx="137">
                  <c:v>-1.3278593082119448</c:v>
                </c:pt>
                <c:pt idx="138">
                  <c:v>-1.3112932073160728</c:v>
                </c:pt>
                <c:pt idx="139">
                  <c:v>-1.2832337675612828</c:v>
                </c:pt>
                <c:pt idx="140">
                  <c:v>-1.3124922295027472</c:v>
                </c:pt>
                <c:pt idx="141">
                  <c:v>-1.2745735499845194</c:v>
                </c:pt>
                <c:pt idx="142">
                  <c:v>-1.3202289900109567</c:v>
                </c:pt>
                <c:pt idx="143">
                  <c:v>-1.3306411738838917</c:v>
                </c:pt>
                <c:pt idx="144">
                  <c:v>-1.3199448017571664</c:v>
                </c:pt>
                <c:pt idx="145">
                  <c:v>-1.3029051781631145</c:v>
                </c:pt>
                <c:pt idx="146">
                  <c:v>-1.2756718198801427</c:v>
                </c:pt>
                <c:pt idx="147">
                  <c:v>-1.3284388395006961</c:v>
                </c:pt>
                <c:pt idx="148">
                  <c:v>-1.28964676502621</c:v>
                </c:pt>
                <c:pt idx="149">
                  <c:v>-1.3148048933253265</c:v>
                </c:pt>
                <c:pt idx="150">
                  <c:v>-1.2734313817342671</c:v>
                </c:pt>
                <c:pt idx="151">
                  <c:v>-1.3186950616218445</c:v>
                </c:pt>
                <c:pt idx="152">
                  <c:v>-1.2978190790717179</c:v>
                </c:pt>
                <c:pt idx="153">
                  <c:v>-1.3132796264559565</c:v>
                </c:pt>
                <c:pt idx="154">
                  <c:v>-1.2850823059947347</c:v>
                </c:pt>
                <c:pt idx="155">
                  <c:v>-1.3049855262624204</c:v>
                </c:pt>
                <c:pt idx="156">
                  <c:v>-1.3275829174276079</c:v>
                </c:pt>
                <c:pt idx="157">
                  <c:v>-1.2791796300588096</c:v>
                </c:pt>
                <c:pt idx="158">
                  <c:v>-1.2724407537354832</c:v>
                </c:pt>
                <c:pt idx="159">
                  <c:v>-1.2844405426044883</c:v>
                </c:pt>
                <c:pt idx="160">
                  <c:v>-1.3197277093141957</c:v>
                </c:pt>
                <c:pt idx="161">
                  <c:v>-0.2949037509331629</c:v>
                </c:pt>
                <c:pt idx="162">
                  <c:v>0.70359597339605684</c:v>
                </c:pt>
                <c:pt idx="163">
                  <c:v>1.7213111510144705</c:v>
                </c:pt>
                <c:pt idx="164">
                  <c:v>2.731211105693153</c:v>
                </c:pt>
                <c:pt idx="165">
                  <c:v>3.681812371024737</c:v>
                </c:pt>
                <c:pt idx="166">
                  <c:v>4.7127278841514402</c:v>
                </c:pt>
                <c:pt idx="167">
                  <c:v>5.6828036605730921</c:v>
                </c:pt>
                <c:pt idx="168">
                  <c:v>6.6916279391906111</c:v>
                </c:pt>
                <c:pt idx="169">
                  <c:v>7.7272296111260346</c:v>
                </c:pt>
                <c:pt idx="170">
                  <c:v>8.7299643147451302</c:v>
                </c:pt>
                <c:pt idx="171">
                  <c:v>9.7169511970634943</c:v>
                </c:pt>
                <c:pt idx="172">
                  <c:v>10.699283039917267</c:v>
                </c:pt>
                <c:pt idx="173">
                  <c:v>11.687383162452154</c:v>
                </c:pt>
                <c:pt idx="174">
                  <c:v>12.716433855228178</c:v>
                </c:pt>
                <c:pt idx="175">
                  <c:v>13.668800623862786</c:v>
                </c:pt>
                <c:pt idx="176">
                  <c:v>-1.3291731045334734</c:v>
                </c:pt>
                <c:pt idx="177">
                  <c:v>-0.26870665113938097</c:v>
                </c:pt>
                <c:pt idx="178">
                  <c:v>0.73138760887050269</c:v>
                </c:pt>
                <c:pt idx="179">
                  <c:v>1.6974939591530598</c:v>
                </c:pt>
                <c:pt idx="180">
                  <c:v>2.7166926326934187</c:v>
                </c:pt>
                <c:pt idx="181">
                  <c:v>3.6986344310676671</c:v>
                </c:pt>
                <c:pt idx="182">
                  <c:v>4.6746835314530593</c:v>
                </c:pt>
                <c:pt idx="183">
                  <c:v>5.7163955242619746</c:v>
                </c:pt>
                <c:pt idx="184">
                  <c:v>6.6911042780913395</c:v>
                </c:pt>
                <c:pt idx="185">
                  <c:v>7.6865298507860178</c:v>
                </c:pt>
                <c:pt idx="186">
                  <c:v>8.6698699339679006</c:v>
                </c:pt>
                <c:pt idx="187">
                  <c:v>9.6785040642711628</c:v>
                </c:pt>
                <c:pt idx="188">
                  <c:v>10.708362913565654</c:v>
                </c:pt>
                <c:pt idx="189">
                  <c:v>11.70556102352165</c:v>
                </c:pt>
                <c:pt idx="190">
                  <c:v>12.67616058185636</c:v>
                </c:pt>
                <c:pt idx="191">
                  <c:v>13.714038587862987</c:v>
                </c:pt>
                <c:pt idx="192">
                  <c:v>-1.3052857064351369</c:v>
                </c:pt>
                <c:pt idx="193">
                  <c:v>-1.2769701004382445</c:v>
                </c:pt>
                <c:pt idx="194">
                  <c:v>-1.3261167779069583</c:v>
                </c:pt>
                <c:pt idx="195">
                  <c:v>-1.2702188537124921</c:v>
                </c:pt>
                <c:pt idx="196">
                  <c:v>-1.307691794292217</c:v>
                </c:pt>
                <c:pt idx="197">
                  <c:v>-1.2811187670500532</c:v>
                </c:pt>
                <c:pt idx="198">
                  <c:v>-1.2836160475163287</c:v>
                </c:pt>
                <c:pt idx="199">
                  <c:v>-1.2792528850134297</c:v>
                </c:pt>
                <c:pt idx="200">
                  <c:v>-1.3191926768414897</c:v>
                </c:pt>
                <c:pt idx="201">
                  <c:v>-1.2940285244997822</c:v>
                </c:pt>
                <c:pt idx="202">
                  <c:v>-1.2819961272923925</c:v>
                </c:pt>
                <c:pt idx="203">
                  <c:v>-1.3268053043067107</c:v>
                </c:pt>
                <c:pt idx="204">
                  <c:v>-1.3227239880066775</c:v>
                </c:pt>
                <c:pt idx="205">
                  <c:v>-1.3228916668854755</c:v>
                </c:pt>
                <c:pt idx="206">
                  <c:v>-1.3192421338087741</c:v>
                </c:pt>
                <c:pt idx="207">
                  <c:v>-1.3127367948696991</c:v>
                </c:pt>
                <c:pt idx="208">
                  <c:v>-1.2685101807076002</c:v>
                </c:pt>
                <c:pt idx="209">
                  <c:v>-1.3273692428841433</c:v>
                </c:pt>
                <c:pt idx="210">
                  <c:v>-1.3011269228563056</c:v>
                </c:pt>
                <c:pt idx="211">
                  <c:v>-1.2840784464447774</c:v>
                </c:pt>
                <c:pt idx="212">
                  <c:v>-1.3064742217701566</c:v>
                </c:pt>
                <c:pt idx="213">
                  <c:v>-1.2781496723469965</c:v>
                </c:pt>
                <c:pt idx="214">
                  <c:v>-1.3102182982503952</c:v>
                </c:pt>
                <c:pt idx="215">
                  <c:v>-1.3102083416217816</c:v>
                </c:pt>
                <c:pt idx="216">
                  <c:v>-1.3265436844507177</c:v>
                </c:pt>
                <c:pt idx="217">
                  <c:v>-1.3228957070107772</c:v>
                </c:pt>
                <c:pt idx="218">
                  <c:v>-1.2834268849098236</c:v>
                </c:pt>
                <c:pt idx="219">
                  <c:v>-1.2874575330290654</c:v>
                </c:pt>
                <c:pt idx="220">
                  <c:v>-1.2822754688248874</c:v>
                </c:pt>
                <c:pt idx="221">
                  <c:v>-1.3062461276761683</c:v>
                </c:pt>
                <c:pt idx="222">
                  <c:v>-1.2805464860308982</c:v>
                </c:pt>
                <c:pt idx="223">
                  <c:v>-1.2730974170195768</c:v>
                </c:pt>
                <c:pt idx="224">
                  <c:v>-1.3300492321781987</c:v>
                </c:pt>
                <c:pt idx="225">
                  <c:v>-0.29856491243321837</c:v>
                </c:pt>
                <c:pt idx="226">
                  <c:v>0.71066239152217059</c:v>
                </c:pt>
                <c:pt idx="227">
                  <c:v>1.7036373408085344</c:v>
                </c:pt>
                <c:pt idx="228">
                  <c:v>2.6992913261792975</c:v>
                </c:pt>
                <c:pt idx="229">
                  <c:v>3.6991500413375951</c:v>
                </c:pt>
                <c:pt idx="230">
                  <c:v>4.7316321903167973</c:v>
                </c:pt>
                <c:pt idx="231">
                  <c:v>5.6711475513206153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4-4833-9DD7-1141DB174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177264"/>
        <c:axId val="709178576"/>
      </c:scatterChart>
      <c:valAx>
        <c:axId val="70917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 Since Previous Election_Dem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8576"/>
        <c:crosses val="autoZero"/>
        <c:crossBetween val="midCat"/>
      </c:valAx>
      <c:valAx>
        <c:axId val="7091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Federal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>
        <c:manualLayout>
          <c:xMode val="edge"/>
          <c:yMode val="edge"/>
          <c:x val="0.35297305651164862"/>
          <c:y val="1.0118243610098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849099700860741E-2"/>
          <c:y val="0.1328574406208248"/>
          <c:w val="0.86106107993985781"/>
          <c:h val="0.70808864364371848"/>
        </c:manualLayout>
      </c:layout>
      <c:scatterChart>
        <c:scatterStyle val="lineMarker"/>
        <c:varyColors val="0"/>
        <c:ser>
          <c:idx val="0"/>
          <c:order val="0"/>
          <c:tx>
            <c:v>FedFunds_Elecdem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fed_2012_kkedits!$AC$2:$AC$233</c:f>
              <c:numCache>
                <c:formatCode>General</c:formatCode>
                <c:ptCount val="232"/>
                <c:pt idx="0">
                  <c:v>-1.3177650104929981</c:v>
                </c:pt>
                <c:pt idx="1">
                  <c:v>-1.2915102831502103</c:v>
                </c:pt>
                <c:pt idx="2">
                  <c:v>-1.2755207701082028</c:v>
                </c:pt>
                <c:pt idx="3">
                  <c:v>-1.2762167844887031</c:v>
                </c:pt>
                <c:pt idx="4">
                  <c:v>-1.3155834832167632</c:v>
                </c:pt>
                <c:pt idx="5">
                  <c:v>-1.2822284786505094</c:v>
                </c:pt>
                <c:pt idx="6">
                  <c:v>-1.3271385396107567</c:v>
                </c:pt>
                <c:pt idx="7">
                  <c:v>-1.3157605876647935</c:v>
                </c:pt>
                <c:pt idx="8">
                  <c:v>-1.2958548344349377</c:v>
                </c:pt>
                <c:pt idx="9">
                  <c:v>-1.3078276117322609</c:v>
                </c:pt>
                <c:pt idx="10">
                  <c:v>-1.3311893023012409</c:v>
                </c:pt>
                <c:pt idx="11">
                  <c:v>-1.2987794433319235</c:v>
                </c:pt>
                <c:pt idx="12">
                  <c:v>-1.2794430462288509</c:v>
                </c:pt>
                <c:pt idx="13">
                  <c:v>-1.3189753218803379</c:v>
                </c:pt>
                <c:pt idx="14">
                  <c:v>-1.2774881713457416</c:v>
                </c:pt>
                <c:pt idx="15">
                  <c:v>-1.2906787128999206</c:v>
                </c:pt>
                <c:pt idx="16">
                  <c:v>-1.3109929886152778</c:v>
                </c:pt>
                <c:pt idx="17">
                  <c:v>-1.3056420207275263</c:v>
                </c:pt>
                <c:pt idx="18">
                  <c:v>-1.3171263797564718</c:v>
                </c:pt>
                <c:pt idx="19">
                  <c:v>-1.3003704758452073</c:v>
                </c:pt>
                <c:pt idx="20">
                  <c:v>-1.328487935764104</c:v>
                </c:pt>
                <c:pt idx="21">
                  <c:v>-1.3178776976799929</c:v>
                </c:pt>
                <c:pt idx="22">
                  <c:v>-1.3094729437144121</c:v>
                </c:pt>
                <c:pt idx="23">
                  <c:v>-1.2773266746317966</c:v>
                </c:pt>
                <c:pt idx="24">
                  <c:v>-1.3168029901467286</c:v>
                </c:pt>
                <c:pt idx="25">
                  <c:v>-1.2767412739881112</c:v>
                </c:pt>
                <c:pt idx="26">
                  <c:v>-1.2788709265339846</c:v>
                </c:pt>
                <c:pt idx="27">
                  <c:v>-1.3301144847235082</c:v>
                </c:pt>
                <c:pt idx="28">
                  <c:v>-1.2716684824849858</c:v>
                </c:pt>
                <c:pt idx="29">
                  <c:v>-1.2970000407190112</c:v>
                </c:pt>
                <c:pt idx="30">
                  <c:v>-1.3058487894960578</c:v>
                </c:pt>
                <c:pt idx="31">
                  <c:v>-1.2948517135423374</c:v>
                </c:pt>
                <c:pt idx="32">
                  <c:v>-1.3037463794287489</c:v>
                </c:pt>
                <c:pt idx="33">
                  <c:v>-0.30331122429844837</c:v>
                </c:pt>
                <c:pt idx="34">
                  <c:v>0.70622431276603348</c:v>
                </c:pt>
                <c:pt idx="35">
                  <c:v>1.6962133984371277</c:v>
                </c:pt>
                <c:pt idx="36">
                  <c:v>2.7221301628061423</c:v>
                </c:pt>
                <c:pt idx="37">
                  <c:v>3.692329937548315</c:v>
                </c:pt>
                <c:pt idx="38">
                  <c:v>4.7115755694376826</c:v>
                </c:pt>
                <c:pt idx="39">
                  <c:v>5.6938350506477988</c:v>
                </c:pt>
                <c:pt idx="40">
                  <c:v>6.7118817849526948</c:v>
                </c:pt>
                <c:pt idx="41">
                  <c:v>7.7040961015600873</c:v>
                </c:pt>
                <c:pt idx="42">
                  <c:v>8.7079575685898671</c:v>
                </c:pt>
                <c:pt idx="43">
                  <c:v>9.7153003354972398</c:v>
                </c:pt>
                <c:pt idx="44">
                  <c:v>10.682170315507388</c:v>
                </c:pt>
                <c:pt idx="45">
                  <c:v>11.681599245505584</c:v>
                </c:pt>
                <c:pt idx="46">
                  <c:v>12.702207688725233</c:v>
                </c:pt>
                <c:pt idx="47">
                  <c:v>13.712130206676026</c:v>
                </c:pt>
                <c:pt idx="48">
                  <c:v>-1.3049448260468108</c:v>
                </c:pt>
                <c:pt idx="49">
                  <c:v>-0.273508481174072</c:v>
                </c:pt>
                <c:pt idx="50">
                  <c:v>0.70667992995212359</c:v>
                </c:pt>
                <c:pt idx="51">
                  <c:v>1.6767293765529911</c:v>
                </c:pt>
                <c:pt idx="52">
                  <c:v>2.7110407311121492</c:v>
                </c:pt>
                <c:pt idx="53">
                  <c:v>3.7188647269081083</c:v>
                </c:pt>
                <c:pt idx="54">
                  <c:v>4.6796727487211163</c:v>
                </c:pt>
                <c:pt idx="55">
                  <c:v>5.7216518643450005</c:v>
                </c:pt>
                <c:pt idx="56">
                  <c:v>6.7084551475272391</c:v>
                </c:pt>
                <c:pt idx="57">
                  <c:v>7.7050541627921669</c:v>
                </c:pt>
                <c:pt idx="58">
                  <c:v>8.7298458515834358</c:v>
                </c:pt>
                <c:pt idx="59">
                  <c:v>9.6858392074367856</c:v>
                </c:pt>
                <c:pt idx="60">
                  <c:v>10.711374094662784</c:v>
                </c:pt>
                <c:pt idx="61">
                  <c:v>11.685569661890559</c:v>
                </c:pt>
                <c:pt idx="62">
                  <c:v>12.678506285598814</c:v>
                </c:pt>
                <c:pt idx="63">
                  <c:v>13.706649502207226</c:v>
                </c:pt>
                <c:pt idx="64">
                  <c:v>-1.297629692531939</c:v>
                </c:pt>
                <c:pt idx="65">
                  <c:v>-1.3241660111700591</c:v>
                </c:pt>
                <c:pt idx="66">
                  <c:v>-1.2750149561433912</c:v>
                </c:pt>
                <c:pt idx="67">
                  <c:v>-1.3180534764482665</c:v>
                </c:pt>
                <c:pt idx="68">
                  <c:v>-1.2831732834102183</c:v>
                </c:pt>
                <c:pt idx="69">
                  <c:v>-1.2890068508524388</c:v>
                </c:pt>
                <c:pt idx="70">
                  <c:v>-1.2739856560066736</c:v>
                </c:pt>
                <c:pt idx="71">
                  <c:v>-1.3033101315451132</c:v>
                </c:pt>
                <c:pt idx="72">
                  <c:v>-1.3096935756782773</c:v>
                </c:pt>
                <c:pt idx="73">
                  <c:v>-1.3089870959751493</c:v>
                </c:pt>
                <c:pt idx="74">
                  <c:v>-1.3010553251286687</c:v>
                </c:pt>
                <c:pt idx="75">
                  <c:v>-1.2768340375362215</c:v>
                </c:pt>
                <c:pt idx="76">
                  <c:v>-1.271614252511192</c:v>
                </c:pt>
                <c:pt idx="77">
                  <c:v>-1.3192875973892504</c:v>
                </c:pt>
                <c:pt idx="78">
                  <c:v>-1.3325562044181363</c:v>
                </c:pt>
                <c:pt idx="79">
                  <c:v>-1.2936198428411432</c:v>
                </c:pt>
                <c:pt idx="80">
                  <c:v>-1.2733468472677474</c:v>
                </c:pt>
                <c:pt idx="81">
                  <c:v>-1.3253930706293982</c:v>
                </c:pt>
                <c:pt idx="82">
                  <c:v>-1.3174778189484462</c:v>
                </c:pt>
                <c:pt idx="83">
                  <c:v>-1.3084286970536754</c:v>
                </c:pt>
                <c:pt idx="84">
                  <c:v>-1.3057853084617759</c:v>
                </c:pt>
                <c:pt idx="85">
                  <c:v>-1.2961842602324833</c:v>
                </c:pt>
                <c:pt idx="86">
                  <c:v>-1.3306623541851412</c:v>
                </c:pt>
                <c:pt idx="87">
                  <c:v>-1.2794822907394585</c:v>
                </c:pt>
                <c:pt idx="88">
                  <c:v>-1.2699555148498429</c:v>
                </c:pt>
                <c:pt idx="89">
                  <c:v>-1.3220996946258075</c:v>
                </c:pt>
                <c:pt idx="90">
                  <c:v>-1.2908866297785073</c:v>
                </c:pt>
                <c:pt idx="91">
                  <c:v>-1.3109151176277161</c:v>
                </c:pt>
                <c:pt idx="92">
                  <c:v>-1.320178891918711</c:v>
                </c:pt>
                <c:pt idx="93">
                  <c:v>-1.322633612952764</c:v>
                </c:pt>
                <c:pt idx="94">
                  <c:v>-1.2827213313508965</c:v>
                </c:pt>
                <c:pt idx="95">
                  <c:v>-1.3279199434376276</c:v>
                </c:pt>
                <c:pt idx="96">
                  <c:v>-1.3274714367090066</c:v>
                </c:pt>
                <c:pt idx="97">
                  <c:v>-0.30155150587038992</c:v>
                </c:pt>
                <c:pt idx="98">
                  <c:v>0.70128107007562246</c:v>
                </c:pt>
                <c:pt idx="99">
                  <c:v>1.7133253794779875</c:v>
                </c:pt>
                <c:pt idx="100">
                  <c:v>2.7179677446444979</c:v>
                </c:pt>
                <c:pt idx="101">
                  <c:v>3.6787958494869182</c:v>
                </c:pt>
                <c:pt idx="102">
                  <c:v>4.7129054866019917</c:v>
                </c:pt>
                <c:pt idx="103">
                  <c:v>5.6729235449275643</c:v>
                </c:pt>
                <c:pt idx="104">
                  <c:v>6.7224925849421524</c:v>
                </c:pt>
                <c:pt idx="105">
                  <c:v>7.7103660340061442</c:v>
                </c:pt>
                <c:pt idx="106">
                  <c:v>8.6940190016527392</c:v>
                </c:pt>
                <c:pt idx="107">
                  <c:v>9.7262629169604651</c:v>
                </c:pt>
                <c:pt idx="108">
                  <c:v>10.672269243286285</c:v>
                </c:pt>
                <c:pt idx="109">
                  <c:v>11.73034275362785</c:v>
                </c:pt>
                <c:pt idx="110">
                  <c:v>12.714411357066092</c:v>
                </c:pt>
                <c:pt idx="111">
                  <c:v>13.674404699469411</c:v>
                </c:pt>
                <c:pt idx="112">
                  <c:v>-1.321093176387687</c:v>
                </c:pt>
                <c:pt idx="113">
                  <c:v>-1.3031264903320328</c:v>
                </c:pt>
                <c:pt idx="114">
                  <c:v>-1.3167986077142433</c:v>
                </c:pt>
                <c:pt idx="115">
                  <c:v>-1.2840684899005652</c:v>
                </c:pt>
                <c:pt idx="116">
                  <c:v>-1.3192438731995915</c:v>
                </c:pt>
                <c:pt idx="117">
                  <c:v>-1.3152704457432136</c:v>
                </c:pt>
                <c:pt idx="118">
                  <c:v>-1.3308238832248143</c:v>
                </c:pt>
                <c:pt idx="119">
                  <c:v>-1.3120027362601574</c:v>
                </c:pt>
                <c:pt idx="120">
                  <c:v>-1.3257985461222825</c:v>
                </c:pt>
                <c:pt idx="121">
                  <c:v>-1.3096147858002847</c:v>
                </c:pt>
                <c:pt idx="122">
                  <c:v>-1.331149999785699</c:v>
                </c:pt>
                <c:pt idx="123">
                  <c:v>-1.327702065578984</c:v>
                </c:pt>
                <c:pt idx="124">
                  <c:v>-1.2905701539877148</c:v>
                </c:pt>
                <c:pt idx="125">
                  <c:v>-1.3257231718786138</c:v>
                </c:pt>
                <c:pt idx="126">
                  <c:v>-1.3270949339490228</c:v>
                </c:pt>
                <c:pt idx="127">
                  <c:v>-1.3158106054809162</c:v>
                </c:pt>
                <c:pt idx="128">
                  <c:v>-1.3197577454442457</c:v>
                </c:pt>
                <c:pt idx="129">
                  <c:v>-1.2895877726738936</c:v>
                </c:pt>
                <c:pt idx="130">
                  <c:v>-1.328018620930961</c:v>
                </c:pt>
                <c:pt idx="131">
                  <c:v>-1.3304958935133264</c:v>
                </c:pt>
                <c:pt idx="132">
                  <c:v>-1.2791367593831311</c:v>
                </c:pt>
                <c:pt idx="133">
                  <c:v>-1.2726150061311434</c:v>
                </c:pt>
                <c:pt idx="134">
                  <c:v>-1.3244353969103337</c:v>
                </c:pt>
                <c:pt idx="135">
                  <c:v>-1.3073207183956881</c:v>
                </c:pt>
                <c:pt idx="136">
                  <c:v>-1.3193529551175029</c:v>
                </c:pt>
                <c:pt idx="137">
                  <c:v>-1.3278593082119448</c:v>
                </c:pt>
                <c:pt idx="138">
                  <c:v>-1.3112932073160728</c:v>
                </c:pt>
                <c:pt idx="139">
                  <c:v>-1.2832337675612828</c:v>
                </c:pt>
                <c:pt idx="140">
                  <c:v>-1.3124922295027472</c:v>
                </c:pt>
                <c:pt idx="141">
                  <c:v>-1.2745735499845194</c:v>
                </c:pt>
                <c:pt idx="142">
                  <c:v>-1.3202289900109567</c:v>
                </c:pt>
                <c:pt idx="143">
                  <c:v>-1.3306411738838917</c:v>
                </c:pt>
                <c:pt idx="144">
                  <c:v>-1.3199448017571664</c:v>
                </c:pt>
                <c:pt idx="145">
                  <c:v>-1.3029051781631145</c:v>
                </c:pt>
                <c:pt idx="146">
                  <c:v>-1.2756718198801427</c:v>
                </c:pt>
                <c:pt idx="147">
                  <c:v>-1.3284388395006961</c:v>
                </c:pt>
                <c:pt idx="148">
                  <c:v>-1.28964676502621</c:v>
                </c:pt>
                <c:pt idx="149">
                  <c:v>-1.3148048933253265</c:v>
                </c:pt>
                <c:pt idx="150">
                  <c:v>-1.2734313817342671</c:v>
                </c:pt>
                <c:pt idx="151">
                  <c:v>-1.3186950616218445</c:v>
                </c:pt>
                <c:pt idx="152">
                  <c:v>-1.2978190790717179</c:v>
                </c:pt>
                <c:pt idx="153">
                  <c:v>-1.3132796264559565</c:v>
                </c:pt>
                <c:pt idx="154">
                  <c:v>-1.2850823059947347</c:v>
                </c:pt>
                <c:pt idx="155">
                  <c:v>-1.3049855262624204</c:v>
                </c:pt>
                <c:pt idx="156">
                  <c:v>-1.3275829174276079</c:v>
                </c:pt>
                <c:pt idx="157">
                  <c:v>-1.2791796300588096</c:v>
                </c:pt>
                <c:pt idx="158">
                  <c:v>-1.2724407537354832</c:v>
                </c:pt>
                <c:pt idx="159">
                  <c:v>-1.2844405426044883</c:v>
                </c:pt>
                <c:pt idx="160">
                  <c:v>-1.3197277093141957</c:v>
                </c:pt>
                <c:pt idx="161">
                  <c:v>-0.2949037509331629</c:v>
                </c:pt>
                <c:pt idx="162">
                  <c:v>0.70359597339605684</c:v>
                </c:pt>
                <c:pt idx="163">
                  <c:v>1.7213111510144705</c:v>
                </c:pt>
                <c:pt idx="164">
                  <c:v>2.731211105693153</c:v>
                </c:pt>
                <c:pt idx="165">
                  <c:v>3.681812371024737</c:v>
                </c:pt>
                <c:pt idx="166">
                  <c:v>4.7127278841514402</c:v>
                </c:pt>
                <c:pt idx="167">
                  <c:v>5.6828036605730921</c:v>
                </c:pt>
                <c:pt idx="168">
                  <c:v>6.6916279391906111</c:v>
                </c:pt>
                <c:pt idx="169">
                  <c:v>7.7272296111260346</c:v>
                </c:pt>
                <c:pt idx="170">
                  <c:v>8.7299643147451302</c:v>
                </c:pt>
                <c:pt idx="171">
                  <c:v>9.7169511970634943</c:v>
                </c:pt>
                <c:pt idx="172">
                  <c:v>10.699283039917267</c:v>
                </c:pt>
                <c:pt idx="173">
                  <c:v>11.687383162452154</c:v>
                </c:pt>
                <c:pt idx="174">
                  <c:v>12.716433855228178</c:v>
                </c:pt>
                <c:pt idx="175">
                  <c:v>13.668800623862786</c:v>
                </c:pt>
                <c:pt idx="176">
                  <c:v>-1.3291731045334734</c:v>
                </c:pt>
                <c:pt idx="177">
                  <c:v>-0.26870665113938097</c:v>
                </c:pt>
                <c:pt idx="178">
                  <c:v>0.73138760887050269</c:v>
                </c:pt>
                <c:pt idx="179">
                  <c:v>1.6974939591530598</c:v>
                </c:pt>
                <c:pt idx="180">
                  <c:v>2.7166926326934187</c:v>
                </c:pt>
                <c:pt idx="181">
                  <c:v>3.6986344310676671</c:v>
                </c:pt>
                <c:pt idx="182">
                  <c:v>4.6746835314530593</c:v>
                </c:pt>
                <c:pt idx="183">
                  <c:v>5.7163955242619746</c:v>
                </c:pt>
                <c:pt idx="184">
                  <c:v>6.6911042780913395</c:v>
                </c:pt>
                <c:pt idx="185">
                  <c:v>7.6865298507860178</c:v>
                </c:pt>
                <c:pt idx="186">
                  <c:v>8.6698699339679006</c:v>
                </c:pt>
                <c:pt idx="187">
                  <c:v>9.6785040642711628</c:v>
                </c:pt>
                <c:pt idx="188">
                  <c:v>10.708362913565654</c:v>
                </c:pt>
                <c:pt idx="189">
                  <c:v>11.70556102352165</c:v>
                </c:pt>
                <c:pt idx="190">
                  <c:v>12.67616058185636</c:v>
                </c:pt>
                <c:pt idx="191">
                  <c:v>13.714038587862987</c:v>
                </c:pt>
                <c:pt idx="192">
                  <c:v>-1.3052857064351369</c:v>
                </c:pt>
                <c:pt idx="193">
                  <c:v>-1.2769701004382445</c:v>
                </c:pt>
                <c:pt idx="194">
                  <c:v>-1.3261167779069583</c:v>
                </c:pt>
                <c:pt idx="195">
                  <c:v>-1.2702188537124921</c:v>
                </c:pt>
                <c:pt idx="196">
                  <c:v>-1.307691794292217</c:v>
                </c:pt>
                <c:pt idx="197">
                  <c:v>-1.2811187670500532</c:v>
                </c:pt>
                <c:pt idx="198">
                  <c:v>-1.2836160475163287</c:v>
                </c:pt>
                <c:pt idx="199">
                  <c:v>-1.2792528850134297</c:v>
                </c:pt>
                <c:pt idx="200">
                  <c:v>-1.3191926768414897</c:v>
                </c:pt>
                <c:pt idx="201">
                  <c:v>-1.2940285244997822</c:v>
                </c:pt>
                <c:pt idx="202">
                  <c:v>-1.2819961272923925</c:v>
                </c:pt>
                <c:pt idx="203">
                  <c:v>-1.3268053043067107</c:v>
                </c:pt>
                <c:pt idx="204">
                  <c:v>-1.3227239880066775</c:v>
                </c:pt>
                <c:pt idx="205">
                  <c:v>-1.3228916668854755</c:v>
                </c:pt>
                <c:pt idx="206">
                  <c:v>-1.3192421338087741</c:v>
                </c:pt>
                <c:pt idx="207">
                  <c:v>-1.3127367948696991</c:v>
                </c:pt>
                <c:pt idx="208">
                  <c:v>-1.2685101807076002</c:v>
                </c:pt>
                <c:pt idx="209">
                  <c:v>-1.3273692428841433</c:v>
                </c:pt>
                <c:pt idx="210">
                  <c:v>-1.3011269228563056</c:v>
                </c:pt>
                <c:pt idx="211">
                  <c:v>-1.2840784464447774</c:v>
                </c:pt>
                <c:pt idx="212">
                  <c:v>-1.3064742217701566</c:v>
                </c:pt>
                <c:pt idx="213">
                  <c:v>-1.2781496723469965</c:v>
                </c:pt>
                <c:pt idx="214">
                  <c:v>-1.3102182982503952</c:v>
                </c:pt>
                <c:pt idx="215">
                  <c:v>-1.3102083416217816</c:v>
                </c:pt>
                <c:pt idx="216">
                  <c:v>-1.3265436844507177</c:v>
                </c:pt>
                <c:pt idx="217">
                  <c:v>-1.3228957070107772</c:v>
                </c:pt>
                <c:pt idx="218">
                  <c:v>-1.2834268849098236</c:v>
                </c:pt>
                <c:pt idx="219">
                  <c:v>-1.2874575330290654</c:v>
                </c:pt>
                <c:pt idx="220">
                  <c:v>-1.2822754688248874</c:v>
                </c:pt>
                <c:pt idx="221">
                  <c:v>-1.3062461276761683</c:v>
                </c:pt>
                <c:pt idx="222">
                  <c:v>-1.2805464860308982</c:v>
                </c:pt>
                <c:pt idx="223">
                  <c:v>-1.2730974170195768</c:v>
                </c:pt>
                <c:pt idx="224">
                  <c:v>-1.3300492321781987</c:v>
                </c:pt>
                <c:pt idx="225">
                  <c:v>-0.29856491243321837</c:v>
                </c:pt>
                <c:pt idx="226">
                  <c:v>0.71066239152217059</c:v>
                </c:pt>
                <c:pt idx="227">
                  <c:v>1.7036373408085344</c:v>
                </c:pt>
                <c:pt idx="228">
                  <c:v>2.6992913261792975</c:v>
                </c:pt>
                <c:pt idx="229">
                  <c:v>3.6991500413375951</c:v>
                </c:pt>
                <c:pt idx="230">
                  <c:v>4.7316321903167973</c:v>
                </c:pt>
                <c:pt idx="231">
                  <c:v>5.6711475513206153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E-44DD-A840-8791409D3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177264"/>
        <c:axId val="709178576"/>
      </c:scatterChart>
      <c:valAx>
        <c:axId val="7091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 Since Previous Election_Dem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8576"/>
        <c:crosses val="autoZero"/>
        <c:crossBetween val="midCat"/>
      </c:valAx>
      <c:valAx>
        <c:axId val="7091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Federal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7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FedFunds_ModElecdem</a:t>
            </a:r>
          </a:p>
        </c:rich>
      </c:tx>
      <c:layout>
        <c:manualLayout>
          <c:xMode val="edge"/>
          <c:yMode val="edge"/>
          <c:x val="0.3517656637406074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985976427182476E-2"/>
          <c:y val="8.1915283405551945E-2"/>
          <c:w val="0.93127435882728216"/>
          <c:h val="0.82859882679027397"/>
        </c:manualLayout>
      </c:layout>
      <c:scatterChart>
        <c:scatterStyle val="lineMarker"/>
        <c:varyColors val="0"/>
        <c:ser>
          <c:idx val="0"/>
          <c:order val="0"/>
          <c:tx>
            <c:v>FEDFUNDS_elecdem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xVal>
            <c:numRef>
              <c:f>fed_2012_kkedits!$AC$2:$AC$233</c:f>
              <c:numCache>
                <c:formatCode>General</c:formatCode>
                <c:ptCount val="232"/>
                <c:pt idx="0">
                  <c:v>-1.3177650104929981</c:v>
                </c:pt>
                <c:pt idx="1">
                  <c:v>-1.2915102831502103</c:v>
                </c:pt>
                <c:pt idx="2">
                  <c:v>-1.2755207701082028</c:v>
                </c:pt>
                <c:pt idx="3">
                  <c:v>-1.2762167844887031</c:v>
                </c:pt>
                <c:pt idx="4">
                  <c:v>-1.3155834832167632</c:v>
                </c:pt>
                <c:pt idx="5">
                  <c:v>-1.2822284786505094</c:v>
                </c:pt>
                <c:pt idx="6">
                  <c:v>-1.3271385396107567</c:v>
                </c:pt>
                <c:pt idx="7">
                  <c:v>-1.3157605876647935</c:v>
                </c:pt>
                <c:pt idx="8">
                  <c:v>-1.2958548344349377</c:v>
                </c:pt>
                <c:pt idx="9">
                  <c:v>-1.3078276117322609</c:v>
                </c:pt>
                <c:pt idx="10">
                  <c:v>-1.3311893023012409</c:v>
                </c:pt>
                <c:pt idx="11">
                  <c:v>-1.2987794433319235</c:v>
                </c:pt>
                <c:pt idx="12">
                  <c:v>-1.2794430462288509</c:v>
                </c:pt>
                <c:pt idx="13">
                  <c:v>-1.3189753218803379</c:v>
                </c:pt>
                <c:pt idx="14">
                  <c:v>-1.2774881713457416</c:v>
                </c:pt>
                <c:pt idx="15">
                  <c:v>-1.2906787128999206</c:v>
                </c:pt>
                <c:pt idx="16">
                  <c:v>-1.3109929886152778</c:v>
                </c:pt>
                <c:pt idx="17">
                  <c:v>-1.3056420207275263</c:v>
                </c:pt>
                <c:pt idx="18">
                  <c:v>-1.3171263797564718</c:v>
                </c:pt>
                <c:pt idx="19">
                  <c:v>-1.3003704758452073</c:v>
                </c:pt>
                <c:pt idx="20">
                  <c:v>-1.328487935764104</c:v>
                </c:pt>
                <c:pt idx="21">
                  <c:v>-1.3178776976799929</c:v>
                </c:pt>
                <c:pt idx="22">
                  <c:v>-1.3094729437144121</c:v>
                </c:pt>
                <c:pt idx="23">
                  <c:v>-1.2773266746317966</c:v>
                </c:pt>
                <c:pt idx="24">
                  <c:v>-1.3168029901467286</c:v>
                </c:pt>
                <c:pt idx="25">
                  <c:v>-1.2767412739881112</c:v>
                </c:pt>
                <c:pt idx="26">
                  <c:v>-1.2788709265339846</c:v>
                </c:pt>
                <c:pt idx="27">
                  <c:v>-1.3301144847235082</c:v>
                </c:pt>
                <c:pt idx="28">
                  <c:v>-1.2716684824849858</c:v>
                </c:pt>
                <c:pt idx="29">
                  <c:v>-1.2970000407190112</c:v>
                </c:pt>
                <c:pt idx="30">
                  <c:v>-1.3058487894960578</c:v>
                </c:pt>
                <c:pt idx="31">
                  <c:v>-1.2948517135423374</c:v>
                </c:pt>
                <c:pt idx="32">
                  <c:v>-1.3037463794287489</c:v>
                </c:pt>
                <c:pt idx="33">
                  <c:v>-0.30331122429844837</c:v>
                </c:pt>
                <c:pt idx="34">
                  <c:v>0.70622431276603348</c:v>
                </c:pt>
                <c:pt idx="35">
                  <c:v>1.6962133984371277</c:v>
                </c:pt>
                <c:pt idx="36">
                  <c:v>2.7221301628061423</c:v>
                </c:pt>
                <c:pt idx="37">
                  <c:v>3.692329937548315</c:v>
                </c:pt>
                <c:pt idx="38">
                  <c:v>4.7115755694376826</c:v>
                </c:pt>
                <c:pt idx="39">
                  <c:v>5.6938350506477988</c:v>
                </c:pt>
                <c:pt idx="40">
                  <c:v>6.7118817849526948</c:v>
                </c:pt>
                <c:pt idx="41">
                  <c:v>7.7040961015600873</c:v>
                </c:pt>
                <c:pt idx="42">
                  <c:v>8.7079575685898671</c:v>
                </c:pt>
                <c:pt idx="43">
                  <c:v>9.7153003354972398</c:v>
                </c:pt>
                <c:pt idx="44">
                  <c:v>10.682170315507388</c:v>
                </c:pt>
                <c:pt idx="45">
                  <c:v>11.681599245505584</c:v>
                </c:pt>
                <c:pt idx="46">
                  <c:v>12.702207688725233</c:v>
                </c:pt>
                <c:pt idx="47">
                  <c:v>13.712130206676026</c:v>
                </c:pt>
                <c:pt idx="48">
                  <c:v>-1.3049448260468108</c:v>
                </c:pt>
                <c:pt idx="49">
                  <c:v>-0.273508481174072</c:v>
                </c:pt>
                <c:pt idx="50">
                  <c:v>0.70667992995212359</c:v>
                </c:pt>
                <c:pt idx="51">
                  <c:v>1.6767293765529911</c:v>
                </c:pt>
                <c:pt idx="52">
                  <c:v>2.7110407311121492</c:v>
                </c:pt>
                <c:pt idx="53">
                  <c:v>3.7188647269081083</c:v>
                </c:pt>
                <c:pt idx="54">
                  <c:v>4.6796727487211163</c:v>
                </c:pt>
                <c:pt idx="55">
                  <c:v>5.7216518643450005</c:v>
                </c:pt>
                <c:pt idx="56">
                  <c:v>6.7084551475272391</c:v>
                </c:pt>
                <c:pt idx="57">
                  <c:v>7.7050541627921669</c:v>
                </c:pt>
                <c:pt idx="58">
                  <c:v>8.7298458515834358</c:v>
                </c:pt>
                <c:pt idx="59">
                  <c:v>9.6858392074367856</c:v>
                </c:pt>
                <c:pt idx="60">
                  <c:v>10.711374094662784</c:v>
                </c:pt>
                <c:pt idx="61">
                  <c:v>11.685569661890559</c:v>
                </c:pt>
                <c:pt idx="62">
                  <c:v>12.678506285598814</c:v>
                </c:pt>
                <c:pt idx="63">
                  <c:v>13.706649502207226</c:v>
                </c:pt>
                <c:pt idx="64">
                  <c:v>-1.297629692531939</c:v>
                </c:pt>
                <c:pt idx="65">
                  <c:v>-1.3241660111700591</c:v>
                </c:pt>
                <c:pt idx="66">
                  <c:v>-1.2750149561433912</c:v>
                </c:pt>
                <c:pt idx="67">
                  <c:v>-1.3180534764482665</c:v>
                </c:pt>
                <c:pt idx="68">
                  <c:v>-1.2831732834102183</c:v>
                </c:pt>
                <c:pt idx="69">
                  <c:v>-1.2890068508524388</c:v>
                </c:pt>
                <c:pt idx="70">
                  <c:v>-1.2739856560066736</c:v>
                </c:pt>
                <c:pt idx="71">
                  <c:v>-1.3033101315451132</c:v>
                </c:pt>
                <c:pt idx="72">
                  <c:v>-1.3096935756782773</c:v>
                </c:pt>
                <c:pt idx="73">
                  <c:v>-1.3089870959751493</c:v>
                </c:pt>
                <c:pt idx="74">
                  <c:v>-1.3010553251286687</c:v>
                </c:pt>
                <c:pt idx="75">
                  <c:v>-1.2768340375362215</c:v>
                </c:pt>
                <c:pt idx="76">
                  <c:v>-1.271614252511192</c:v>
                </c:pt>
                <c:pt idx="77">
                  <c:v>-1.3192875973892504</c:v>
                </c:pt>
                <c:pt idx="78">
                  <c:v>-1.3325562044181363</c:v>
                </c:pt>
                <c:pt idx="79">
                  <c:v>-1.2936198428411432</c:v>
                </c:pt>
                <c:pt idx="80">
                  <c:v>-1.2733468472677474</c:v>
                </c:pt>
                <c:pt idx="81">
                  <c:v>-1.3253930706293982</c:v>
                </c:pt>
                <c:pt idx="82">
                  <c:v>-1.3174778189484462</c:v>
                </c:pt>
                <c:pt idx="83">
                  <c:v>-1.3084286970536754</c:v>
                </c:pt>
                <c:pt idx="84">
                  <c:v>-1.3057853084617759</c:v>
                </c:pt>
                <c:pt idx="85">
                  <c:v>-1.2961842602324833</c:v>
                </c:pt>
                <c:pt idx="86">
                  <c:v>-1.3306623541851412</c:v>
                </c:pt>
                <c:pt idx="87">
                  <c:v>-1.2794822907394585</c:v>
                </c:pt>
                <c:pt idx="88">
                  <c:v>-1.2699555148498429</c:v>
                </c:pt>
                <c:pt idx="89">
                  <c:v>-1.3220996946258075</c:v>
                </c:pt>
                <c:pt idx="90">
                  <c:v>-1.2908866297785073</c:v>
                </c:pt>
                <c:pt idx="91">
                  <c:v>-1.3109151176277161</c:v>
                </c:pt>
                <c:pt idx="92">
                  <c:v>-1.320178891918711</c:v>
                </c:pt>
                <c:pt idx="93">
                  <c:v>-1.322633612952764</c:v>
                </c:pt>
                <c:pt idx="94">
                  <c:v>-1.2827213313508965</c:v>
                </c:pt>
                <c:pt idx="95">
                  <c:v>-1.3279199434376276</c:v>
                </c:pt>
                <c:pt idx="96">
                  <c:v>-1.3274714367090066</c:v>
                </c:pt>
                <c:pt idx="97">
                  <c:v>-0.30155150587038992</c:v>
                </c:pt>
                <c:pt idx="98">
                  <c:v>0.70128107007562246</c:v>
                </c:pt>
                <c:pt idx="99">
                  <c:v>1.7133253794779875</c:v>
                </c:pt>
                <c:pt idx="100">
                  <c:v>2.7179677446444979</c:v>
                </c:pt>
                <c:pt idx="101">
                  <c:v>3.6787958494869182</c:v>
                </c:pt>
                <c:pt idx="102">
                  <c:v>4.7129054866019917</c:v>
                </c:pt>
                <c:pt idx="103">
                  <c:v>5.6729235449275643</c:v>
                </c:pt>
                <c:pt idx="104">
                  <c:v>6.7224925849421524</c:v>
                </c:pt>
                <c:pt idx="105">
                  <c:v>7.7103660340061442</c:v>
                </c:pt>
                <c:pt idx="106">
                  <c:v>8.6940190016527392</c:v>
                </c:pt>
                <c:pt idx="107">
                  <c:v>9.7262629169604651</c:v>
                </c:pt>
                <c:pt idx="108">
                  <c:v>10.672269243286285</c:v>
                </c:pt>
                <c:pt idx="109">
                  <c:v>11.73034275362785</c:v>
                </c:pt>
                <c:pt idx="110">
                  <c:v>12.714411357066092</c:v>
                </c:pt>
                <c:pt idx="111">
                  <c:v>13.674404699469411</c:v>
                </c:pt>
                <c:pt idx="112">
                  <c:v>-1.321093176387687</c:v>
                </c:pt>
                <c:pt idx="113">
                  <c:v>-1.3031264903320328</c:v>
                </c:pt>
                <c:pt idx="114">
                  <c:v>-1.3167986077142433</c:v>
                </c:pt>
                <c:pt idx="115">
                  <c:v>-1.2840684899005652</c:v>
                </c:pt>
                <c:pt idx="116">
                  <c:v>-1.3192438731995915</c:v>
                </c:pt>
                <c:pt idx="117">
                  <c:v>-1.3152704457432136</c:v>
                </c:pt>
                <c:pt idx="118">
                  <c:v>-1.3308238832248143</c:v>
                </c:pt>
                <c:pt idx="119">
                  <c:v>-1.3120027362601574</c:v>
                </c:pt>
                <c:pt idx="120">
                  <c:v>-1.3257985461222825</c:v>
                </c:pt>
                <c:pt idx="121">
                  <c:v>-1.3096147858002847</c:v>
                </c:pt>
                <c:pt idx="122">
                  <c:v>-1.331149999785699</c:v>
                </c:pt>
                <c:pt idx="123">
                  <c:v>-1.327702065578984</c:v>
                </c:pt>
                <c:pt idx="124">
                  <c:v>-1.2905701539877148</c:v>
                </c:pt>
                <c:pt idx="125">
                  <c:v>-1.3257231718786138</c:v>
                </c:pt>
                <c:pt idx="126">
                  <c:v>-1.3270949339490228</c:v>
                </c:pt>
                <c:pt idx="127">
                  <c:v>-1.3158106054809162</c:v>
                </c:pt>
                <c:pt idx="128">
                  <c:v>-1.3197577454442457</c:v>
                </c:pt>
                <c:pt idx="129">
                  <c:v>-1.2895877726738936</c:v>
                </c:pt>
                <c:pt idx="130">
                  <c:v>-1.328018620930961</c:v>
                </c:pt>
                <c:pt idx="131">
                  <c:v>-1.3304958935133264</c:v>
                </c:pt>
                <c:pt idx="132">
                  <c:v>-1.2791367593831311</c:v>
                </c:pt>
                <c:pt idx="133">
                  <c:v>-1.2726150061311434</c:v>
                </c:pt>
                <c:pt idx="134">
                  <c:v>-1.3244353969103337</c:v>
                </c:pt>
                <c:pt idx="135">
                  <c:v>-1.3073207183956881</c:v>
                </c:pt>
                <c:pt idx="136">
                  <c:v>-1.3193529551175029</c:v>
                </c:pt>
                <c:pt idx="137">
                  <c:v>-1.3278593082119448</c:v>
                </c:pt>
                <c:pt idx="138">
                  <c:v>-1.3112932073160728</c:v>
                </c:pt>
                <c:pt idx="139">
                  <c:v>-1.2832337675612828</c:v>
                </c:pt>
                <c:pt idx="140">
                  <c:v>-1.3124922295027472</c:v>
                </c:pt>
                <c:pt idx="141">
                  <c:v>-1.2745735499845194</c:v>
                </c:pt>
                <c:pt idx="142">
                  <c:v>-1.3202289900109567</c:v>
                </c:pt>
                <c:pt idx="143">
                  <c:v>-1.3306411738838917</c:v>
                </c:pt>
                <c:pt idx="144">
                  <c:v>-1.3199448017571664</c:v>
                </c:pt>
                <c:pt idx="145">
                  <c:v>-1.3029051781631145</c:v>
                </c:pt>
                <c:pt idx="146">
                  <c:v>-1.2756718198801427</c:v>
                </c:pt>
                <c:pt idx="147">
                  <c:v>-1.3284388395006961</c:v>
                </c:pt>
                <c:pt idx="148">
                  <c:v>-1.28964676502621</c:v>
                </c:pt>
                <c:pt idx="149">
                  <c:v>-1.3148048933253265</c:v>
                </c:pt>
                <c:pt idx="150">
                  <c:v>-1.2734313817342671</c:v>
                </c:pt>
                <c:pt idx="151">
                  <c:v>-1.3186950616218445</c:v>
                </c:pt>
                <c:pt idx="152">
                  <c:v>-1.2978190790717179</c:v>
                </c:pt>
                <c:pt idx="153">
                  <c:v>-1.3132796264559565</c:v>
                </c:pt>
                <c:pt idx="154">
                  <c:v>-1.2850823059947347</c:v>
                </c:pt>
                <c:pt idx="155">
                  <c:v>-1.3049855262624204</c:v>
                </c:pt>
                <c:pt idx="156">
                  <c:v>-1.3275829174276079</c:v>
                </c:pt>
                <c:pt idx="157">
                  <c:v>-1.2791796300588096</c:v>
                </c:pt>
                <c:pt idx="158">
                  <c:v>-1.2724407537354832</c:v>
                </c:pt>
                <c:pt idx="159">
                  <c:v>-1.2844405426044883</c:v>
                </c:pt>
                <c:pt idx="160">
                  <c:v>-1.3197277093141957</c:v>
                </c:pt>
                <c:pt idx="161">
                  <c:v>-0.2949037509331629</c:v>
                </c:pt>
                <c:pt idx="162">
                  <c:v>0.70359597339605684</c:v>
                </c:pt>
                <c:pt idx="163">
                  <c:v>1.7213111510144705</c:v>
                </c:pt>
                <c:pt idx="164">
                  <c:v>2.731211105693153</c:v>
                </c:pt>
                <c:pt idx="165">
                  <c:v>3.681812371024737</c:v>
                </c:pt>
                <c:pt idx="166">
                  <c:v>4.7127278841514402</c:v>
                </c:pt>
                <c:pt idx="167">
                  <c:v>5.6828036605730921</c:v>
                </c:pt>
                <c:pt idx="168">
                  <c:v>6.6916279391906111</c:v>
                </c:pt>
                <c:pt idx="169">
                  <c:v>7.7272296111260346</c:v>
                </c:pt>
                <c:pt idx="170">
                  <c:v>8.7299643147451302</c:v>
                </c:pt>
                <c:pt idx="171">
                  <c:v>9.7169511970634943</c:v>
                </c:pt>
                <c:pt idx="172">
                  <c:v>10.699283039917267</c:v>
                </c:pt>
                <c:pt idx="173">
                  <c:v>11.687383162452154</c:v>
                </c:pt>
                <c:pt idx="174">
                  <c:v>12.716433855228178</c:v>
                </c:pt>
                <c:pt idx="175">
                  <c:v>13.668800623862786</c:v>
                </c:pt>
                <c:pt idx="176">
                  <c:v>-1.3291731045334734</c:v>
                </c:pt>
                <c:pt idx="177">
                  <c:v>-0.26870665113938097</c:v>
                </c:pt>
                <c:pt idx="178">
                  <c:v>0.73138760887050269</c:v>
                </c:pt>
                <c:pt idx="179">
                  <c:v>1.6974939591530598</c:v>
                </c:pt>
                <c:pt idx="180">
                  <c:v>2.7166926326934187</c:v>
                </c:pt>
                <c:pt idx="181">
                  <c:v>3.6986344310676671</c:v>
                </c:pt>
                <c:pt idx="182">
                  <c:v>4.6746835314530593</c:v>
                </c:pt>
                <c:pt idx="183">
                  <c:v>5.7163955242619746</c:v>
                </c:pt>
                <c:pt idx="184">
                  <c:v>6.6911042780913395</c:v>
                </c:pt>
                <c:pt idx="185">
                  <c:v>7.6865298507860178</c:v>
                </c:pt>
                <c:pt idx="186">
                  <c:v>8.6698699339679006</c:v>
                </c:pt>
                <c:pt idx="187">
                  <c:v>9.6785040642711628</c:v>
                </c:pt>
                <c:pt idx="188">
                  <c:v>10.708362913565654</c:v>
                </c:pt>
                <c:pt idx="189">
                  <c:v>11.70556102352165</c:v>
                </c:pt>
                <c:pt idx="190">
                  <c:v>12.67616058185636</c:v>
                </c:pt>
                <c:pt idx="191">
                  <c:v>13.714038587862987</c:v>
                </c:pt>
                <c:pt idx="192">
                  <c:v>-1.3052857064351369</c:v>
                </c:pt>
                <c:pt idx="193">
                  <c:v>-1.2769701004382445</c:v>
                </c:pt>
                <c:pt idx="194">
                  <c:v>-1.3261167779069583</c:v>
                </c:pt>
                <c:pt idx="195">
                  <c:v>-1.2702188537124921</c:v>
                </c:pt>
                <c:pt idx="196">
                  <c:v>-1.307691794292217</c:v>
                </c:pt>
                <c:pt idx="197">
                  <c:v>-1.2811187670500532</c:v>
                </c:pt>
                <c:pt idx="198">
                  <c:v>-1.2836160475163287</c:v>
                </c:pt>
                <c:pt idx="199">
                  <c:v>-1.2792528850134297</c:v>
                </c:pt>
                <c:pt idx="200">
                  <c:v>-1.3191926768414897</c:v>
                </c:pt>
                <c:pt idx="201">
                  <c:v>-1.2940285244997822</c:v>
                </c:pt>
                <c:pt idx="202">
                  <c:v>-1.2819961272923925</c:v>
                </c:pt>
                <c:pt idx="203">
                  <c:v>-1.3268053043067107</c:v>
                </c:pt>
                <c:pt idx="204">
                  <c:v>-1.3227239880066775</c:v>
                </c:pt>
                <c:pt idx="205">
                  <c:v>-1.3228916668854755</c:v>
                </c:pt>
                <c:pt idx="206">
                  <c:v>-1.3192421338087741</c:v>
                </c:pt>
                <c:pt idx="207">
                  <c:v>-1.3127367948696991</c:v>
                </c:pt>
                <c:pt idx="208">
                  <c:v>-1.2685101807076002</c:v>
                </c:pt>
                <c:pt idx="209">
                  <c:v>-1.3273692428841433</c:v>
                </c:pt>
                <c:pt idx="210">
                  <c:v>-1.3011269228563056</c:v>
                </c:pt>
                <c:pt idx="211">
                  <c:v>-1.2840784464447774</c:v>
                </c:pt>
                <c:pt idx="212">
                  <c:v>-1.3064742217701566</c:v>
                </c:pt>
                <c:pt idx="213">
                  <c:v>-1.2781496723469965</c:v>
                </c:pt>
                <c:pt idx="214">
                  <c:v>-1.3102182982503952</c:v>
                </c:pt>
                <c:pt idx="215">
                  <c:v>-1.3102083416217816</c:v>
                </c:pt>
                <c:pt idx="216">
                  <c:v>-1.3265436844507177</c:v>
                </c:pt>
                <c:pt idx="217">
                  <c:v>-1.3228957070107772</c:v>
                </c:pt>
                <c:pt idx="218">
                  <c:v>-1.2834268849098236</c:v>
                </c:pt>
                <c:pt idx="219">
                  <c:v>-1.2874575330290654</c:v>
                </c:pt>
                <c:pt idx="220">
                  <c:v>-1.2822754688248874</c:v>
                </c:pt>
                <c:pt idx="221">
                  <c:v>-1.3062461276761683</c:v>
                </c:pt>
                <c:pt idx="222">
                  <c:v>-1.2805464860308982</c:v>
                </c:pt>
                <c:pt idx="223">
                  <c:v>-1.2730974170195768</c:v>
                </c:pt>
                <c:pt idx="224">
                  <c:v>-1.3300492321781987</c:v>
                </c:pt>
                <c:pt idx="225">
                  <c:v>-0.29856491243321837</c:v>
                </c:pt>
                <c:pt idx="226">
                  <c:v>0.71066239152217059</c:v>
                </c:pt>
                <c:pt idx="227">
                  <c:v>1.7036373408085344</c:v>
                </c:pt>
                <c:pt idx="228">
                  <c:v>2.6992913261792975</c:v>
                </c:pt>
                <c:pt idx="229">
                  <c:v>3.6991500413375951</c:v>
                </c:pt>
                <c:pt idx="230">
                  <c:v>4.7316321903167973</c:v>
                </c:pt>
                <c:pt idx="231">
                  <c:v>5.6711475513206153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D-4BC3-B5FB-918D1C71A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471136"/>
        <c:axId val="582470480"/>
      </c:scatterChart>
      <c:valAx>
        <c:axId val="582471136"/>
        <c:scaling>
          <c:orientation val="minMax"/>
          <c:max val="2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12700"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Quarters Since Previous Election_Dem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70480"/>
        <c:crosses val="autoZero"/>
        <c:crossBetween val="midCat"/>
        <c:majorUnit val="50"/>
        <c:minorUnit val="15"/>
      </c:valAx>
      <c:valAx>
        <c:axId val="5824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7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FittedLine_Dem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163829189488614"/>
                  <c:y val="-0.47400001790033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fed_2012_kkedits!$AA$2:$AA$233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7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14</c:v>
                </c:pt>
                <c:pt idx="47">
                  <c:v>15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14</c:v>
                </c:pt>
                <c:pt idx="63">
                  <c:v>15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6</c:v>
                </c:pt>
                <c:pt idx="103">
                  <c:v>7</c:v>
                </c:pt>
                <c:pt idx="104">
                  <c:v>8</c:v>
                </c:pt>
                <c:pt idx="105">
                  <c:v>9</c:v>
                </c:pt>
                <c:pt idx="106">
                  <c:v>10</c:v>
                </c:pt>
                <c:pt idx="107">
                  <c:v>11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3</c:v>
                </c:pt>
                <c:pt idx="164">
                  <c:v>4</c:v>
                </c:pt>
                <c:pt idx="165">
                  <c:v>5</c:v>
                </c:pt>
                <c:pt idx="166">
                  <c:v>6</c:v>
                </c:pt>
                <c:pt idx="167">
                  <c:v>7</c:v>
                </c:pt>
                <c:pt idx="168">
                  <c:v>8</c:v>
                </c:pt>
                <c:pt idx="169">
                  <c:v>9</c:v>
                </c:pt>
                <c:pt idx="170">
                  <c:v>10</c:v>
                </c:pt>
                <c:pt idx="171">
                  <c:v>11</c:v>
                </c:pt>
                <c:pt idx="172">
                  <c:v>12</c:v>
                </c:pt>
                <c:pt idx="173">
                  <c:v>13</c:v>
                </c:pt>
                <c:pt idx="174">
                  <c:v>14</c:v>
                </c:pt>
                <c:pt idx="175">
                  <c:v>15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4</c:v>
                </c:pt>
                <c:pt idx="181">
                  <c:v>5</c:v>
                </c:pt>
                <c:pt idx="182">
                  <c:v>6</c:v>
                </c:pt>
                <c:pt idx="183">
                  <c:v>7</c:v>
                </c:pt>
                <c:pt idx="184">
                  <c:v>8</c:v>
                </c:pt>
                <c:pt idx="185">
                  <c:v>9</c:v>
                </c:pt>
                <c:pt idx="186">
                  <c:v>10</c:v>
                </c:pt>
                <c:pt idx="187">
                  <c:v>11</c:v>
                </c:pt>
                <c:pt idx="188">
                  <c:v>12</c:v>
                </c:pt>
                <c:pt idx="189">
                  <c:v>13</c:v>
                </c:pt>
                <c:pt idx="190">
                  <c:v>14</c:v>
                </c:pt>
                <c:pt idx="191">
                  <c:v>15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3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7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2-489D-9E52-2ACA5724D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75592"/>
        <c:axId val="729676248"/>
      </c:scatterChart>
      <c:valAx>
        <c:axId val="72967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Elec_Dem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6248"/>
        <c:crosses val="autoZero"/>
        <c:crossBetween val="midCat"/>
      </c:valAx>
      <c:valAx>
        <c:axId val="72967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 Rates (FFR)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5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FedFunds_ModElecrep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FedFunds_Elecrep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fed_2012_kkedits!$AE$2:$AE$233</c:f>
              <c:numCache>
                <c:formatCode>General</c:formatCode>
                <c:ptCount val="232"/>
                <c:pt idx="0">
                  <c:v>-1.2745368828785908</c:v>
                </c:pt>
                <c:pt idx="1">
                  <c:v>-0.32621612368108788</c:v>
                </c:pt>
                <c:pt idx="2">
                  <c:v>0.68393128746678178</c:v>
                </c:pt>
                <c:pt idx="3">
                  <c:v>1.7094933227065467</c:v>
                </c:pt>
                <c:pt idx="4">
                  <c:v>2.720070933930935</c:v>
                </c:pt>
                <c:pt idx="5">
                  <c:v>3.6960823941008814</c:v>
                </c:pt>
                <c:pt idx="6">
                  <c:v>4.6926986835824236</c:v>
                </c:pt>
                <c:pt idx="7">
                  <c:v>5.7037911993063464</c:v>
                </c:pt>
                <c:pt idx="8">
                  <c:v>6.7294032337788776</c:v>
                </c:pt>
                <c:pt idx="9">
                  <c:v>7.6709980865363576</c:v>
                </c:pt>
                <c:pt idx="10">
                  <c:v>8.7236780796735474</c:v>
                </c:pt>
                <c:pt idx="11">
                  <c:v>9.7010406851514261</c:v>
                </c:pt>
                <c:pt idx="12">
                  <c:v>10.717650528167809</c:v>
                </c:pt>
                <c:pt idx="13">
                  <c:v>11.700531191831969</c:v>
                </c:pt>
                <c:pt idx="14">
                  <c:v>12.685304613762558</c:v>
                </c:pt>
                <c:pt idx="15">
                  <c:v>13.670911519347841</c:v>
                </c:pt>
                <c:pt idx="16">
                  <c:v>-1.3076413380119187</c:v>
                </c:pt>
                <c:pt idx="17">
                  <c:v>-0.29496877645117792</c:v>
                </c:pt>
                <c:pt idx="18">
                  <c:v>0.73150925504919995</c:v>
                </c:pt>
                <c:pt idx="19">
                  <c:v>1.6848081940696145</c:v>
                </c:pt>
                <c:pt idx="20">
                  <c:v>2.7054008983357303</c:v>
                </c:pt>
                <c:pt idx="21">
                  <c:v>3.6882778883665397</c:v>
                </c:pt>
                <c:pt idx="22">
                  <c:v>4.6848290241039496</c:v>
                </c:pt>
                <c:pt idx="23">
                  <c:v>5.6965097745214575</c:v>
                </c:pt>
                <c:pt idx="24">
                  <c:v>6.6950125468788597</c:v>
                </c:pt>
                <c:pt idx="25">
                  <c:v>7.6730028620942479</c:v>
                </c:pt>
                <c:pt idx="26">
                  <c:v>8.6914026826318729</c:v>
                </c:pt>
                <c:pt idx="27">
                  <c:v>9.674546390432468</c:v>
                </c:pt>
                <c:pt idx="28">
                  <c:v>10.716249425167643</c:v>
                </c:pt>
                <c:pt idx="29">
                  <c:v>11.677000732490372</c:v>
                </c:pt>
                <c:pt idx="30">
                  <c:v>12.704641310288567</c:v>
                </c:pt>
                <c:pt idx="31">
                  <c:v>13.71167261396109</c:v>
                </c:pt>
                <c:pt idx="32">
                  <c:v>-1.3192711534160844</c:v>
                </c:pt>
                <c:pt idx="33">
                  <c:v>-1.2924473922236592</c:v>
                </c:pt>
                <c:pt idx="34">
                  <c:v>-1.3287927921250005</c:v>
                </c:pt>
                <c:pt idx="35">
                  <c:v>-1.2964497469962168</c:v>
                </c:pt>
                <c:pt idx="36">
                  <c:v>-1.3052216076341787</c:v>
                </c:pt>
                <c:pt idx="37">
                  <c:v>-1.317767783137205</c:v>
                </c:pt>
                <c:pt idx="38">
                  <c:v>-1.2839121017780506</c:v>
                </c:pt>
                <c:pt idx="39">
                  <c:v>-1.3159165716583117</c:v>
                </c:pt>
                <c:pt idx="40">
                  <c:v>-1.324175353881494</c:v>
                </c:pt>
                <c:pt idx="41">
                  <c:v>-1.3242897187422114</c:v>
                </c:pt>
                <c:pt idx="42">
                  <c:v>-1.2714245412993017</c:v>
                </c:pt>
                <c:pt idx="43">
                  <c:v>-1.3144162515231095</c:v>
                </c:pt>
                <c:pt idx="44">
                  <c:v>-1.3179893344796136</c:v>
                </c:pt>
                <c:pt idx="45">
                  <c:v>-1.3110569971603778</c:v>
                </c:pt>
                <c:pt idx="46">
                  <c:v>-1.2752091579945528</c:v>
                </c:pt>
                <c:pt idx="47">
                  <c:v>-1.3106974481623577</c:v>
                </c:pt>
                <c:pt idx="48">
                  <c:v>-1.2904005709923605</c:v>
                </c:pt>
                <c:pt idx="49">
                  <c:v>-1.3266671783234154</c:v>
                </c:pt>
                <c:pt idx="50">
                  <c:v>-1.3015011922787065</c:v>
                </c:pt>
                <c:pt idx="51">
                  <c:v>-1.2739746227196143</c:v>
                </c:pt>
                <c:pt idx="52">
                  <c:v>-1.3113844636625278</c:v>
                </c:pt>
                <c:pt idx="53">
                  <c:v>-1.3242047184959724</c:v>
                </c:pt>
                <c:pt idx="54">
                  <c:v>-1.3109313781353744</c:v>
                </c:pt>
                <c:pt idx="55">
                  <c:v>-1.2894116825697766</c:v>
                </c:pt>
                <c:pt idx="56">
                  <c:v>-1.325845663662738</c:v>
                </c:pt>
                <c:pt idx="57">
                  <c:v>-1.2809188449927882</c:v>
                </c:pt>
                <c:pt idx="58">
                  <c:v>-1.3200250860815321</c:v>
                </c:pt>
                <c:pt idx="59">
                  <c:v>-1.2852671454193327</c:v>
                </c:pt>
                <c:pt idx="60">
                  <c:v>-1.2904809230422318</c:v>
                </c:pt>
                <c:pt idx="61">
                  <c:v>-1.2753686104054014</c:v>
                </c:pt>
                <c:pt idx="62">
                  <c:v>-1.2806541613516025</c:v>
                </c:pt>
                <c:pt idx="63">
                  <c:v>-1.3081644424696315</c:v>
                </c:pt>
                <c:pt idx="64">
                  <c:v>-1.2807528467240805</c:v>
                </c:pt>
                <c:pt idx="65">
                  <c:v>-0.29338257629419506</c:v>
                </c:pt>
                <c:pt idx="66">
                  <c:v>0.71583988869701076</c:v>
                </c:pt>
                <c:pt idx="67">
                  <c:v>1.6759931670826917</c:v>
                </c:pt>
                <c:pt idx="68">
                  <c:v>2.6751207911021444</c:v>
                </c:pt>
                <c:pt idx="69">
                  <c:v>3.6861362718532389</c:v>
                </c:pt>
                <c:pt idx="70">
                  <c:v>4.710038055757753</c:v>
                </c:pt>
                <c:pt idx="71">
                  <c:v>5.6957807944325465</c:v>
                </c:pt>
                <c:pt idx="72">
                  <c:v>6.6711502268660645</c:v>
                </c:pt>
                <c:pt idx="73">
                  <c:v>7.6898417363074429</c:v>
                </c:pt>
                <c:pt idx="74">
                  <c:v>8.6719179487034115</c:v>
                </c:pt>
                <c:pt idx="75">
                  <c:v>9.6873142369535863</c:v>
                </c:pt>
                <c:pt idx="76">
                  <c:v>10.713759771875113</c:v>
                </c:pt>
                <c:pt idx="77">
                  <c:v>11.721233491131919</c:v>
                </c:pt>
                <c:pt idx="78">
                  <c:v>12.691400004877789</c:v>
                </c:pt>
                <c:pt idx="79">
                  <c:v>13.667074424490195</c:v>
                </c:pt>
                <c:pt idx="80">
                  <c:v>-1.2787673287995476</c:v>
                </c:pt>
                <c:pt idx="81">
                  <c:v>-0.29023755114015271</c:v>
                </c:pt>
                <c:pt idx="82">
                  <c:v>0.69066354155256571</c:v>
                </c:pt>
                <c:pt idx="83">
                  <c:v>1.7254478650607947</c:v>
                </c:pt>
                <c:pt idx="84">
                  <c:v>2.6972640388643589</c:v>
                </c:pt>
                <c:pt idx="85">
                  <c:v>3.6907677394460952</c:v>
                </c:pt>
                <c:pt idx="86">
                  <c:v>4.7002057561673647</c:v>
                </c:pt>
                <c:pt idx="87">
                  <c:v>5.7139139791185647</c:v>
                </c:pt>
                <c:pt idx="88">
                  <c:v>6.6802579176038899</c:v>
                </c:pt>
                <c:pt idx="89">
                  <c:v>7.7077948591617886</c:v>
                </c:pt>
                <c:pt idx="90">
                  <c:v>8.680471467640583</c:v>
                </c:pt>
                <c:pt idx="91">
                  <c:v>9.6967874040505357</c:v>
                </c:pt>
                <c:pt idx="92">
                  <c:v>10.685640871698686</c:v>
                </c:pt>
                <c:pt idx="93">
                  <c:v>11.725204563693799</c:v>
                </c:pt>
                <c:pt idx="94">
                  <c:v>12.676792799891725</c:v>
                </c:pt>
                <c:pt idx="95">
                  <c:v>13.689195913280685</c:v>
                </c:pt>
                <c:pt idx="96">
                  <c:v>-1.2921269584565691</c:v>
                </c:pt>
                <c:pt idx="97">
                  <c:v>-1.2683366968264664</c:v>
                </c:pt>
                <c:pt idx="98">
                  <c:v>-1.313279021322707</c:v>
                </c:pt>
                <c:pt idx="99">
                  <c:v>-1.313824542186802</c:v>
                </c:pt>
                <c:pt idx="100">
                  <c:v>-1.3329764808142435</c:v>
                </c:pt>
                <c:pt idx="101">
                  <c:v>-1.2682415482385905</c:v>
                </c:pt>
                <c:pt idx="102">
                  <c:v>-1.296364603857205</c:v>
                </c:pt>
                <c:pt idx="103">
                  <c:v>-1.2728931478220133</c:v>
                </c:pt>
                <c:pt idx="104">
                  <c:v>-1.3022538769688097</c:v>
                </c:pt>
                <c:pt idx="105">
                  <c:v>-1.3055440628766741</c:v>
                </c:pt>
                <c:pt idx="106">
                  <c:v>-1.3123518018228268</c:v>
                </c:pt>
                <c:pt idx="107">
                  <c:v>-1.3138788337730563</c:v>
                </c:pt>
                <c:pt idx="108">
                  <c:v>-1.3167681012865715</c:v>
                </c:pt>
                <c:pt idx="109">
                  <c:v>-1.3013226758359517</c:v>
                </c:pt>
                <c:pt idx="110">
                  <c:v>-1.2923458228420242</c:v>
                </c:pt>
                <c:pt idx="111">
                  <c:v>-1.3040672395941679</c:v>
                </c:pt>
                <c:pt idx="112">
                  <c:v>-1.2754984130834748</c:v>
                </c:pt>
                <c:pt idx="113">
                  <c:v>-0.29311350363306721</c:v>
                </c:pt>
                <c:pt idx="114">
                  <c:v>0.72483244896172661</c:v>
                </c:pt>
                <c:pt idx="115">
                  <c:v>1.6796872899602495</c:v>
                </c:pt>
                <c:pt idx="116">
                  <c:v>2.6945599583147848</c:v>
                </c:pt>
                <c:pt idx="117">
                  <c:v>3.6906949599572227</c:v>
                </c:pt>
                <c:pt idx="118">
                  <c:v>4.6668770300101148</c:v>
                </c:pt>
                <c:pt idx="119">
                  <c:v>5.6902648835631053</c:v>
                </c:pt>
                <c:pt idx="120">
                  <c:v>6.6823745351869022</c:v>
                </c:pt>
                <c:pt idx="121">
                  <c:v>7.7003730833351538</c:v>
                </c:pt>
                <c:pt idx="122">
                  <c:v>8.7062045439790889</c:v>
                </c:pt>
                <c:pt idx="123">
                  <c:v>9.6855680225737437</c:v>
                </c:pt>
                <c:pt idx="124">
                  <c:v>10.667762744932727</c:v>
                </c:pt>
                <c:pt idx="125">
                  <c:v>11.713079680047638</c:v>
                </c:pt>
                <c:pt idx="126">
                  <c:v>12.68308113262551</c:v>
                </c:pt>
                <c:pt idx="127">
                  <c:v>13.702062312738988</c:v>
                </c:pt>
                <c:pt idx="128">
                  <c:v>-1.2951616893953084</c:v>
                </c:pt>
                <c:pt idx="129">
                  <c:v>-0.28398623949219015</c:v>
                </c:pt>
                <c:pt idx="130">
                  <c:v>0.68575261767249396</c:v>
                </c:pt>
                <c:pt idx="131">
                  <c:v>1.6914530619053001</c:v>
                </c:pt>
                <c:pt idx="132">
                  <c:v>2.7105929344996254</c:v>
                </c:pt>
                <c:pt idx="133">
                  <c:v>3.7061696656109335</c:v>
                </c:pt>
                <c:pt idx="134">
                  <c:v>4.6899488218392626</c:v>
                </c:pt>
                <c:pt idx="135">
                  <c:v>5.7157486275890115</c:v>
                </c:pt>
                <c:pt idx="136">
                  <c:v>6.7255068200080084</c:v>
                </c:pt>
                <c:pt idx="137">
                  <c:v>7.6983296304756577</c:v>
                </c:pt>
                <c:pt idx="138">
                  <c:v>8.717510034565839</c:v>
                </c:pt>
                <c:pt idx="139">
                  <c:v>9.7010830623584603</c:v>
                </c:pt>
                <c:pt idx="140">
                  <c:v>10.729842910058018</c:v>
                </c:pt>
                <c:pt idx="141">
                  <c:v>11.731789670503238</c:v>
                </c:pt>
                <c:pt idx="142">
                  <c:v>12.71047327364851</c:v>
                </c:pt>
                <c:pt idx="143">
                  <c:v>13.693973238105915</c:v>
                </c:pt>
                <c:pt idx="144">
                  <c:v>-1.3154375645772218</c:v>
                </c:pt>
                <c:pt idx="145">
                  <c:v>-0.31025796512569737</c:v>
                </c:pt>
                <c:pt idx="146">
                  <c:v>0.67899590207521454</c:v>
                </c:pt>
                <c:pt idx="147">
                  <c:v>1.7102626310928859</c:v>
                </c:pt>
                <c:pt idx="148">
                  <c:v>2.7116502290949933</c:v>
                </c:pt>
                <c:pt idx="149">
                  <c:v>3.6722076472768901</c:v>
                </c:pt>
                <c:pt idx="150">
                  <c:v>4.7225170118227373</c:v>
                </c:pt>
                <c:pt idx="151">
                  <c:v>5.7041726971420363</c:v>
                </c:pt>
                <c:pt idx="152">
                  <c:v>6.6765840490508559</c:v>
                </c:pt>
                <c:pt idx="153">
                  <c:v>7.6860412041060862</c:v>
                </c:pt>
                <c:pt idx="154">
                  <c:v>8.6705487764789329</c:v>
                </c:pt>
                <c:pt idx="155">
                  <c:v>9.7281651501046991</c:v>
                </c:pt>
                <c:pt idx="156">
                  <c:v>10.674908120436331</c:v>
                </c:pt>
                <c:pt idx="157">
                  <c:v>11.708380741090615</c:v>
                </c:pt>
                <c:pt idx="158">
                  <c:v>12.720244989243245</c:v>
                </c:pt>
                <c:pt idx="159">
                  <c:v>13.700209766291142</c:v>
                </c:pt>
                <c:pt idx="160">
                  <c:v>-1.3244314885856301</c:v>
                </c:pt>
                <c:pt idx="161">
                  <c:v>-1.3069759599814894</c:v>
                </c:pt>
                <c:pt idx="162">
                  <c:v>-1.3071404610019428</c:v>
                </c:pt>
                <c:pt idx="163">
                  <c:v>-1.3233344776215619</c:v>
                </c:pt>
                <c:pt idx="164">
                  <c:v>-1.2931567984697483</c:v>
                </c:pt>
                <c:pt idx="165">
                  <c:v>-1.2849585847316047</c:v>
                </c:pt>
                <c:pt idx="166">
                  <c:v>-1.3216609604042657</c:v>
                </c:pt>
                <c:pt idx="167">
                  <c:v>-1.3077366741350904</c:v>
                </c:pt>
                <c:pt idx="168">
                  <c:v>-1.324962207491325</c:v>
                </c:pt>
                <c:pt idx="169">
                  <c:v>-1.2689294434140419</c:v>
                </c:pt>
                <c:pt idx="170">
                  <c:v>-1.3307201813211866</c:v>
                </c:pt>
                <c:pt idx="171">
                  <c:v>-1.3234826077110313</c:v>
                </c:pt>
                <c:pt idx="172">
                  <c:v>-1.2672535714470032</c:v>
                </c:pt>
                <c:pt idx="173">
                  <c:v>-1.2868571985267458</c:v>
                </c:pt>
                <c:pt idx="174">
                  <c:v>-1.2997688760391533</c:v>
                </c:pt>
                <c:pt idx="175">
                  <c:v>-1.291652954176262</c:v>
                </c:pt>
                <c:pt idx="176">
                  <c:v>-1.2814634088777122</c:v>
                </c:pt>
                <c:pt idx="177">
                  <c:v>-1.2904628862983387</c:v>
                </c:pt>
                <c:pt idx="178">
                  <c:v>-1.3197633169561191</c:v>
                </c:pt>
                <c:pt idx="179">
                  <c:v>-1.3037622050674977</c:v>
                </c:pt>
                <c:pt idx="180">
                  <c:v>-1.3303675683128644</c:v>
                </c:pt>
                <c:pt idx="181">
                  <c:v>-1.3221886858321286</c:v>
                </c:pt>
                <c:pt idx="182">
                  <c:v>-1.3275931959836054</c:v>
                </c:pt>
                <c:pt idx="183">
                  <c:v>-1.2876245688362604</c:v>
                </c:pt>
                <c:pt idx="184">
                  <c:v>-1.2974872748421478</c:v>
                </c:pt>
                <c:pt idx="185">
                  <c:v>-1.2934801549764676</c:v>
                </c:pt>
                <c:pt idx="186">
                  <c:v>-1.3014525393793377</c:v>
                </c:pt>
                <c:pt idx="187">
                  <c:v>-1.3302018623947494</c:v>
                </c:pt>
                <c:pt idx="188">
                  <c:v>-1.3112911956503421</c:v>
                </c:pt>
                <c:pt idx="189">
                  <c:v>-1.2827473372712741</c:v>
                </c:pt>
                <c:pt idx="190">
                  <c:v>-1.3198108174109842</c:v>
                </c:pt>
                <c:pt idx="191">
                  <c:v>-1.2769994966936911</c:v>
                </c:pt>
                <c:pt idx="192">
                  <c:v>-1.3086914068649793</c:v>
                </c:pt>
                <c:pt idx="193">
                  <c:v>-0.27909986242579765</c:v>
                </c:pt>
                <c:pt idx="194">
                  <c:v>0.73215797728099186</c:v>
                </c:pt>
                <c:pt idx="195">
                  <c:v>1.7266137542436859</c:v>
                </c:pt>
                <c:pt idx="196">
                  <c:v>2.6695195736655544</c:v>
                </c:pt>
                <c:pt idx="197">
                  <c:v>3.7087266477202219</c:v>
                </c:pt>
                <c:pt idx="198">
                  <c:v>4.6715762679501385</c:v>
                </c:pt>
                <c:pt idx="199">
                  <c:v>5.7238224790632612</c:v>
                </c:pt>
                <c:pt idx="200">
                  <c:v>6.7035135813063329</c:v>
                </c:pt>
                <c:pt idx="201">
                  <c:v>7.6968247797395408</c:v>
                </c:pt>
                <c:pt idx="202">
                  <c:v>8.6943125212037042</c:v>
                </c:pt>
                <c:pt idx="203">
                  <c:v>9.7271094580375603</c:v>
                </c:pt>
                <c:pt idx="204">
                  <c:v>10.671274819229225</c:v>
                </c:pt>
                <c:pt idx="205">
                  <c:v>11.724576833500635</c:v>
                </c:pt>
                <c:pt idx="206">
                  <c:v>12.673509515804961</c:v>
                </c:pt>
                <c:pt idx="207">
                  <c:v>13.705684163664891</c:v>
                </c:pt>
                <c:pt idx="208">
                  <c:v>-1.3200491148249862</c:v>
                </c:pt>
                <c:pt idx="209">
                  <c:v>-0.32279495911943323</c:v>
                </c:pt>
                <c:pt idx="210">
                  <c:v>0.70747483453830662</c:v>
                </c:pt>
                <c:pt idx="211">
                  <c:v>1.7102815189546527</c:v>
                </c:pt>
                <c:pt idx="212">
                  <c:v>2.723983404061121</c:v>
                </c:pt>
                <c:pt idx="213">
                  <c:v>3.717351552863275</c:v>
                </c:pt>
                <c:pt idx="214">
                  <c:v>4.6879328127388487</c:v>
                </c:pt>
                <c:pt idx="215">
                  <c:v>5.7264781054613199</c:v>
                </c:pt>
                <c:pt idx="216">
                  <c:v>6.7323635744477741</c:v>
                </c:pt>
                <c:pt idx="217">
                  <c:v>7.7233397916402398</c:v>
                </c:pt>
                <c:pt idx="218">
                  <c:v>8.6845721204822368</c:v>
                </c:pt>
                <c:pt idx="219">
                  <c:v>9.6893934279983718</c:v>
                </c:pt>
                <c:pt idx="220">
                  <c:v>10.684469364541116</c:v>
                </c:pt>
                <c:pt idx="221">
                  <c:v>11.667281675900917</c:v>
                </c:pt>
                <c:pt idx="222">
                  <c:v>12.705832785064306</c:v>
                </c:pt>
                <c:pt idx="223">
                  <c:v>13.683913108887005</c:v>
                </c:pt>
                <c:pt idx="224">
                  <c:v>-1.2798390713128167</c:v>
                </c:pt>
                <c:pt idx="225">
                  <c:v>-1.2785690571596746</c:v>
                </c:pt>
                <c:pt idx="226">
                  <c:v>-1.2964057677113889</c:v>
                </c:pt>
                <c:pt idx="227">
                  <c:v>-1.3171999879410912</c:v>
                </c:pt>
                <c:pt idx="228">
                  <c:v>-1.3145342034091627</c:v>
                </c:pt>
                <c:pt idx="229">
                  <c:v>-1.3084839728061943</c:v>
                </c:pt>
                <c:pt idx="230">
                  <c:v>-1.3097860163499642</c:v>
                </c:pt>
                <c:pt idx="231">
                  <c:v>-1.2778032649464786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C5-4AAE-B694-A0F74D226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55024"/>
        <c:axId val="440656336"/>
      </c:scatterChart>
      <c:valAx>
        <c:axId val="44065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Quaters</a:t>
                </a:r>
                <a:r>
                  <a:rPr lang="en-US" baseline="0"/>
                  <a:t> Since Previous Election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6336"/>
        <c:crosses val="autoZero"/>
        <c:crossBetween val="midCat"/>
      </c:valAx>
      <c:valAx>
        <c:axId val="4406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Federal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FedFunds_Elecrep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FedFunds_Elecrep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9213741618983496"/>
                  <c:y val="-0.513322801523948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fed_2012_kkedits!$AB$2:$AB$233</c:f>
              <c:numCache>
                <c:formatCode>General</c:formatCode>
                <c:ptCount val="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7</c:v>
                </c:pt>
                <c:pt idx="72">
                  <c:v>8</c:v>
                </c:pt>
                <c:pt idx="73">
                  <c:v>9</c:v>
                </c:pt>
                <c:pt idx="74">
                  <c:v>10</c:v>
                </c:pt>
                <c:pt idx="75">
                  <c:v>11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15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7</c:v>
                </c:pt>
                <c:pt idx="120">
                  <c:v>8</c:v>
                </c:pt>
                <c:pt idx="121">
                  <c:v>9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14</c:v>
                </c:pt>
                <c:pt idx="127">
                  <c:v>15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9</c:v>
                </c:pt>
                <c:pt idx="138">
                  <c:v>10</c:v>
                </c:pt>
                <c:pt idx="139">
                  <c:v>11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15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7</c:v>
                </c:pt>
                <c:pt idx="216">
                  <c:v>8</c:v>
                </c:pt>
                <c:pt idx="217">
                  <c:v>9</c:v>
                </c:pt>
                <c:pt idx="218">
                  <c:v>10</c:v>
                </c:pt>
                <c:pt idx="219">
                  <c:v>11</c:v>
                </c:pt>
                <c:pt idx="220">
                  <c:v>12</c:v>
                </c:pt>
                <c:pt idx="221">
                  <c:v>13</c:v>
                </c:pt>
                <c:pt idx="222">
                  <c:v>14</c:v>
                </c:pt>
                <c:pt idx="223">
                  <c:v>15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61-4C2F-84D8-6ABDB297C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55024"/>
        <c:axId val="440656336"/>
      </c:scatterChart>
      <c:valAx>
        <c:axId val="44065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Quaters</a:t>
                </a:r>
                <a:r>
                  <a:rPr lang="en-US" baseline="0"/>
                  <a:t> Since Previous Election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6336"/>
        <c:crosses val="autoZero"/>
        <c:crossBetween val="midCat"/>
      </c:valAx>
      <c:valAx>
        <c:axId val="4406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Federal Funds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5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FittedLine_Rep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FittedLine_Dem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163829189488614"/>
                  <c:y val="-0.47400001790033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fed_2012_kkedits!$AB$2:$AB$233</c:f>
              <c:numCache>
                <c:formatCode>General</c:formatCode>
                <c:ptCount val="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7</c:v>
                </c:pt>
                <c:pt idx="72">
                  <c:v>8</c:v>
                </c:pt>
                <c:pt idx="73">
                  <c:v>9</c:v>
                </c:pt>
                <c:pt idx="74">
                  <c:v>10</c:v>
                </c:pt>
                <c:pt idx="75">
                  <c:v>11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15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7</c:v>
                </c:pt>
                <c:pt idx="120">
                  <c:v>8</c:v>
                </c:pt>
                <c:pt idx="121">
                  <c:v>9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14</c:v>
                </c:pt>
                <c:pt idx="127">
                  <c:v>15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9</c:v>
                </c:pt>
                <c:pt idx="138">
                  <c:v>10</c:v>
                </c:pt>
                <c:pt idx="139">
                  <c:v>11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15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7</c:v>
                </c:pt>
                <c:pt idx="216">
                  <c:v>8</c:v>
                </c:pt>
                <c:pt idx="217">
                  <c:v>9</c:v>
                </c:pt>
                <c:pt idx="218">
                  <c:v>10</c:v>
                </c:pt>
                <c:pt idx="219">
                  <c:v>11</c:v>
                </c:pt>
                <c:pt idx="220">
                  <c:v>12</c:v>
                </c:pt>
                <c:pt idx="221">
                  <c:v>13</c:v>
                </c:pt>
                <c:pt idx="222">
                  <c:v>14</c:v>
                </c:pt>
                <c:pt idx="223">
                  <c:v>15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BB-4C7C-B29E-F05701AAB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75592"/>
        <c:axId val="729676248"/>
      </c:scatterChart>
      <c:valAx>
        <c:axId val="72967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Elec_Rep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6248"/>
        <c:crosses val="autoZero"/>
        <c:crossBetween val="midCat"/>
      </c:valAx>
      <c:valAx>
        <c:axId val="72967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 Rates (FFR)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5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FittedLine_Rep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FittedLine_Dem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7163829189488614"/>
                  <c:y val="-0.47400001790033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fed_2012_kkedits!$AB$2:$AB$233</c:f>
              <c:numCache>
                <c:formatCode>General</c:formatCode>
                <c:ptCount val="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9</c:v>
                </c:pt>
                <c:pt idx="26">
                  <c:v>10</c:v>
                </c:pt>
                <c:pt idx="27">
                  <c:v>11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5</c:v>
                </c:pt>
                <c:pt idx="70">
                  <c:v>6</c:v>
                </c:pt>
                <c:pt idx="71">
                  <c:v>7</c:v>
                </c:pt>
                <c:pt idx="72">
                  <c:v>8</c:v>
                </c:pt>
                <c:pt idx="73">
                  <c:v>9</c:v>
                </c:pt>
                <c:pt idx="74">
                  <c:v>10</c:v>
                </c:pt>
                <c:pt idx="75">
                  <c:v>11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15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4</c:v>
                </c:pt>
                <c:pt idx="117">
                  <c:v>5</c:v>
                </c:pt>
                <c:pt idx="118">
                  <c:v>6</c:v>
                </c:pt>
                <c:pt idx="119">
                  <c:v>7</c:v>
                </c:pt>
                <c:pt idx="120">
                  <c:v>8</c:v>
                </c:pt>
                <c:pt idx="121">
                  <c:v>9</c:v>
                </c:pt>
                <c:pt idx="122">
                  <c:v>10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14</c:v>
                </c:pt>
                <c:pt idx="127">
                  <c:v>15</c:v>
                </c:pt>
                <c:pt idx="128">
                  <c:v>0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9</c:v>
                </c:pt>
                <c:pt idx="138">
                  <c:v>10</c:v>
                </c:pt>
                <c:pt idx="139">
                  <c:v>11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15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7</c:v>
                </c:pt>
                <c:pt idx="152">
                  <c:v>8</c:v>
                </c:pt>
                <c:pt idx="153">
                  <c:v>9</c:v>
                </c:pt>
                <c:pt idx="154">
                  <c:v>10</c:v>
                </c:pt>
                <c:pt idx="155">
                  <c:v>11</c:v>
                </c:pt>
                <c:pt idx="156">
                  <c:v>12</c:v>
                </c:pt>
                <c:pt idx="157">
                  <c:v>13</c:v>
                </c:pt>
                <c:pt idx="158">
                  <c:v>14</c:v>
                </c:pt>
                <c:pt idx="159">
                  <c:v>15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6</c:v>
                </c:pt>
                <c:pt idx="199">
                  <c:v>7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13</c:v>
                </c:pt>
                <c:pt idx="206">
                  <c:v>14</c:v>
                </c:pt>
                <c:pt idx="207">
                  <c:v>15</c:v>
                </c:pt>
                <c:pt idx="208">
                  <c:v>0</c:v>
                </c:pt>
                <c:pt idx="209">
                  <c:v>1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7</c:v>
                </c:pt>
                <c:pt idx="216">
                  <c:v>8</c:v>
                </c:pt>
                <c:pt idx="217">
                  <c:v>9</c:v>
                </c:pt>
                <c:pt idx="218">
                  <c:v>10</c:v>
                </c:pt>
                <c:pt idx="219">
                  <c:v>11</c:v>
                </c:pt>
                <c:pt idx="220">
                  <c:v>12</c:v>
                </c:pt>
                <c:pt idx="221">
                  <c:v>13</c:v>
                </c:pt>
                <c:pt idx="222">
                  <c:v>14</c:v>
                </c:pt>
                <c:pt idx="223">
                  <c:v>15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</c:numCache>
            </c:numRef>
          </c:xVal>
          <c:yVal>
            <c:numRef>
              <c:f>fed_2012_kkedits!$B$2:$B$233</c:f>
              <c:numCache>
                <c:formatCode>General</c:formatCode>
                <c:ptCount val="232"/>
                <c:pt idx="6">
                  <c:v>1.03</c:v>
                </c:pt>
                <c:pt idx="7">
                  <c:v>0.99</c:v>
                </c:pt>
                <c:pt idx="8">
                  <c:v>1.34</c:v>
                </c:pt>
                <c:pt idx="9">
                  <c:v>1.5</c:v>
                </c:pt>
                <c:pt idx="10">
                  <c:v>1.94</c:v>
                </c:pt>
                <c:pt idx="11">
                  <c:v>2.36</c:v>
                </c:pt>
                <c:pt idx="12">
                  <c:v>2.48</c:v>
                </c:pt>
                <c:pt idx="13">
                  <c:v>2.69</c:v>
                </c:pt>
                <c:pt idx="14">
                  <c:v>2.81</c:v>
                </c:pt>
                <c:pt idx="15">
                  <c:v>2.93</c:v>
                </c:pt>
                <c:pt idx="16">
                  <c:v>2.93</c:v>
                </c:pt>
                <c:pt idx="17">
                  <c:v>3</c:v>
                </c:pt>
                <c:pt idx="18">
                  <c:v>3.23</c:v>
                </c:pt>
                <c:pt idx="19">
                  <c:v>3.25</c:v>
                </c:pt>
                <c:pt idx="20">
                  <c:v>1.86</c:v>
                </c:pt>
                <c:pt idx="21">
                  <c:v>0.94</c:v>
                </c:pt>
                <c:pt idx="22">
                  <c:v>1.32</c:v>
                </c:pt>
                <c:pt idx="23">
                  <c:v>2.16</c:v>
                </c:pt>
                <c:pt idx="24">
                  <c:v>2.57</c:v>
                </c:pt>
                <c:pt idx="25">
                  <c:v>3.08</c:v>
                </c:pt>
                <c:pt idx="26">
                  <c:v>3.58</c:v>
                </c:pt>
                <c:pt idx="27">
                  <c:v>3.99</c:v>
                </c:pt>
                <c:pt idx="28">
                  <c:v>3.93</c:v>
                </c:pt>
                <c:pt idx="29">
                  <c:v>3.7</c:v>
                </c:pt>
                <c:pt idx="30">
                  <c:v>2.94</c:v>
                </c:pt>
                <c:pt idx="31">
                  <c:v>2.2999999999999998</c:v>
                </c:pt>
                <c:pt idx="32">
                  <c:v>2</c:v>
                </c:pt>
                <c:pt idx="33">
                  <c:v>1.73</c:v>
                </c:pt>
                <c:pt idx="34">
                  <c:v>1.68</c:v>
                </c:pt>
                <c:pt idx="35">
                  <c:v>2.4</c:v>
                </c:pt>
                <c:pt idx="36">
                  <c:v>2.46</c:v>
                </c:pt>
                <c:pt idx="37">
                  <c:v>2.61</c:v>
                </c:pt>
                <c:pt idx="38">
                  <c:v>2.85</c:v>
                </c:pt>
                <c:pt idx="39">
                  <c:v>2.92</c:v>
                </c:pt>
                <c:pt idx="40">
                  <c:v>2.97</c:v>
                </c:pt>
                <c:pt idx="41">
                  <c:v>2.96</c:v>
                </c:pt>
                <c:pt idx="42">
                  <c:v>3.33</c:v>
                </c:pt>
                <c:pt idx="43">
                  <c:v>3.45</c:v>
                </c:pt>
                <c:pt idx="44">
                  <c:v>3.46</c:v>
                </c:pt>
                <c:pt idx="45">
                  <c:v>3.49</c:v>
                </c:pt>
                <c:pt idx="46">
                  <c:v>3.46</c:v>
                </c:pt>
                <c:pt idx="47">
                  <c:v>3.58</c:v>
                </c:pt>
                <c:pt idx="48">
                  <c:v>3.97</c:v>
                </c:pt>
                <c:pt idx="49">
                  <c:v>4.08</c:v>
                </c:pt>
                <c:pt idx="50">
                  <c:v>4.07</c:v>
                </c:pt>
                <c:pt idx="51">
                  <c:v>4.17</c:v>
                </c:pt>
                <c:pt idx="52">
                  <c:v>4.5599999999999996</c:v>
                </c:pt>
                <c:pt idx="53">
                  <c:v>4.91</c:v>
                </c:pt>
                <c:pt idx="54">
                  <c:v>5.41</c:v>
                </c:pt>
                <c:pt idx="55">
                  <c:v>5.56</c:v>
                </c:pt>
                <c:pt idx="56">
                  <c:v>4.82</c:v>
                </c:pt>
                <c:pt idx="57">
                  <c:v>3.99</c:v>
                </c:pt>
                <c:pt idx="58">
                  <c:v>3.89</c:v>
                </c:pt>
                <c:pt idx="59">
                  <c:v>4.17</c:v>
                </c:pt>
                <c:pt idx="60">
                  <c:v>4.79</c:v>
                </c:pt>
                <c:pt idx="61">
                  <c:v>5.98</c:v>
                </c:pt>
                <c:pt idx="62">
                  <c:v>5.94</c:v>
                </c:pt>
                <c:pt idx="63">
                  <c:v>5.92</c:v>
                </c:pt>
                <c:pt idx="64">
                  <c:v>6.57</c:v>
                </c:pt>
                <c:pt idx="65">
                  <c:v>8.33</c:v>
                </c:pt>
                <c:pt idx="66">
                  <c:v>8.98</c:v>
                </c:pt>
                <c:pt idx="67">
                  <c:v>8.94</c:v>
                </c:pt>
                <c:pt idx="68">
                  <c:v>8.57</c:v>
                </c:pt>
                <c:pt idx="69">
                  <c:v>7.88</c:v>
                </c:pt>
                <c:pt idx="70">
                  <c:v>6.7</c:v>
                </c:pt>
                <c:pt idx="71">
                  <c:v>5.57</c:v>
                </c:pt>
                <c:pt idx="72">
                  <c:v>3.86</c:v>
                </c:pt>
                <c:pt idx="73">
                  <c:v>4.5599999999999996</c:v>
                </c:pt>
                <c:pt idx="74">
                  <c:v>5.47</c:v>
                </c:pt>
                <c:pt idx="75">
                  <c:v>4.75</c:v>
                </c:pt>
                <c:pt idx="76">
                  <c:v>3.54</c:v>
                </c:pt>
                <c:pt idx="77">
                  <c:v>4.3</c:v>
                </c:pt>
                <c:pt idx="78">
                  <c:v>4.74</c:v>
                </c:pt>
                <c:pt idx="79">
                  <c:v>5.14</c:v>
                </c:pt>
                <c:pt idx="80">
                  <c:v>6.54</c:v>
                </c:pt>
                <c:pt idx="81">
                  <c:v>7.82</c:v>
                </c:pt>
                <c:pt idx="82">
                  <c:v>10.56</c:v>
                </c:pt>
                <c:pt idx="83">
                  <c:v>10</c:v>
                </c:pt>
                <c:pt idx="84">
                  <c:v>9.32</c:v>
                </c:pt>
                <c:pt idx="85">
                  <c:v>11.25</c:v>
                </c:pt>
                <c:pt idx="86">
                  <c:v>12.09</c:v>
                </c:pt>
                <c:pt idx="87">
                  <c:v>9.35</c:v>
                </c:pt>
                <c:pt idx="88">
                  <c:v>6.3</c:v>
                </c:pt>
                <c:pt idx="89">
                  <c:v>5.42</c:v>
                </c:pt>
                <c:pt idx="90">
                  <c:v>6.16</c:v>
                </c:pt>
                <c:pt idx="91">
                  <c:v>5.41</c:v>
                </c:pt>
                <c:pt idx="92">
                  <c:v>4.83</c:v>
                </c:pt>
                <c:pt idx="93">
                  <c:v>5.2</c:v>
                </c:pt>
                <c:pt idx="94">
                  <c:v>5.28</c:v>
                </c:pt>
                <c:pt idx="95">
                  <c:v>4.87</c:v>
                </c:pt>
                <c:pt idx="96">
                  <c:v>4.66</c:v>
                </c:pt>
                <c:pt idx="97">
                  <c:v>5.16</c:v>
                </c:pt>
                <c:pt idx="98">
                  <c:v>5.82</c:v>
                </c:pt>
                <c:pt idx="99">
                  <c:v>6.51</c:v>
                </c:pt>
                <c:pt idx="100">
                  <c:v>6.76</c:v>
                </c:pt>
                <c:pt idx="101">
                  <c:v>7.28</c:v>
                </c:pt>
                <c:pt idx="102">
                  <c:v>8.1</c:v>
                </c:pt>
                <c:pt idx="103">
                  <c:v>9.58</c:v>
                </c:pt>
                <c:pt idx="104">
                  <c:v>10.07</c:v>
                </c:pt>
                <c:pt idx="105">
                  <c:v>10.18</c:v>
                </c:pt>
                <c:pt idx="106">
                  <c:v>10.95</c:v>
                </c:pt>
                <c:pt idx="107">
                  <c:v>13.58</c:v>
                </c:pt>
                <c:pt idx="108">
                  <c:v>15.05</c:v>
                </c:pt>
                <c:pt idx="109">
                  <c:v>12.69</c:v>
                </c:pt>
                <c:pt idx="110">
                  <c:v>9.84</c:v>
                </c:pt>
                <c:pt idx="111">
                  <c:v>15.85</c:v>
                </c:pt>
                <c:pt idx="112">
                  <c:v>16.57</c:v>
                </c:pt>
                <c:pt idx="113">
                  <c:v>17.78</c:v>
                </c:pt>
                <c:pt idx="114">
                  <c:v>17.579999999999998</c:v>
                </c:pt>
                <c:pt idx="115">
                  <c:v>13.59</c:v>
                </c:pt>
                <c:pt idx="116">
                  <c:v>14.23</c:v>
                </c:pt>
                <c:pt idx="117">
                  <c:v>14.51</c:v>
                </c:pt>
                <c:pt idx="118">
                  <c:v>11.01</c:v>
                </c:pt>
                <c:pt idx="119">
                  <c:v>9.2899999999999903</c:v>
                </c:pt>
                <c:pt idx="120">
                  <c:v>8.65</c:v>
                </c:pt>
                <c:pt idx="121">
                  <c:v>8.8000000000000007</c:v>
                </c:pt>
                <c:pt idx="122">
                  <c:v>9.4600000000000009</c:v>
                </c:pt>
                <c:pt idx="123">
                  <c:v>9.43</c:v>
                </c:pt>
                <c:pt idx="124">
                  <c:v>9.69</c:v>
                </c:pt>
                <c:pt idx="125">
                  <c:v>10.56</c:v>
                </c:pt>
                <c:pt idx="126">
                  <c:v>11.39</c:v>
                </c:pt>
                <c:pt idx="127">
                  <c:v>9.27</c:v>
                </c:pt>
                <c:pt idx="128">
                  <c:v>8.48</c:v>
                </c:pt>
                <c:pt idx="129">
                  <c:v>7.92</c:v>
                </c:pt>
                <c:pt idx="130">
                  <c:v>7.9</c:v>
                </c:pt>
                <c:pt idx="131">
                  <c:v>8.1</c:v>
                </c:pt>
                <c:pt idx="132">
                  <c:v>7.83</c:v>
                </c:pt>
                <c:pt idx="133">
                  <c:v>6.92</c:v>
                </c:pt>
                <c:pt idx="134">
                  <c:v>6.21</c:v>
                </c:pt>
                <c:pt idx="135">
                  <c:v>6.27</c:v>
                </c:pt>
                <c:pt idx="136">
                  <c:v>6.22</c:v>
                </c:pt>
                <c:pt idx="137">
                  <c:v>6.65</c:v>
                </c:pt>
                <c:pt idx="138">
                  <c:v>6.84</c:v>
                </c:pt>
                <c:pt idx="139">
                  <c:v>6.92</c:v>
                </c:pt>
                <c:pt idx="140">
                  <c:v>6.66</c:v>
                </c:pt>
                <c:pt idx="141">
                  <c:v>7.16</c:v>
                </c:pt>
                <c:pt idx="142">
                  <c:v>7.98</c:v>
                </c:pt>
                <c:pt idx="143">
                  <c:v>8.4700000000000006</c:v>
                </c:pt>
                <c:pt idx="144">
                  <c:v>9.44</c:v>
                </c:pt>
                <c:pt idx="145">
                  <c:v>9.73</c:v>
                </c:pt>
                <c:pt idx="146">
                  <c:v>9.08</c:v>
                </c:pt>
                <c:pt idx="147">
                  <c:v>8.6099999999999905</c:v>
                </c:pt>
                <c:pt idx="148">
                  <c:v>8.25</c:v>
                </c:pt>
                <c:pt idx="149">
                  <c:v>8.24</c:v>
                </c:pt>
                <c:pt idx="150">
                  <c:v>8.16</c:v>
                </c:pt>
                <c:pt idx="151">
                  <c:v>7.74</c:v>
                </c:pt>
                <c:pt idx="152">
                  <c:v>6.43</c:v>
                </c:pt>
                <c:pt idx="153">
                  <c:v>5.86</c:v>
                </c:pt>
                <c:pt idx="154">
                  <c:v>5.64</c:v>
                </c:pt>
                <c:pt idx="155">
                  <c:v>4.82</c:v>
                </c:pt>
                <c:pt idx="156">
                  <c:v>4.0199999999999996</c:v>
                </c:pt>
                <c:pt idx="157">
                  <c:v>3.77</c:v>
                </c:pt>
                <c:pt idx="158">
                  <c:v>3.26</c:v>
                </c:pt>
                <c:pt idx="159">
                  <c:v>3.04</c:v>
                </c:pt>
                <c:pt idx="160">
                  <c:v>3.04</c:v>
                </c:pt>
                <c:pt idx="161">
                  <c:v>3</c:v>
                </c:pt>
                <c:pt idx="162">
                  <c:v>3.06</c:v>
                </c:pt>
                <c:pt idx="163">
                  <c:v>2.99</c:v>
                </c:pt>
                <c:pt idx="164">
                  <c:v>3.21</c:v>
                </c:pt>
                <c:pt idx="165">
                  <c:v>3.94</c:v>
                </c:pt>
                <c:pt idx="166">
                  <c:v>4.49</c:v>
                </c:pt>
                <c:pt idx="167">
                  <c:v>5.17</c:v>
                </c:pt>
                <c:pt idx="168">
                  <c:v>5.81</c:v>
                </c:pt>
                <c:pt idx="169">
                  <c:v>6.02</c:v>
                </c:pt>
                <c:pt idx="170">
                  <c:v>5.8</c:v>
                </c:pt>
                <c:pt idx="171">
                  <c:v>5.72</c:v>
                </c:pt>
                <c:pt idx="172">
                  <c:v>5.36</c:v>
                </c:pt>
                <c:pt idx="173">
                  <c:v>5.24</c:v>
                </c:pt>
                <c:pt idx="174">
                  <c:v>5.31</c:v>
                </c:pt>
                <c:pt idx="175">
                  <c:v>5.28</c:v>
                </c:pt>
                <c:pt idx="176">
                  <c:v>5.28</c:v>
                </c:pt>
                <c:pt idx="177">
                  <c:v>5.52</c:v>
                </c:pt>
                <c:pt idx="178">
                  <c:v>5.53</c:v>
                </c:pt>
                <c:pt idx="179">
                  <c:v>5.51</c:v>
                </c:pt>
                <c:pt idx="180">
                  <c:v>5.52</c:v>
                </c:pt>
                <c:pt idx="181">
                  <c:v>5.5</c:v>
                </c:pt>
                <c:pt idx="182">
                  <c:v>5.53</c:v>
                </c:pt>
                <c:pt idx="183">
                  <c:v>4.8600000000000003</c:v>
                </c:pt>
                <c:pt idx="184">
                  <c:v>4.7300000000000004</c:v>
                </c:pt>
                <c:pt idx="185">
                  <c:v>4.75</c:v>
                </c:pt>
                <c:pt idx="186">
                  <c:v>5.09</c:v>
                </c:pt>
                <c:pt idx="187">
                  <c:v>5.31</c:v>
                </c:pt>
                <c:pt idx="188">
                  <c:v>5.68</c:v>
                </c:pt>
                <c:pt idx="189">
                  <c:v>6.27</c:v>
                </c:pt>
                <c:pt idx="190">
                  <c:v>6.52</c:v>
                </c:pt>
                <c:pt idx="191">
                  <c:v>6.47</c:v>
                </c:pt>
                <c:pt idx="192">
                  <c:v>5.59</c:v>
                </c:pt>
                <c:pt idx="193">
                  <c:v>4.33</c:v>
                </c:pt>
                <c:pt idx="194">
                  <c:v>3.5</c:v>
                </c:pt>
                <c:pt idx="195">
                  <c:v>2.13</c:v>
                </c:pt>
                <c:pt idx="196">
                  <c:v>1.73</c:v>
                </c:pt>
                <c:pt idx="197">
                  <c:v>1.75</c:v>
                </c:pt>
                <c:pt idx="198">
                  <c:v>1.74</c:v>
                </c:pt>
                <c:pt idx="199">
                  <c:v>1.44</c:v>
                </c:pt>
                <c:pt idx="200">
                  <c:v>1.25</c:v>
                </c:pt>
                <c:pt idx="201">
                  <c:v>1.25</c:v>
                </c:pt>
                <c:pt idx="202">
                  <c:v>1.02</c:v>
                </c:pt>
                <c:pt idx="203">
                  <c:v>1</c:v>
                </c:pt>
                <c:pt idx="204">
                  <c:v>1</c:v>
                </c:pt>
                <c:pt idx="205">
                  <c:v>1.01</c:v>
                </c:pt>
                <c:pt idx="206">
                  <c:v>1.43</c:v>
                </c:pt>
                <c:pt idx="207">
                  <c:v>1.95</c:v>
                </c:pt>
                <c:pt idx="208">
                  <c:v>2.4700000000000002</c:v>
                </c:pt>
                <c:pt idx="209">
                  <c:v>2.94</c:v>
                </c:pt>
                <c:pt idx="210">
                  <c:v>3.46</c:v>
                </c:pt>
                <c:pt idx="211">
                  <c:v>3.98</c:v>
                </c:pt>
                <c:pt idx="212">
                  <c:v>4.46</c:v>
                </c:pt>
                <c:pt idx="213">
                  <c:v>4.91</c:v>
                </c:pt>
                <c:pt idx="214">
                  <c:v>5.25</c:v>
                </c:pt>
                <c:pt idx="215">
                  <c:v>5.25</c:v>
                </c:pt>
                <c:pt idx="216">
                  <c:v>5.26</c:v>
                </c:pt>
                <c:pt idx="217">
                  <c:v>5.25</c:v>
                </c:pt>
                <c:pt idx="218">
                  <c:v>5.07</c:v>
                </c:pt>
                <c:pt idx="219">
                  <c:v>4.5</c:v>
                </c:pt>
                <c:pt idx="220">
                  <c:v>3.18</c:v>
                </c:pt>
                <c:pt idx="221">
                  <c:v>2.09</c:v>
                </c:pt>
                <c:pt idx="222">
                  <c:v>1.94</c:v>
                </c:pt>
                <c:pt idx="223">
                  <c:v>0.51</c:v>
                </c:pt>
                <c:pt idx="224">
                  <c:v>0.18</c:v>
                </c:pt>
                <c:pt idx="225">
                  <c:v>0.18</c:v>
                </c:pt>
                <c:pt idx="226">
                  <c:v>0.16</c:v>
                </c:pt>
                <c:pt idx="227">
                  <c:v>0.12</c:v>
                </c:pt>
                <c:pt idx="228">
                  <c:v>0.13</c:v>
                </c:pt>
                <c:pt idx="229">
                  <c:v>0.19</c:v>
                </c:pt>
                <c:pt idx="230">
                  <c:v>0.19</c:v>
                </c:pt>
                <c:pt idx="23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5CC-867D-5A19CF85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75592"/>
        <c:axId val="729676248"/>
      </c:scatterChart>
      <c:valAx>
        <c:axId val="72967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Elec_Rep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6248"/>
        <c:crosses val="autoZero"/>
        <c:crossBetween val="midCat"/>
      </c:valAx>
      <c:valAx>
        <c:axId val="72967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Interest Rates (FFR)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75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97971</xdr:colOff>
      <xdr:row>200</xdr:row>
      <xdr:rowOff>152400</xdr:rowOff>
    </xdr:from>
    <xdr:to>
      <xdr:col>24</xdr:col>
      <xdr:colOff>402771</xdr:colOff>
      <xdr:row>221</xdr:row>
      <xdr:rowOff>157842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30480</xdr:rowOff>
    </xdr:from>
    <xdr:to>
      <xdr:col>12</xdr:col>
      <xdr:colOff>510540</xdr:colOff>
      <xdr:row>25</xdr:row>
      <xdr:rowOff>81642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152400</xdr:colOff>
      <xdr:row>23</xdr:row>
      <xdr:rowOff>68580</xdr:rowOff>
    </xdr:from>
    <xdr:ext cx="944880" cy="264560"/>
    <xdr:sp macro="" textlink="">
      <xdr:nvSpPr>
        <xdr:cNvPr id="3" name="TextBox 2"/>
        <xdr:cNvSpPr txBox="1"/>
      </xdr:nvSpPr>
      <xdr:spPr>
        <a:xfrm flipH="1">
          <a:off x="5029200" y="4274820"/>
          <a:ext cx="9448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="1"/>
            <a:t>Democrats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9</xdr:col>
      <xdr:colOff>15241</xdr:colOff>
      <xdr:row>14</xdr:row>
      <xdr:rowOff>167640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472440</xdr:colOff>
      <xdr:row>1</xdr:row>
      <xdr:rowOff>0</xdr:rowOff>
    </xdr:from>
    <xdr:to>
      <xdr:col>17</xdr:col>
      <xdr:colOff>434341</xdr:colOff>
      <xdr:row>14</xdr:row>
      <xdr:rowOff>182879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152400</xdr:colOff>
      <xdr:row>29</xdr:row>
      <xdr:rowOff>83820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304801</xdr:colOff>
      <xdr:row>17</xdr:row>
      <xdr:rowOff>7621</xdr:rowOff>
    </xdr:from>
    <xdr:to>
      <xdr:col>17</xdr:col>
      <xdr:colOff>464820</xdr:colOff>
      <xdr:row>29</xdr:row>
      <xdr:rowOff>53341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297181</xdr:colOff>
      <xdr:row>33</xdr:row>
      <xdr:rowOff>68581</xdr:rowOff>
    </xdr:from>
    <xdr:to>
      <xdr:col>17</xdr:col>
      <xdr:colOff>7620</xdr:colOff>
      <xdr:row>45</xdr:row>
      <xdr:rowOff>121920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297181</xdr:colOff>
      <xdr:row>33</xdr:row>
      <xdr:rowOff>60961</xdr:rowOff>
    </xdr:from>
    <xdr:to>
      <xdr:col>7</xdr:col>
      <xdr:colOff>289561</xdr:colOff>
      <xdr:row>45</xdr:row>
      <xdr:rowOff>137160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</xdr:colOff>
      <xdr:row>48</xdr:row>
      <xdr:rowOff>83820</xdr:rowOff>
    </xdr:from>
    <xdr:to>
      <xdr:col>7</xdr:col>
      <xdr:colOff>426721</xdr:colOff>
      <xdr:row>69</xdr:row>
      <xdr:rowOff>100149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320040</xdr:colOff>
      <xdr:row>56</xdr:row>
      <xdr:rowOff>68580</xdr:rowOff>
    </xdr:from>
    <xdr:to>
      <xdr:col>17</xdr:col>
      <xdr:colOff>449580</xdr:colOff>
      <xdr:row>75</xdr:row>
      <xdr:rowOff>174172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0.74066</cdr:x>
      <cdr:y>0.1192</cdr:y>
    </cdr:from>
    <cdr:to>
      <cdr:x>0.97505</cdr:x>
      <cdr:y>0.24522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697646" y="330923"/>
          <a:ext cx="1170158" cy="349871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0.74066</cdr:x>
      <cdr:y>0.1192</cdr:y>
    </cdr:from>
    <cdr:to>
      <cdr:x>0.97505</cdr:x>
      <cdr:y>0.24522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697646" y="330923"/>
          <a:ext cx="1170158" cy="349871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601981</xdr:colOff>
      <xdr:row>1</xdr:row>
      <xdr:rowOff>22860</xdr:rowOff>
    </xdr:from>
    <xdr:to>
      <xdr:col>7</xdr:col>
      <xdr:colOff>464820</xdr:colOff>
      <xdr:row>10</xdr:row>
      <xdr:rowOff>160020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586740</xdr:colOff>
      <xdr:row>0</xdr:row>
      <xdr:rowOff>0</xdr:rowOff>
    </xdr:from>
    <xdr:to>
      <xdr:col>20</xdr:col>
      <xdr:colOff>304800</xdr:colOff>
      <xdr:row>12</xdr:row>
      <xdr:rowOff>167640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297180</xdr:colOff>
      <xdr:row>17</xdr:row>
      <xdr:rowOff>106680</xdr:rowOff>
    </xdr:from>
    <xdr:to>
      <xdr:col>21</xdr:col>
      <xdr:colOff>133894</xdr:colOff>
      <xdr:row>41</xdr:row>
      <xdr:rowOff>44632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434340</xdr:colOff>
      <xdr:row>21</xdr:row>
      <xdr:rowOff>83820</xdr:rowOff>
    </xdr:from>
    <xdr:to>
      <xdr:col>9</xdr:col>
      <xdr:colOff>289560</xdr:colOff>
      <xdr:row>39</xdr:row>
      <xdr:rowOff>44632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0.75718</cdr:x>
      <cdr:y>0.02933</cdr:y>
    </cdr:from>
    <cdr:to>
      <cdr:x>0.99514</cdr:x>
      <cdr:y>0.15734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015740" y="83820"/>
          <a:ext cx="1261981" cy="36579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3"/>
  <sheetViews>
    <sheetView topLeftCell="E1" zoomScale="70" zoomScaleNormal="70" workbookViewId="0">
      <selection activeCell="AO5" sqref="AO5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45</v>
      </c>
      <c r="AE1" t="s">
        <v>46</v>
      </c>
      <c r="AG1" t="s">
        <v>32</v>
      </c>
      <c r="AH1" t="s">
        <v>29</v>
      </c>
      <c r="AJ1" t="s">
        <v>71</v>
      </c>
      <c r="AK1" t="s">
        <v>72</v>
      </c>
    </row>
    <row r="2" spans="1:37" x14ac:dyDescent="0.3">
      <c r="A2" s="1">
        <v>19360</v>
      </c>
      <c r="D2">
        <v>0</v>
      </c>
      <c r="E2">
        <v>0</v>
      </c>
      <c r="F2">
        <v>17.3904013560044</v>
      </c>
      <c r="G2">
        <v>-1.15368</v>
      </c>
      <c r="H2" t="s">
        <v>28</v>
      </c>
      <c r="I2" t="s">
        <v>29</v>
      </c>
      <c r="J2">
        <v>4.2265974901334804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f ca="1">AA2+(RAND()-20)/15</f>
        <v>-1.3177650104929981</v>
      </c>
      <c r="AE2">
        <f ca="1">AB2+(RAND()-20)/15</f>
        <v>-1.2745368828785908</v>
      </c>
      <c r="AG2">
        <v>0</v>
      </c>
      <c r="AJ2" t="e">
        <f>AA2*#REF!</f>
        <v>#REF!</v>
      </c>
      <c r="AK2" t="e">
        <f>AB2*#REF!</f>
        <v>#REF!</v>
      </c>
    </row>
    <row r="3" spans="1:37" x14ac:dyDescent="0.3">
      <c r="A3" s="1">
        <v>19450</v>
      </c>
      <c r="D3">
        <v>0</v>
      </c>
      <c r="E3">
        <v>1</v>
      </c>
      <c r="F3">
        <v>17.750218022949898</v>
      </c>
      <c r="G3">
        <v>1.50264</v>
      </c>
      <c r="H3" t="s">
        <v>28</v>
      </c>
      <c r="I3" t="s">
        <v>29</v>
      </c>
      <c r="J3">
        <v>4.0144501054110897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f t="shared" ref="AC3:AC66" ca="1" si="0">AA3+(RAND()-20)/15</f>
        <v>-1.2915102831502103</v>
      </c>
      <c r="AE3">
        <f t="shared" ref="AE3:AE66" ca="1" si="1">AB3+(RAND()-20)/15</f>
        <v>-0.32621612368108788</v>
      </c>
      <c r="AG3">
        <v>0</v>
      </c>
      <c r="AJ3" t="e">
        <f>AA3*#REF!</f>
        <v>#REF!</v>
      </c>
      <c r="AK3" t="e">
        <f>AB3*#REF!</f>
        <v>#REF!</v>
      </c>
    </row>
    <row r="4" spans="1:37" x14ac:dyDescent="0.3">
      <c r="A4" s="1">
        <v>19541</v>
      </c>
      <c r="D4">
        <v>0</v>
      </c>
      <c r="E4">
        <v>2</v>
      </c>
      <c r="F4">
        <v>17.344343226221199</v>
      </c>
      <c r="G4">
        <v>1.8413200000000001</v>
      </c>
      <c r="H4" t="s">
        <v>28</v>
      </c>
      <c r="I4" t="s">
        <v>29</v>
      </c>
      <c r="J4">
        <v>2.4728776665215499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f t="shared" ca="1" si="0"/>
        <v>-1.2755207701082028</v>
      </c>
      <c r="AE4">
        <f t="shared" ca="1" si="1"/>
        <v>0.68393128746678178</v>
      </c>
      <c r="AG4">
        <v>0</v>
      </c>
      <c r="AJ4" t="e">
        <f>AA4*#REF!</f>
        <v>#REF!</v>
      </c>
      <c r="AK4" t="e">
        <f>AB4*#REF!</f>
        <v>#REF!</v>
      </c>
    </row>
    <row r="5" spans="1:37" x14ac:dyDescent="0.3">
      <c r="A5" s="1">
        <v>19633</v>
      </c>
      <c r="D5">
        <v>0</v>
      </c>
      <c r="E5">
        <v>3</v>
      </c>
      <c r="F5">
        <v>17.957742824149399</v>
      </c>
      <c r="G5">
        <v>0.70035999999999998</v>
      </c>
      <c r="H5" t="s">
        <v>28</v>
      </c>
      <c r="I5" t="s">
        <v>29</v>
      </c>
      <c r="J5">
        <v>3.2127126694865199E-2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f t="shared" ca="1" si="0"/>
        <v>-1.2762167844887031</v>
      </c>
      <c r="AE5">
        <f t="shared" ca="1" si="1"/>
        <v>1.7094933227065467</v>
      </c>
      <c r="AG5">
        <v>0</v>
      </c>
      <c r="AJ5" t="e">
        <f>AA5*#REF!</f>
        <v>#REF!</v>
      </c>
      <c r="AK5" t="e">
        <f>AB5*#REF!</f>
        <v>#REF!</v>
      </c>
    </row>
    <row r="6" spans="1:37" x14ac:dyDescent="0.3">
      <c r="A6" s="1">
        <v>19725</v>
      </c>
      <c r="D6">
        <v>0</v>
      </c>
      <c r="E6">
        <v>4</v>
      </c>
      <c r="F6">
        <v>17.3221679184268</v>
      </c>
      <c r="G6">
        <v>0.93715999999999999</v>
      </c>
      <c r="H6" t="s">
        <v>28</v>
      </c>
      <c r="I6" t="s">
        <v>29</v>
      </c>
      <c r="J6">
        <v>-1.20029997857296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f t="shared" ca="1" si="0"/>
        <v>-1.3155834832167632</v>
      </c>
      <c r="AE6">
        <f t="shared" ca="1" si="1"/>
        <v>2.720070933930935</v>
      </c>
      <c r="AG6">
        <v>0</v>
      </c>
      <c r="AJ6" t="e">
        <f>AA6*#REF!</f>
        <v>#REF!</v>
      </c>
      <c r="AK6" t="e">
        <f>AB6*#REF!</f>
        <v>#REF!</v>
      </c>
    </row>
    <row r="7" spans="1:37" x14ac:dyDescent="0.3">
      <c r="A7" s="1">
        <v>19815</v>
      </c>
      <c r="D7">
        <v>0</v>
      </c>
      <c r="E7">
        <v>5</v>
      </c>
      <c r="F7">
        <v>16.943006156841001</v>
      </c>
      <c r="G7">
        <v>-0.63815999999999995</v>
      </c>
      <c r="H7" t="s">
        <v>28</v>
      </c>
      <c r="I7" t="s">
        <v>29</v>
      </c>
      <c r="J7">
        <v>-1.7709361702127699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f t="shared" ca="1" si="0"/>
        <v>-1.2822284786505094</v>
      </c>
      <c r="AE7">
        <f t="shared" ca="1" si="1"/>
        <v>3.6960823941008814</v>
      </c>
      <c r="AG7">
        <v>0</v>
      </c>
      <c r="AJ7" t="e">
        <f>AA7*#REF!</f>
        <v>#REF!</v>
      </c>
      <c r="AK7" t="e">
        <f>AB7*#REF!</f>
        <v>#REF!</v>
      </c>
    </row>
    <row r="8" spans="1:37" x14ac:dyDescent="0.3">
      <c r="A8" s="1">
        <v>19906</v>
      </c>
      <c r="B8">
        <v>1.03</v>
      </c>
      <c r="D8">
        <v>0</v>
      </c>
      <c r="E8">
        <v>6</v>
      </c>
      <c r="F8">
        <v>16.728426195398999</v>
      </c>
      <c r="G8">
        <v>-1.0405199999999999</v>
      </c>
      <c r="H8" t="s">
        <v>28</v>
      </c>
      <c r="I8" t="s">
        <v>29</v>
      </c>
      <c r="J8">
        <v>-1.33099454752949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</v>
      </c>
      <c r="AC8">
        <f t="shared" ca="1" si="0"/>
        <v>-1.3271385396107567</v>
      </c>
      <c r="AE8">
        <f t="shared" ca="1" si="1"/>
        <v>4.6926986835824236</v>
      </c>
      <c r="AG8">
        <v>0</v>
      </c>
      <c r="AJ8" t="e">
        <f>AA8*#REF!</f>
        <v>#REF!</v>
      </c>
      <c r="AK8" t="e">
        <f>AB8*#REF!</f>
        <v>#REF!</v>
      </c>
    </row>
    <row r="9" spans="1:37" x14ac:dyDescent="0.3">
      <c r="A9" s="1">
        <v>19998</v>
      </c>
      <c r="B9">
        <v>0.99</v>
      </c>
      <c r="D9">
        <v>0</v>
      </c>
      <c r="E9">
        <v>7</v>
      </c>
      <c r="F9">
        <v>16.537651763868599</v>
      </c>
      <c r="G9">
        <v>-1.2369600000000001</v>
      </c>
      <c r="H9" t="s">
        <v>28</v>
      </c>
      <c r="I9" t="s">
        <v>29</v>
      </c>
      <c r="J9">
        <v>-1.8600940544161799E-2</v>
      </c>
      <c r="K9">
        <v>1.03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f t="shared" ca="1" si="0"/>
        <v>-1.3157605876647935</v>
      </c>
      <c r="AE9">
        <f t="shared" ca="1" si="1"/>
        <v>5.7037911993063464</v>
      </c>
      <c r="AG9">
        <v>0</v>
      </c>
      <c r="AJ9" t="e">
        <f>AA9*#REF!</f>
        <v>#REF!</v>
      </c>
      <c r="AK9" t="e">
        <f>AB9*#REF!</f>
        <v>#REF!</v>
      </c>
    </row>
    <row r="10" spans="1:37" x14ac:dyDescent="0.3">
      <c r="A10" s="1">
        <v>20090</v>
      </c>
      <c r="B10">
        <v>1.34</v>
      </c>
      <c r="D10">
        <v>0</v>
      </c>
      <c r="E10">
        <v>8</v>
      </c>
      <c r="F10">
        <v>16.096695879119501</v>
      </c>
      <c r="G10">
        <v>0.53815999999999997</v>
      </c>
      <c r="H10" t="s">
        <v>28</v>
      </c>
      <c r="I10" t="s">
        <v>29</v>
      </c>
      <c r="J10">
        <v>2.1792700729927001</v>
      </c>
      <c r="K10">
        <v>0.99000001000000004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f t="shared" ca="1" si="0"/>
        <v>-1.2958548344349377</v>
      </c>
      <c r="AE10">
        <f t="shared" ca="1" si="1"/>
        <v>6.7294032337788776</v>
      </c>
      <c r="AG10">
        <v>0</v>
      </c>
      <c r="AJ10" t="e">
        <f>AA10*#REF!</f>
        <v>#REF!</v>
      </c>
      <c r="AK10" t="e">
        <f>AB10*#REF!</f>
        <v>#REF!</v>
      </c>
    </row>
    <row r="11" spans="1:37" x14ac:dyDescent="0.3">
      <c r="A11" s="1">
        <v>20180</v>
      </c>
      <c r="B11">
        <v>1.5</v>
      </c>
      <c r="D11">
        <v>0</v>
      </c>
      <c r="E11">
        <v>9</v>
      </c>
      <c r="F11">
        <v>15.4793371232235</v>
      </c>
      <c r="G11">
        <v>-0.53744000000000003</v>
      </c>
      <c r="H11" t="s">
        <v>28</v>
      </c>
      <c r="I11" t="s">
        <v>29</v>
      </c>
      <c r="J11">
        <v>3.1639255975806702</v>
      </c>
      <c r="K11">
        <v>1.34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</v>
      </c>
      <c r="AC11">
        <f t="shared" ca="1" si="0"/>
        <v>-1.3078276117322609</v>
      </c>
      <c r="AE11">
        <f t="shared" ca="1" si="1"/>
        <v>7.6709980865363576</v>
      </c>
      <c r="AG11">
        <v>0</v>
      </c>
      <c r="AJ11" t="e">
        <f>AA11*#REF!</f>
        <v>#REF!</v>
      </c>
      <c r="AK11" t="e">
        <f>AB11*#REF!</f>
        <v>#REF!</v>
      </c>
    </row>
    <row r="12" spans="1:37" x14ac:dyDescent="0.3">
      <c r="A12" s="1">
        <v>20271</v>
      </c>
      <c r="B12">
        <v>1.94</v>
      </c>
      <c r="D12">
        <v>0</v>
      </c>
      <c r="E12">
        <v>10</v>
      </c>
      <c r="F12">
        <v>16.0214033329766</v>
      </c>
      <c r="G12">
        <v>0.29899999999999999</v>
      </c>
      <c r="H12" t="s">
        <v>28</v>
      </c>
      <c r="I12" t="s">
        <v>29</v>
      </c>
      <c r="J12">
        <v>3.80699300699299</v>
      </c>
      <c r="K12">
        <v>1.5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f t="shared" ca="1" si="0"/>
        <v>-1.3311893023012409</v>
      </c>
      <c r="AE12">
        <f t="shared" ca="1" si="1"/>
        <v>8.7236780796735474</v>
      </c>
      <c r="AG12">
        <v>0</v>
      </c>
      <c r="AJ12" t="e">
        <f>AA12*#REF!</f>
        <v>#REF!</v>
      </c>
      <c r="AK12" t="e">
        <f>AB12*#REF!</f>
        <v>#REF!</v>
      </c>
    </row>
    <row r="13" spans="1:37" x14ac:dyDescent="0.3">
      <c r="A13" s="1">
        <v>20363</v>
      </c>
      <c r="B13">
        <v>2.36</v>
      </c>
      <c r="D13">
        <v>0</v>
      </c>
      <c r="E13">
        <v>11</v>
      </c>
      <c r="F13">
        <v>15.4932078494053</v>
      </c>
      <c r="G13">
        <v>1.1950400000000001</v>
      </c>
      <c r="H13" t="s">
        <v>28</v>
      </c>
      <c r="I13" t="s">
        <v>29</v>
      </c>
      <c r="J13">
        <v>3.63200882100708</v>
      </c>
      <c r="K13">
        <v>1.9400001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</v>
      </c>
      <c r="AC13">
        <f t="shared" ca="1" si="0"/>
        <v>-1.2987794433319235</v>
      </c>
      <c r="AE13">
        <f t="shared" ca="1" si="1"/>
        <v>9.7010406851514261</v>
      </c>
      <c r="AG13">
        <v>0</v>
      </c>
      <c r="AJ13" t="e">
        <f>AA13*#REF!</f>
        <v>#REF!</v>
      </c>
      <c r="AK13" t="e">
        <f>AB13*#REF!</f>
        <v>#REF!</v>
      </c>
    </row>
    <row r="14" spans="1:37" x14ac:dyDescent="0.3">
      <c r="A14" s="1">
        <v>20455</v>
      </c>
      <c r="B14">
        <v>2.48</v>
      </c>
      <c r="D14">
        <v>0</v>
      </c>
      <c r="E14">
        <v>12</v>
      </c>
      <c r="F14">
        <v>15.340865867589599</v>
      </c>
      <c r="G14">
        <v>4.4679999999999997E-2</v>
      </c>
      <c r="H14" t="s">
        <v>28</v>
      </c>
      <c r="I14" t="s">
        <v>29</v>
      </c>
      <c r="J14">
        <v>2.3856193255512399</v>
      </c>
      <c r="K14">
        <v>2.3599999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</v>
      </c>
      <c r="AC14">
        <f t="shared" ca="1" si="0"/>
        <v>-1.2794430462288509</v>
      </c>
      <c r="AE14">
        <f t="shared" ca="1" si="1"/>
        <v>10.717650528167809</v>
      </c>
      <c r="AG14">
        <v>0</v>
      </c>
      <c r="AJ14" t="e">
        <f>AA14*#REF!</f>
        <v>#REF!</v>
      </c>
      <c r="AK14" t="e">
        <f>AB14*#REF!</f>
        <v>#REF!</v>
      </c>
    </row>
    <row r="15" spans="1:37" x14ac:dyDescent="0.3">
      <c r="A15" s="1">
        <v>20546</v>
      </c>
      <c r="B15">
        <v>2.69</v>
      </c>
      <c r="D15">
        <v>0</v>
      </c>
      <c r="E15">
        <v>13</v>
      </c>
      <c r="F15">
        <v>15.869850083428499</v>
      </c>
      <c r="G15">
        <v>2.6358799999999998</v>
      </c>
      <c r="H15" t="s">
        <v>28</v>
      </c>
      <c r="I15" t="s">
        <v>29</v>
      </c>
      <c r="J15">
        <v>2.4022604778376699</v>
      </c>
      <c r="K15">
        <v>2.48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f t="shared" ca="1" si="0"/>
        <v>-1.3189753218803379</v>
      </c>
      <c r="AE15">
        <f t="shared" ca="1" si="1"/>
        <v>11.700531191831969</v>
      </c>
      <c r="AG15">
        <v>0</v>
      </c>
      <c r="AJ15" t="e">
        <f>AA15*#REF!</f>
        <v>#REF!</v>
      </c>
      <c r="AK15" t="e">
        <f>AB15*#REF!</f>
        <v>#REF!</v>
      </c>
    </row>
    <row r="16" spans="1:37" x14ac:dyDescent="0.3">
      <c r="A16" s="1">
        <v>20637</v>
      </c>
      <c r="B16">
        <v>2.81</v>
      </c>
      <c r="D16">
        <v>0</v>
      </c>
      <c r="E16">
        <v>14</v>
      </c>
      <c r="F16">
        <v>15.415110645588401</v>
      </c>
      <c r="G16">
        <v>4.1424799999999999</v>
      </c>
      <c r="H16" t="s">
        <v>28</v>
      </c>
      <c r="I16" t="s">
        <v>29</v>
      </c>
      <c r="J16">
        <v>1.4735812914039299</v>
      </c>
      <c r="K16">
        <v>2.6900000999999998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f t="shared" ca="1" si="0"/>
        <v>-1.2774881713457416</v>
      </c>
      <c r="AE16">
        <f t="shared" ca="1" si="1"/>
        <v>12.685304613762558</v>
      </c>
      <c r="AG16">
        <v>0</v>
      </c>
      <c r="AJ16" t="e">
        <f>AA16*#REF!</f>
        <v>#REF!</v>
      </c>
      <c r="AK16" t="e">
        <f>AB16*#REF!</f>
        <v>#REF!</v>
      </c>
    </row>
    <row r="17" spans="1:37" x14ac:dyDescent="0.3">
      <c r="A17" s="1">
        <v>20729</v>
      </c>
      <c r="B17">
        <v>2.93</v>
      </c>
      <c r="D17">
        <v>0</v>
      </c>
      <c r="E17">
        <v>15</v>
      </c>
      <c r="F17">
        <v>15.8451154465832</v>
      </c>
      <c r="G17">
        <v>3.4117999999999999</v>
      </c>
      <c r="H17" t="s">
        <v>28</v>
      </c>
      <c r="I17" t="s">
        <v>29</v>
      </c>
      <c r="J17">
        <v>2.3070467141725901</v>
      </c>
      <c r="K17">
        <v>2.8099999000000002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</v>
      </c>
      <c r="AC17">
        <f t="shared" ca="1" si="0"/>
        <v>-1.2906787128999206</v>
      </c>
      <c r="AE17">
        <f t="shared" ca="1" si="1"/>
        <v>13.670911519347841</v>
      </c>
      <c r="AG17">
        <v>0</v>
      </c>
      <c r="AJ17" t="e">
        <f>AA17*#REF!</f>
        <v>#REF!</v>
      </c>
      <c r="AK17" t="e">
        <f>AB17*#REF!</f>
        <v>#REF!</v>
      </c>
    </row>
    <row r="18" spans="1:37" x14ac:dyDescent="0.3">
      <c r="A18" s="1">
        <v>20821</v>
      </c>
      <c r="B18">
        <v>2.93</v>
      </c>
      <c r="D18">
        <v>0</v>
      </c>
      <c r="E18">
        <v>0</v>
      </c>
      <c r="F18">
        <v>16.2743975578095</v>
      </c>
      <c r="G18">
        <v>3.2958400000000001</v>
      </c>
      <c r="H18" t="s">
        <v>30</v>
      </c>
      <c r="I18" t="s">
        <v>29</v>
      </c>
      <c r="J18">
        <v>2.10712742980561</v>
      </c>
      <c r="K18">
        <v>2.9300001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f t="shared" ca="1" si="0"/>
        <v>-1.3109929886152778</v>
      </c>
      <c r="AE18">
        <f t="shared" ca="1" si="1"/>
        <v>-1.3076413380119187</v>
      </c>
      <c r="AG18">
        <v>0</v>
      </c>
      <c r="AJ18" t="e">
        <f>AA18*#REF!</f>
        <v>#REF!</v>
      </c>
      <c r="AK18" t="e">
        <f>AB18*#REF!</f>
        <v>#REF!</v>
      </c>
    </row>
    <row r="19" spans="1:37" x14ac:dyDescent="0.3">
      <c r="A19" s="1">
        <v>20911</v>
      </c>
      <c r="B19">
        <v>3</v>
      </c>
      <c r="D19">
        <v>0</v>
      </c>
      <c r="E19">
        <v>1</v>
      </c>
      <c r="F19">
        <v>16.464507390529299</v>
      </c>
      <c r="G19">
        <v>3.3984800000000002</v>
      </c>
      <c r="H19" t="s">
        <v>30</v>
      </c>
      <c r="I19" t="s">
        <v>29</v>
      </c>
      <c r="J19">
        <v>1.0158501440922201</v>
      </c>
      <c r="K19">
        <v>2.9300001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f t="shared" ca="1" si="0"/>
        <v>-1.3056420207275263</v>
      </c>
      <c r="AE19">
        <f t="shared" ca="1" si="1"/>
        <v>-0.29496877645117792</v>
      </c>
      <c r="AG19">
        <v>0</v>
      </c>
      <c r="AJ19" t="e">
        <f>AA19*#REF!</f>
        <v>#REF!</v>
      </c>
      <c r="AK19" t="e">
        <f>AB19*#REF!</f>
        <v>#REF!</v>
      </c>
    </row>
    <row r="20" spans="1:37" x14ac:dyDescent="0.3">
      <c r="A20" s="1">
        <v>21002</v>
      </c>
      <c r="B20">
        <v>3.23</v>
      </c>
      <c r="D20">
        <v>0</v>
      </c>
      <c r="E20">
        <v>2</v>
      </c>
      <c r="F20">
        <v>16.209432990261</v>
      </c>
      <c r="G20">
        <v>3.56976</v>
      </c>
      <c r="H20" t="s">
        <v>30</v>
      </c>
      <c r="I20" t="s">
        <v>29</v>
      </c>
      <c r="J20">
        <v>1.130406240346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f t="shared" ca="1" si="0"/>
        <v>-1.3171263797564718</v>
      </c>
      <c r="AE20">
        <f t="shared" ca="1" si="1"/>
        <v>0.73150925504919995</v>
      </c>
      <c r="AG20">
        <v>0</v>
      </c>
      <c r="AJ20" t="e">
        <f>AA20*#REF!</f>
        <v>#REF!</v>
      </c>
      <c r="AK20" t="e">
        <f>AB20*#REF!</f>
        <v>#REF!</v>
      </c>
    </row>
    <row r="21" spans="1:37" x14ac:dyDescent="0.3">
      <c r="A21" s="1">
        <v>21094</v>
      </c>
      <c r="B21">
        <v>3.25</v>
      </c>
      <c r="D21">
        <v>0</v>
      </c>
      <c r="E21">
        <v>3</v>
      </c>
      <c r="F21">
        <v>17.052560472929098</v>
      </c>
      <c r="G21">
        <v>1.93892</v>
      </c>
      <c r="H21" t="s">
        <v>30</v>
      </c>
      <c r="I21" t="s">
        <v>29</v>
      </c>
      <c r="J21">
        <v>-0.77649716648797595</v>
      </c>
      <c r="K21">
        <v>3.23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f t="shared" ca="1" si="0"/>
        <v>-1.3003704758452073</v>
      </c>
      <c r="AE21">
        <f t="shared" ca="1" si="1"/>
        <v>1.6848081940696145</v>
      </c>
      <c r="AG21">
        <v>0</v>
      </c>
      <c r="AJ21" t="e">
        <f>AA21*#REF!</f>
        <v>#REF!</v>
      </c>
      <c r="AK21" t="e">
        <f>AB21*#REF!</f>
        <v>#REF!</v>
      </c>
    </row>
    <row r="22" spans="1:37" x14ac:dyDescent="0.3">
      <c r="A22" s="1">
        <v>21186</v>
      </c>
      <c r="B22">
        <v>1.86</v>
      </c>
      <c r="D22">
        <v>0</v>
      </c>
      <c r="E22">
        <v>4</v>
      </c>
      <c r="F22">
        <v>16.940689534551002</v>
      </c>
      <c r="G22">
        <v>4.74648</v>
      </c>
      <c r="H22" t="s">
        <v>30</v>
      </c>
      <c r="I22" t="s">
        <v>29</v>
      </c>
      <c r="J22">
        <v>-4.2799650708075401</v>
      </c>
      <c r="K22">
        <v>3.25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f t="shared" ca="1" si="0"/>
        <v>-1.328487935764104</v>
      </c>
      <c r="AE22">
        <f t="shared" ca="1" si="1"/>
        <v>2.7054008983357303</v>
      </c>
      <c r="AG22">
        <v>0</v>
      </c>
      <c r="AJ22" t="e">
        <f>AA22*#REF!</f>
        <v>#REF!</v>
      </c>
      <c r="AK22" t="e">
        <f>AB22*#REF!</f>
        <v>#REF!</v>
      </c>
    </row>
    <row r="23" spans="1:37" x14ac:dyDescent="0.3">
      <c r="A23" s="1">
        <v>21276</v>
      </c>
      <c r="B23">
        <v>0.94</v>
      </c>
      <c r="D23">
        <v>0</v>
      </c>
      <c r="E23">
        <v>5</v>
      </c>
      <c r="F23">
        <v>17.8804568594662</v>
      </c>
      <c r="G23">
        <v>2.6864400000000002</v>
      </c>
      <c r="H23" t="s">
        <v>30</v>
      </c>
      <c r="I23" t="s">
        <v>29</v>
      </c>
      <c r="J23">
        <v>-4.4794020183762502</v>
      </c>
      <c r="K23">
        <v>1.86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f t="shared" ca="1" si="0"/>
        <v>-1.3178776976799929</v>
      </c>
      <c r="AE23">
        <f t="shared" ca="1" si="1"/>
        <v>3.6882778883665397</v>
      </c>
      <c r="AG23">
        <v>0</v>
      </c>
      <c r="AJ23" t="e">
        <f>AA23*#REF!</f>
        <v>#REF!</v>
      </c>
      <c r="AK23" t="e">
        <f>AB23*#REF!</f>
        <v>#REF!</v>
      </c>
    </row>
    <row r="24" spans="1:37" x14ac:dyDescent="0.3">
      <c r="A24" s="1">
        <v>21367</v>
      </c>
      <c r="B24">
        <v>1.32</v>
      </c>
      <c r="D24">
        <v>0</v>
      </c>
      <c r="E24">
        <v>6</v>
      </c>
      <c r="F24">
        <v>17.659219339068699</v>
      </c>
      <c r="G24">
        <v>-0.23504</v>
      </c>
      <c r="H24" t="s">
        <v>30</v>
      </c>
      <c r="I24" t="s">
        <v>29</v>
      </c>
      <c r="J24">
        <v>-3.0299193186911602</v>
      </c>
      <c r="K24">
        <v>0.94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</v>
      </c>
      <c r="AC24">
        <f t="shared" ca="1" si="0"/>
        <v>-1.3094729437144121</v>
      </c>
      <c r="AE24">
        <f t="shared" ca="1" si="1"/>
        <v>4.6848290241039496</v>
      </c>
      <c r="AG24">
        <v>0</v>
      </c>
      <c r="AJ24" t="e">
        <f>AA24*#REF!</f>
        <v>#REF!</v>
      </c>
      <c r="AK24" t="e">
        <f>AB24*#REF!</f>
        <v>#REF!</v>
      </c>
    </row>
    <row r="25" spans="1:37" x14ac:dyDescent="0.3">
      <c r="A25" s="1">
        <v>21459</v>
      </c>
      <c r="B25">
        <v>2.16</v>
      </c>
      <c r="D25">
        <v>0</v>
      </c>
      <c r="E25">
        <v>7</v>
      </c>
      <c r="F25">
        <v>17.319886373693699</v>
      </c>
      <c r="G25">
        <v>0.41504000000000002</v>
      </c>
      <c r="H25" t="s">
        <v>30</v>
      </c>
      <c r="I25" t="s">
        <v>29</v>
      </c>
      <c r="J25">
        <v>-1.5631021194605099</v>
      </c>
      <c r="K25">
        <v>1.3200000999999999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f t="shared" ca="1" si="0"/>
        <v>-1.2773266746317966</v>
      </c>
      <c r="AE25">
        <f t="shared" ca="1" si="1"/>
        <v>5.6965097745214575</v>
      </c>
      <c r="AG25">
        <v>0</v>
      </c>
      <c r="AJ25" t="e">
        <f>AA25*#REF!</f>
        <v>#REF!</v>
      </c>
      <c r="AK25" t="e">
        <f>AB25*#REF!</f>
        <v>#REF!</v>
      </c>
    </row>
    <row r="26" spans="1:37" x14ac:dyDescent="0.3">
      <c r="A26" s="1">
        <v>21551</v>
      </c>
      <c r="B26">
        <v>2.57</v>
      </c>
      <c r="D26">
        <v>0</v>
      </c>
      <c r="E26">
        <v>8</v>
      </c>
      <c r="F26">
        <v>16.509280190556201</v>
      </c>
      <c r="G26">
        <v>0.69099999999999995</v>
      </c>
      <c r="H26" t="s">
        <v>30</v>
      </c>
      <c r="I26" t="s">
        <v>29</v>
      </c>
      <c r="J26">
        <v>-0.36580524206888998</v>
      </c>
      <c r="K26">
        <v>2.1600001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</v>
      </c>
      <c r="AC26">
        <f t="shared" ca="1" si="0"/>
        <v>-1.3168029901467286</v>
      </c>
      <c r="AE26">
        <f t="shared" ca="1" si="1"/>
        <v>6.6950125468788597</v>
      </c>
      <c r="AG26">
        <v>0</v>
      </c>
      <c r="AJ26" t="e">
        <f>AA26*#REF!</f>
        <v>#REF!</v>
      </c>
      <c r="AK26" t="e">
        <f>AB26*#REF!</f>
        <v>#REF!</v>
      </c>
    </row>
    <row r="27" spans="1:37" x14ac:dyDescent="0.3">
      <c r="A27" s="1">
        <v>21641</v>
      </c>
      <c r="B27">
        <v>3.08</v>
      </c>
      <c r="D27">
        <v>0</v>
      </c>
      <c r="E27">
        <v>9</v>
      </c>
      <c r="F27">
        <v>16.440744259049701</v>
      </c>
      <c r="G27">
        <v>0.68984000000000001</v>
      </c>
      <c r="H27" t="s">
        <v>30</v>
      </c>
      <c r="I27" t="s">
        <v>29</v>
      </c>
      <c r="J27">
        <v>1.3310359916857999</v>
      </c>
      <c r="K27">
        <v>2.5699999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</v>
      </c>
      <c r="AC27">
        <f t="shared" ca="1" si="0"/>
        <v>-1.2767412739881112</v>
      </c>
      <c r="AE27">
        <f t="shared" ca="1" si="1"/>
        <v>7.6730028620942479</v>
      </c>
      <c r="AG27">
        <v>0</v>
      </c>
      <c r="AJ27" t="e">
        <f>AA27*#REF!</f>
        <v>#REF!</v>
      </c>
      <c r="AK27" t="e">
        <f>AB27*#REF!</f>
        <v>#REF!</v>
      </c>
    </row>
    <row r="28" spans="1:37" x14ac:dyDescent="0.3">
      <c r="A28" s="1">
        <v>21732</v>
      </c>
      <c r="B28">
        <v>3.58</v>
      </c>
      <c r="D28">
        <v>0</v>
      </c>
      <c r="E28">
        <v>10</v>
      </c>
      <c r="F28">
        <v>16.493159674080001</v>
      </c>
      <c r="G28">
        <v>2.0659200000000002</v>
      </c>
      <c r="H28" t="s">
        <v>30</v>
      </c>
      <c r="I28" t="s">
        <v>29</v>
      </c>
      <c r="J28">
        <v>0.37568261545694198</v>
      </c>
      <c r="K28">
        <v>3.0799998999999998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f t="shared" ca="1" si="0"/>
        <v>-1.2788709265339846</v>
      </c>
      <c r="AE28">
        <f t="shared" ca="1" si="1"/>
        <v>8.6914026826318729</v>
      </c>
      <c r="AG28">
        <v>0</v>
      </c>
      <c r="AJ28" t="e">
        <f>AA28*#REF!</f>
        <v>#REF!</v>
      </c>
      <c r="AK28" t="e">
        <f>AB28*#REF!</f>
        <v>#REF!</v>
      </c>
    </row>
    <row r="29" spans="1:37" x14ac:dyDescent="0.3">
      <c r="A29" s="1">
        <v>21824</v>
      </c>
      <c r="B29">
        <v>3.99</v>
      </c>
      <c r="D29">
        <v>0</v>
      </c>
      <c r="E29">
        <v>11</v>
      </c>
      <c r="F29">
        <v>16.639728067930498</v>
      </c>
      <c r="G29">
        <v>2.4252400000000001</v>
      </c>
      <c r="H29" t="s">
        <v>30</v>
      </c>
      <c r="I29" t="s">
        <v>29</v>
      </c>
      <c r="J29">
        <v>-0.13610613122982501</v>
      </c>
      <c r="K29">
        <v>3.5799998999999998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f t="shared" ca="1" si="0"/>
        <v>-1.3301144847235082</v>
      </c>
      <c r="AE29">
        <f t="shared" ca="1" si="1"/>
        <v>9.674546390432468</v>
      </c>
      <c r="AG29">
        <v>0</v>
      </c>
      <c r="AJ29" t="e">
        <f>AA29*#REF!</f>
        <v>#REF!</v>
      </c>
      <c r="AK29" t="e">
        <f>AB29*#REF!</f>
        <v>#REF!</v>
      </c>
    </row>
    <row r="30" spans="1:37" x14ac:dyDescent="0.3">
      <c r="A30" s="1">
        <v>21916</v>
      </c>
      <c r="B30">
        <v>3.93</v>
      </c>
      <c r="D30">
        <v>0</v>
      </c>
      <c r="E30">
        <v>12</v>
      </c>
      <c r="F30">
        <v>15.940286171397499</v>
      </c>
      <c r="G30">
        <v>0.36771999999999999</v>
      </c>
      <c r="H30" t="s">
        <v>30</v>
      </c>
      <c r="I30" t="s">
        <v>29</v>
      </c>
      <c r="J30">
        <v>1.17597527179706</v>
      </c>
      <c r="K30">
        <v>3.99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</v>
      </c>
      <c r="AC30">
        <f t="shared" ca="1" si="0"/>
        <v>-1.2716684824849858</v>
      </c>
      <c r="AE30">
        <f t="shared" ca="1" si="1"/>
        <v>10.716249425167643</v>
      </c>
      <c r="AG30">
        <v>0</v>
      </c>
      <c r="AJ30" t="e">
        <f>AA30*#REF!</f>
        <v>#REF!</v>
      </c>
      <c r="AK30" t="e">
        <f>AB30*#REF!</f>
        <v>#REF!</v>
      </c>
    </row>
    <row r="31" spans="1:37" x14ac:dyDescent="0.3">
      <c r="A31" s="1">
        <v>22007</v>
      </c>
      <c r="B31">
        <v>3.7</v>
      </c>
      <c r="D31">
        <v>0</v>
      </c>
      <c r="E31">
        <v>13</v>
      </c>
      <c r="F31">
        <v>16.363341141387501</v>
      </c>
      <c r="G31">
        <v>2.3948</v>
      </c>
      <c r="H31" t="s">
        <v>30</v>
      </c>
      <c r="I31" t="s">
        <v>29</v>
      </c>
      <c r="J31">
        <v>-0.25021995424951998</v>
      </c>
      <c r="K31">
        <v>3.9300001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C31">
        <f t="shared" ca="1" si="0"/>
        <v>-1.2970000407190112</v>
      </c>
      <c r="AE31">
        <f t="shared" ca="1" si="1"/>
        <v>11.677000732490372</v>
      </c>
      <c r="AG31">
        <v>0</v>
      </c>
      <c r="AJ31" t="e">
        <f>AA31*#REF!</f>
        <v>#REF!</v>
      </c>
      <c r="AK31" t="e">
        <f>AB31*#REF!</f>
        <v>#REF!</v>
      </c>
    </row>
    <row r="32" spans="1:37" x14ac:dyDescent="0.3">
      <c r="A32" s="1">
        <v>22098</v>
      </c>
      <c r="B32">
        <v>2.94</v>
      </c>
      <c r="D32">
        <v>0</v>
      </c>
      <c r="E32">
        <v>14</v>
      </c>
      <c r="F32">
        <v>16.466068642384599</v>
      </c>
      <c r="G32">
        <v>0.22992000000000001</v>
      </c>
      <c r="H32" t="s">
        <v>30</v>
      </c>
      <c r="I32" t="s">
        <v>29</v>
      </c>
      <c r="J32">
        <v>-1.0655840535266199</v>
      </c>
      <c r="K32">
        <v>3.7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</v>
      </c>
      <c r="AC32">
        <f t="shared" ca="1" si="0"/>
        <v>-1.3058487894960578</v>
      </c>
      <c r="AE32">
        <f t="shared" ca="1" si="1"/>
        <v>12.704641310288567</v>
      </c>
      <c r="AG32">
        <v>0</v>
      </c>
      <c r="AJ32" t="e">
        <f>AA32*#REF!</f>
        <v>#REF!</v>
      </c>
      <c r="AK32" t="e">
        <f>AB32*#REF!</f>
        <v>#REF!</v>
      </c>
    </row>
    <row r="33" spans="1:37" x14ac:dyDescent="0.3">
      <c r="A33" s="1">
        <v>22190</v>
      </c>
      <c r="B33">
        <v>2.2999999999999998</v>
      </c>
      <c r="D33">
        <v>0</v>
      </c>
      <c r="E33">
        <v>15</v>
      </c>
      <c r="F33">
        <v>17.187355256687699</v>
      </c>
      <c r="G33">
        <v>2.5684399999999998</v>
      </c>
      <c r="H33" t="s">
        <v>30</v>
      </c>
      <c r="I33" t="s">
        <v>29</v>
      </c>
      <c r="J33">
        <v>-3.3080558909780899</v>
      </c>
      <c r="K33">
        <v>2.9400000999999998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</v>
      </c>
      <c r="AC33">
        <f t="shared" ca="1" si="0"/>
        <v>-1.2948517135423374</v>
      </c>
      <c r="AE33">
        <f t="shared" ca="1" si="1"/>
        <v>13.71167261396109</v>
      </c>
      <c r="AG33">
        <v>0</v>
      </c>
      <c r="AJ33" t="e">
        <f>AA33*#REF!</f>
        <v>#REF!</v>
      </c>
      <c r="AK33" t="e">
        <f>AB33*#REF!</f>
        <v>#REF!</v>
      </c>
    </row>
    <row r="34" spans="1:37" x14ac:dyDescent="0.3">
      <c r="A34" s="1">
        <v>22282</v>
      </c>
      <c r="B34">
        <v>2</v>
      </c>
      <c r="D34">
        <v>1</v>
      </c>
      <c r="E34">
        <v>0</v>
      </c>
      <c r="F34">
        <v>17.008749320045499</v>
      </c>
      <c r="G34">
        <v>0.80591999999999997</v>
      </c>
      <c r="H34" t="s">
        <v>31</v>
      </c>
      <c r="I34" t="s">
        <v>32</v>
      </c>
      <c r="J34">
        <v>-3.71037262201577</v>
      </c>
      <c r="K34">
        <v>2.2999999999999998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f t="shared" ca="1" si="0"/>
        <v>-1.3037463794287489</v>
      </c>
      <c r="AE34">
        <f t="shared" ca="1" si="1"/>
        <v>-1.3192711534160844</v>
      </c>
      <c r="AG34">
        <f t="shared" ref="AG3:AG65" si="2">IF($I66=AG$1,0,1)</f>
        <v>1</v>
      </c>
      <c r="AJ34">
        <f>AA34*AG34</f>
        <v>0</v>
      </c>
      <c r="AK34">
        <f>AB34*AG34</f>
        <v>0</v>
      </c>
    </row>
    <row r="35" spans="1:37" x14ac:dyDescent="0.3">
      <c r="A35" s="1">
        <v>22372</v>
      </c>
      <c r="B35">
        <v>1.73</v>
      </c>
      <c r="D35">
        <v>1</v>
      </c>
      <c r="E35">
        <v>1</v>
      </c>
      <c r="F35">
        <v>17.326887286403299</v>
      </c>
      <c r="G35">
        <v>-0.13403999999999999</v>
      </c>
      <c r="H35" t="s">
        <v>31</v>
      </c>
      <c r="I35" t="s">
        <v>32</v>
      </c>
      <c r="J35">
        <v>-2.8907861369399801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f t="shared" ca="1" si="0"/>
        <v>-0.30331122429844837</v>
      </c>
      <c r="AE35">
        <f t="shared" ca="1" si="1"/>
        <v>-1.2924473922236592</v>
      </c>
      <c r="AG35">
        <f t="shared" si="2"/>
        <v>1</v>
      </c>
      <c r="AJ35">
        <f>AA35*AG35</f>
        <v>1</v>
      </c>
      <c r="AK35">
        <f>AB35*AG35</f>
        <v>0</v>
      </c>
    </row>
    <row r="36" spans="1:37" x14ac:dyDescent="0.3">
      <c r="A36" s="1">
        <v>22463</v>
      </c>
      <c r="B36">
        <v>1.68</v>
      </c>
      <c r="D36">
        <v>1</v>
      </c>
      <c r="E36">
        <v>2</v>
      </c>
      <c r="F36">
        <v>17.035193933143901</v>
      </c>
      <c r="G36">
        <v>1.5688800000000001</v>
      </c>
      <c r="H36" t="s">
        <v>31</v>
      </c>
      <c r="I36" t="s">
        <v>32</v>
      </c>
      <c r="J36">
        <v>-2.3090647385686598</v>
      </c>
      <c r="K36">
        <v>1.73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f t="shared" ca="1" si="0"/>
        <v>0.70622431276603348</v>
      </c>
      <c r="AE36">
        <f t="shared" ca="1" si="1"/>
        <v>-1.3287927921250005</v>
      </c>
      <c r="AG36">
        <f t="shared" si="2"/>
        <v>1</v>
      </c>
      <c r="AJ36">
        <f>AA36*AG36</f>
        <v>2</v>
      </c>
      <c r="AK36">
        <f>AB36*AG36</f>
        <v>0</v>
      </c>
    </row>
    <row r="37" spans="1:37" x14ac:dyDescent="0.3">
      <c r="A37" s="1">
        <v>22555</v>
      </c>
      <c r="B37">
        <v>2.4</v>
      </c>
      <c r="D37">
        <v>1</v>
      </c>
      <c r="E37">
        <v>3</v>
      </c>
      <c r="F37">
        <v>16.8867380858511</v>
      </c>
      <c r="G37">
        <v>0.57435999999999998</v>
      </c>
      <c r="H37" t="s">
        <v>31</v>
      </c>
      <c r="I37" t="s">
        <v>32</v>
      </c>
      <c r="J37">
        <v>-1.31793478260869</v>
      </c>
      <c r="K37">
        <v>1.6799999000000001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f t="shared" ca="1" si="0"/>
        <v>1.6962133984371277</v>
      </c>
      <c r="AE37">
        <f t="shared" ca="1" si="1"/>
        <v>-1.2964497469962168</v>
      </c>
      <c r="AG37">
        <f t="shared" si="2"/>
        <v>1</v>
      </c>
      <c r="AJ37">
        <f>AA37*AG37</f>
        <v>3</v>
      </c>
      <c r="AK37">
        <f>AB37*AG37</f>
        <v>0</v>
      </c>
    </row>
    <row r="38" spans="1:37" x14ac:dyDescent="0.3">
      <c r="A38" s="1">
        <v>22647</v>
      </c>
      <c r="B38">
        <v>2.46</v>
      </c>
      <c r="D38">
        <v>1</v>
      </c>
      <c r="E38">
        <v>4</v>
      </c>
      <c r="F38">
        <v>17.1337199631622</v>
      </c>
      <c r="G38">
        <v>1.5605199999999999</v>
      </c>
      <c r="H38" t="s">
        <v>31</v>
      </c>
      <c r="I38" t="s">
        <v>32</v>
      </c>
      <c r="J38">
        <v>-0.54983595800524898</v>
      </c>
      <c r="K38">
        <v>2.4000001000000002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0</v>
      </c>
      <c r="AC38">
        <f t="shared" ca="1" si="0"/>
        <v>2.7221301628061423</v>
      </c>
      <c r="AE38">
        <f t="shared" ca="1" si="1"/>
        <v>-1.3052216076341787</v>
      </c>
      <c r="AG38">
        <f t="shared" si="2"/>
        <v>1</v>
      </c>
      <c r="AJ38">
        <f>AA38*AG38</f>
        <v>4</v>
      </c>
      <c r="AK38">
        <f>AB38*AG38</f>
        <v>0</v>
      </c>
    </row>
    <row r="39" spans="1:37" x14ac:dyDescent="0.3">
      <c r="A39" s="1">
        <v>22737</v>
      </c>
      <c r="B39">
        <v>2.61</v>
      </c>
      <c r="D39">
        <v>1</v>
      </c>
      <c r="E39">
        <v>5</v>
      </c>
      <c r="F39">
        <v>17.2149466366137</v>
      </c>
      <c r="G39">
        <v>1.50132</v>
      </c>
      <c r="H39" t="s">
        <v>31</v>
      </c>
      <c r="I39" t="s">
        <v>32</v>
      </c>
      <c r="J39">
        <v>-0.45767831622711203</v>
      </c>
      <c r="K39">
        <v>2.46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f t="shared" ca="1" si="0"/>
        <v>3.692329937548315</v>
      </c>
      <c r="AE39">
        <f t="shared" ca="1" si="1"/>
        <v>-1.317767783137205</v>
      </c>
      <c r="AG39">
        <f>IF($I71=AG$1,0,1)</f>
        <v>1</v>
      </c>
      <c r="AJ39">
        <f>AA39*AG39</f>
        <v>5</v>
      </c>
      <c r="AK39">
        <f>AB39*AG39</f>
        <v>0</v>
      </c>
    </row>
    <row r="40" spans="1:37" x14ac:dyDescent="0.3">
      <c r="A40" s="1">
        <v>22828</v>
      </c>
      <c r="B40">
        <v>2.85</v>
      </c>
      <c r="D40">
        <v>1</v>
      </c>
      <c r="E40">
        <v>6</v>
      </c>
      <c r="F40">
        <v>17.270318659269002</v>
      </c>
      <c r="G40">
        <v>1.1515599999999999</v>
      </c>
      <c r="H40" t="s">
        <v>31</v>
      </c>
      <c r="I40" t="s">
        <v>32</v>
      </c>
      <c r="J40">
        <v>-0.54511254019292499</v>
      </c>
      <c r="K40">
        <v>2.6099999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f t="shared" ca="1" si="0"/>
        <v>4.7115755694376826</v>
      </c>
      <c r="AE40">
        <f t="shared" ca="1" si="1"/>
        <v>-1.2839121017780506</v>
      </c>
      <c r="AG40">
        <f t="shared" si="2"/>
        <v>1</v>
      </c>
      <c r="AJ40">
        <f>AA40*AG40</f>
        <v>6</v>
      </c>
      <c r="AK40">
        <f>AB40*AG40</f>
        <v>0</v>
      </c>
    </row>
    <row r="41" spans="1:37" x14ac:dyDescent="0.3">
      <c r="A41" s="1">
        <v>22920</v>
      </c>
      <c r="B41">
        <v>2.92</v>
      </c>
      <c r="D41">
        <v>1</v>
      </c>
      <c r="E41">
        <v>7</v>
      </c>
      <c r="F41">
        <v>17.494665013028001</v>
      </c>
      <c r="G41">
        <v>0.96348</v>
      </c>
      <c r="H41" t="s">
        <v>31</v>
      </c>
      <c r="I41" t="s">
        <v>32</v>
      </c>
      <c r="J41">
        <v>-1.30624522536286</v>
      </c>
      <c r="K41">
        <v>2.8499998999999998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0</v>
      </c>
      <c r="AC41">
        <f t="shared" ca="1" si="0"/>
        <v>5.6938350506477988</v>
      </c>
      <c r="AE41">
        <f t="shared" ca="1" si="1"/>
        <v>-1.3159165716583117</v>
      </c>
      <c r="AG41">
        <f t="shared" si="2"/>
        <v>1</v>
      </c>
      <c r="AJ41">
        <f>AA41*AG41</f>
        <v>7</v>
      </c>
      <c r="AK41">
        <f>AB41*AG41</f>
        <v>0</v>
      </c>
    </row>
    <row r="42" spans="1:37" x14ac:dyDescent="0.3">
      <c r="A42" s="1">
        <v>23012</v>
      </c>
      <c r="B42">
        <v>2.97</v>
      </c>
      <c r="D42">
        <v>1</v>
      </c>
      <c r="E42">
        <v>8</v>
      </c>
      <c r="F42">
        <v>17.445127495934901</v>
      </c>
      <c r="G42">
        <v>1.2771600000000001</v>
      </c>
      <c r="H42" t="s">
        <v>31</v>
      </c>
      <c r="I42" t="s">
        <v>32</v>
      </c>
      <c r="J42">
        <v>-1.0338384952266899</v>
      </c>
      <c r="K42">
        <v>2.9200001000000002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f t="shared" ca="1" si="0"/>
        <v>6.7118817849526948</v>
      </c>
      <c r="AE42">
        <f t="shared" ca="1" si="1"/>
        <v>-1.324175353881494</v>
      </c>
      <c r="AG42">
        <f t="shared" si="2"/>
        <v>1</v>
      </c>
      <c r="AJ42">
        <f>AA42*AG42</f>
        <v>8</v>
      </c>
      <c r="AK42">
        <f>AB42*AG42</f>
        <v>0</v>
      </c>
    </row>
    <row r="43" spans="1:37" x14ac:dyDescent="0.3">
      <c r="A43" s="1">
        <v>23102</v>
      </c>
      <c r="B43">
        <v>2.96</v>
      </c>
      <c r="D43">
        <v>1</v>
      </c>
      <c r="E43">
        <v>9</v>
      </c>
      <c r="F43">
        <v>17.196060449914899</v>
      </c>
      <c r="G43">
        <v>0.73499999999999999</v>
      </c>
      <c r="H43" t="s">
        <v>31</v>
      </c>
      <c r="I43" t="s">
        <v>32</v>
      </c>
      <c r="J43">
        <v>-0.81250584749726695</v>
      </c>
      <c r="K43">
        <v>2.97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</v>
      </c>
      <c r="AB43">
        <v>0</v>
      </c>
      <c r="AC43">
        <f t="shared" ca="1" si="0"/>
        <v>7.7040961015600873</v>
      </c>
      <c r="AE43">
        <f t="shared" ca="1" si="1"/>
        <v>-1.3242897187422114</v>
      </c>
      <c r="AG43">
        <f t="shared" si="2"/>
        <v>1</v>
      </c>
      <c r="AJ43">
        <f>AA43*AG43</f>
        <v>9</v>
      </c>
      <c r="AK43">
        <f>AB43*AG43</f>
        <v>0</v>
      </c>
    </row>
    <row r="44" spans="1:37" x14ac:dyDescent="0.3">
      <c r="A44" s="1">
        <v>23193</v>
      </c>
      <c r="B44">
        <v>3.33</v>
      </c>
      <c r="D44">
        <v>1</v>
      </c>
      <c r="E44">
        <v>10</v>
      </c>
      <c r="F44">
        <v>17.117416578918601</v>
      </c>
      <c r="G44">
        <v>2.4498000000000002</v>
      </c>
      <c r="H44" t="s">
        <v>31</v>
      </c>
      <c r="I44" t="s">
        <v>32</v>
      </c>
      <c r="J44">
        <v>2.2595382145943001E-2</v>
      </c>
      <c r="K44">
        <v>2.96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0</v>
      </c>
      <c r="AC44">
        <f t="shared" ca="1" si="0"/>
        <v>8.7079575685898671</v>
      </c>
      <c r="AE44">
        <f t="shared" ca="1" si="1"/>
        <v>-1.2714245412993017</v>
      </c>
      <c r="AG44">
        <f t="shared" si="2"/>
        <v>1</v>
      </c>
      <c r="AJ44">
        <f>AA44*AG44</f>
        <v>10</v>
      </c>
      <c r="AK44">
        <f>AB44*AG44</f>
        <v>0</v>
      </c>
    </row>
    <row r="45" spans="1:37" x14ac:dyDescent="0.3">
      <c r="A45" s="1">
        <v>23285</v>
      </c>
      <c r="B45">
        <v>3.45</v>
      </c>
      <c r="D45">
        <v>1</v>
      </c>
      <c r="E45">
        <v>11</v>
      </c>
      <c r="F45">
        <v>17.206843217986201</v>
      </c>
      <c r="G45">
        <v>1.0807199999999999</v>
      </c>
      <c r="H45" t="s">
        <v>31</v>
      </c>
      <c r="I45" t="s">
        <v>32</v>
      </c>
      <c r="J45">
        <v>-0.24238442971065299</v>
      </c>
      <c r="K45">
        <v>3.3299998999999998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11</v>
      </c>
      <c r="AB45">
        <v>0</v>
      </c>
      <c r="AC45">
        <f t="shared" ca="1" si="0"/>
        <v>9.7153003354972398</v>
      </c>
      <c r="AE45">
        <f t="shared" ca="1" si="1"/>
        <v>-1.3144162515231095</v>
      </c>
      <c r="AG45">
        <f t="shared" si="2"/>
        <v>1</v>
      </c>
      <c r="AJ45">
        <f>AA45*AG45</f>
        <v>11</v>
      </c>
      <c r="AK45">
        <f>AB45*AG45</f>
        <v>0</v>
      </c>
    </row>
    <row r="46" spans="1:37" x14ac:dyDescent="0.3">
      <c r="A46" s="1">
        <v>23377</v>
      </c>
      <c r="B46">
        <v>3.46</v>
      </c>
      <c r="D46">
        <v>1</v>
      </c>
      <c r="E46">
        <v>12</v>
      </c>
      <c r="F46">
        <v>17.0560549752832</v>
      </c>
      <c r="G46">
        <v>1.6492</v>
      </c>
      <c r="H46" t="s">
        <v>31</v>
      </c>
      <c r="I46" t="s">
        <v>32</v>
      </c>
      <c r="J46">
        <v>0.95705558579810601</v>
      </c>
      <c r="K46">
        <v>3.45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12</v>
      </c>
      <c r="AB46">
        <v>0</v>
      </c>
      <c r="AC46">
        <f t="shared" ca="1" si="0"/>
        <v>10.682170315507388</v>
      </c>
      <c r="AE46">
        <f t="shared" ca="1" si="1"/>
        <v>-1.3179893344796136</v>
      </c>
      <c r="AG46">
        <f t="shared" si="2"/>
        <v>1</v>
      </c>
      <c r="AJ46">
        <f>AA46*AG46</f>
        <v>12</v>
      </c>
      <c r="AK46">
        <f>AB46*AG46</f>
        <v>0</v>
      </c>
    </row>
    <row r="47" spans="1:37" x14ac:dyDescent="0.3">
      <c r="A47" s="1">
        <v>23468</v>
      </c>
      <c r="B47">
        <v>3.49</v>
      </c>
      <c r="D47">
        <v>1</v>
      </c>
      <c r="E47">
        <v>13</v>
      </c>
      <c r="F47">
        <v>16.9540493013284</v>
      </c>
      <c r="G47">
        <v>0.64663999999999999</v>
      </c>
      <c r="H47" t="s">
        <v>31</v>
      </c>
      <c r="I47" t="s">
        <v>32</v>
      </c>
      <c r="J47">
        <v>1.0742359385757501</v>
      </c>
      <c r="K47">
        <v>3.46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13</v>
      </c>
      <c r="AB47">
        <v>0</v>
      </c>
      <c r="AC47">
        <f t="shared" ca="1" si="0"/>
        <v>11.681599245505584</v>
      </c>
      <c r="AE47">
        <f t="shared" ca="1" si="1"/>
        <v>-1.3110569971603778</v>
      </c>
      <c r="AG47">
        <f t="shared" si="2"/>
        <v>1</v>
      </c>
      <c r="AJ47">
        <f>AA47*AG47</f>
        <v>13</v>
      </c>
      <c r="AK47">
        <f>AB47*AG47</f>
        <v>0</v>
      </c>
    </row>
    <row r="48" spans="1:37" x14ac:dyDescent="0.3">
      <c r="A48" s="1">
        <v>23559</v>
      </c>
      <c r="B48">
        <v>3.46</v>
      </c>
      <c r="D48">
        <v>1</v>
      </c>
      <c r="E48">
        <v>14</v>
      </c>
      <c r="F48">
        <v>16.496095716967201</v>
      </c>
      <c r="G48">
        <v>0.90380000000000005</v>
      </c>
      <c r="H48" t="s">
        <v>31</v>
      </c>
      <c r="I48" t="s">
        <v>32</v>
      </c>
      <c r="J48">
        <v>1.3974757799306601</v>
      </c>
      <c r="K48">
        <v>3.49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</v>
      </c>
      <c r="AB48">
        <v>0</v>
      </c>
      <c r="AC48">
        <f t="shared" ca="1" si="0"/>
        <v>12.702207688725233</v>
      </c>
      <c r="AE48">
        <f t="shared" ca="1" si="1"/>
        <v>-1.2752091579945528</v>
      </c>
      <c r="AG48">
        <f t="shared" si="2"/>
        <v>1</v>
      </c>
      <c r="AJ48">
        <f>AA48*AG48</f>
        <v>14</v>
      </c>
      <c r="AK48">
        <f>AB48*AG48</f>
        <v>0</v>
      </c>
    </row>
    <row r="49" spans="1:37" x14ac:dyDescent="0.3">
      <c r="A49" s="1">
        <v>23651</v>
      </c>
      <c r="B49">
        <v>3.58</v>
      </c>
      <c r="D49">
        <v>1</v>
      </c>
      <c r="E49">
        <v>15</v>
      </c>
      <c r="F49">
        <v>16.355467389152299</v>
      </c>
      <c r="G49">
        <v>1.8422000000000001</v>
      </c>
      <c r="H49" t="s">
        <v>31</v>
      </c>
      <c r="I49" t="s">
        <v>32</v>
      </c>
      <c r="J49">
        <v>0.62914528661486202</v>
      </c>
      <c r="K49">
        <v>3.46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</v>
      </c>
      <c r="AB49">
        <v>0</v>
      </c>
      <c r="AC49">
        <f t="shared" ca="1" si="0"/>
        <v>13.712130206676026</v>
      </c>
      <c r="AE49">
        <f t="shared" ca="1" si="1"/>
        <v>-1.3106974481623577</v>
      </c>
      <c r="AG49">
        <f t="shared" si="2"/>
        <v>1</v>
      </c>
      <c r="AJ49">
        <f>AA49*AG49</f>
        <v>15</v>
      </c>
      <c r="AK49">
        <f>AB49*AG49</f>
        <v>0</v>
      </c>
    </row>
    <row r="50" spans="1:37" x14ac:dyDescent="0.3">
      <c r="A50" s="1">
        <v>23743</v>
      </c>
      <c r="B50">
        <v>3.97</v>
      </c>
      <c r="D50">
        <v>1</v>
      </c>
      <c r="E50">
        <v>0</v>
      </c>
      <c r="F50">
        <v>16.099118585281399</v>
      </c>
      <c r="G50">
        <v>1.2438800000000001</v>
      </c>
      <c r="H50" t="s">
        <v>33</v>
      </c>
      <c r="I50" t="s">
        <v>32</v>
      </c>
      <c r="J50">
        <v>2.0238212679530001</v>
      </c>
      <c r="K50">
        <v>3.5799998999999998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f t="shared" ca="1" si="0"/>
        <v>-1.3049448260468108</v>
      </c>
      <c r="AE50">
        <f t="shared" ca="1" si="1"/>
        <v>-1.2904005709923605</v>
      </c>
      <c r="AG50">
        <f t="shared" si="2"/>
        <v>1</v>
      </c>
      <c r="AJ50">
        <f>AA50*AG50</f>
        <v>0</v>
      </c>
      <c r="AK50">
        <f>AB50*AG50</f>
        <v>0</v>
      </c>
    </row>
    <row r="51" spans="1:37" x14ac:dyDescent="0.3">
      <c r="A51" s="1">
        <v>23833</v>
      </c>
      <c r="B51">
        <v>4.08</v>
      </c>
      <c r="D51">
        <v>1</v>
      </c>
      <c r="E51">
        <v>1</v>
      </c>
      <c r="F51">
        <v>16.1969309112018</v>
      </c>
      <c r="G51">
        <v>2.5567199999999999</v>
      </c>
      <c r="H51" t="s">
        <v>33</v>
      </c>
      <c r="I51" t="s">
        <v>32</v>
      </c>
      <c r="J51">
        <v>2.3185576481396399</v>
      </c>
      <c r="K51">
        <v>3.97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f t="shared" ca="1" si="0"/>
        <v>-0.273508481174072</v>
      </c>
      <c r="AE51">
        <f t="shared" ca="1" si="1"/>
        <v>-1.3266671783234154</v>
      </c>
      <c r="AG51">
        <f t="shared" si="2"/>
        <v>1</v>
      </c>
      <c r="AJ51">
        <f>AA51*AG51</f>
        <v>1</v>
      </c>
      <c r="AK51">
        <f>AB51*AG51</f>
        <v>0</v>
      </c>
    </row>
    <row r="52" spans="1:37" x14ac:dyDescent="0.3">
      <c r="A52" s="1">
        <v>23924</v>
      </c>
      <c r="B52">
        <v>4.07</v>
      </c>
      <c r="D52">
        <v>1</v>
      </c>
      <c r="E52">
        <v>2</v>
      </c>
      <c r="F52">
        <v>16.5888860374735</v>
      </c>
      <c r="G52">
        <v>1.1813199999999999</v>
      </c>
      <c r="H52" t="s">
        <v>33</v>
      </c>
      <c r="I52" t="s">
        <v>32</v>
      </c>
      <c r="J52">
        <v>3.2771450481410902</v>
      </c>
      <c r="K52">
        <v>4.0799998999999998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f t="shared" ca="1" si="0"/>
        <v>0.70667992995212359</v>
      </c>
      <c r="AE52">
        <f t="shared" ca="1" si="1"/>
        <v>-1.3015011922787065</v>
      </c>
      <c r="AG52">
        <f t="shared" si="2"/>
        <v>1</v>
      </c>
      <c r="AJ52">
        <f>AA52*AG52</f>
        <v>2</v>
      </c>
      <c r="AK52">
        <f>AB52*AG52</f>
        <v>0</v>
      </c>
    </row>
    <row r="53" spans="1:37" x14ac:dyDescent="0.3">
      <c r="A53" s="1">
        <v>24016</v>
      </c>
      <c r="B53">
        <v>4.17</v>
      </c>
      <c r="D53">
        <v>1</v>
      </c>
      <c r="E53">
        <v>3</v>
      </c>
      <c r="F53">
        <v>16.5764294825706</v>
      </c>
      <c r="G53">
        <v>2.1150799999999998</v>
      </c>
      <c r="H53" t="s">
        <v>33</v>
      </c>
      <c r="I53" t="s">
        <v>32</v>
      </c>
      <c r="J53">
        <v>4.6188897628947103</v>
      </c>
      <c r="K53">
        <v>4.0700002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f t="shared" ca="1" si="0"/>
        <v>1.6767293765529911</v>
      </c>
      <c r="AE53">
        <f t="shared" ca="1" si="1"/>
        <v>-1.2739746227196143</v>
      </c>
      <c r="AG53">
        <f t="shared" si="2"/>
        <v>1</v>
      </c>
      <c r="AJ53">
        <f>AA53*AG53</f>
        <v>3</v>
      </c>
      <c r="AK53">
        <f>AB53*AG53</f>
        <v>0</v>
      </c>
    </row>
    <row r="54" spans="1:37" x14ac:dyDescent="0.3">
      <c r="A54" s="1">
        <v>24108</v>
      </c>
      <c r="B54">
        <v>4.5599999999999996</v>
      </c>
      <c r="D54">
        <v>1</v>
      </c>
      <c r="E54">
        <v>4</v>
      </c>
      <c r="F54">
        <v>16.5552259453505</v>
      </c>
      <c r="G54">
        <v>3.7417199999999999</v>
      </c>
      <c r="H54" t="s">
        <v>33</v>
      </c>
      <c r="I54" t="s">
        <v>32</v>
      </c>
      <c r="J54">
        <v>6.0016391620825598</v>
      </c>
      <c r="K54">
        <v>4.1700001000000002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  <c r="AC54">
        <f t="shared" ca="1" si="0"/>
        <v>2.7110407311121492</v>
      </c>
      <c r="AE54">
        <f t="shared" ca="1" si="1"/>
        <v>-1.3113844636625278</v>
      </c>
      <c r="AG54">
        <f t="shared" si="2"/>
        <v>1</v>
      </c>
      <c r="AJ54">
        <f>AA54*AG54</f>
        <v>4</v>
      </c>
      <c r="AK54">
        <f>AB54*AG54</f>
        <v>0</v>
      </c>
    </row>
    <row r="55" spans="1:37" x14ac:dyDescent="0.3">
      <c r="A55" s="1">
        <v>24198</v>
      </c>
      <c r="B55">
        <v>4.91</v>
      </c>
      <c r="C55">
        <v>41.156779181510998</v>
      </c>
      <c r="D55">
        <v>1</v>
      </c>
      <c r="E55">
        <v>5</v>
      </c>
      <c r="F55">
        <v>17.167943614791099</v>
      </c>
      <c r="G55">
        <v>3.6196799999999998</v>
      </c>
      <c r="H55" t="s">
        <v>33</v>
      </c>
      <c r="I55" t="s">
        <v>32</v>
      </c>
      <c r="J55">
        <v>5.1480209849754104</v>
      </c>
      <c r="K55">
        <v>4.5599999000000002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0</v>
      </c>
      <c r="AC55">
        <f t="shared" ca="1" si="0"/>
        <v>3.7188647269081083</v>
      </c>
      <c r="AE55">
        <f t="shared" ca="1" si="1"/>
        <v>-1.3242047184959724</v>
      </c>
      <c r="AG55">
        <f t="shared" si="2"/>
        <v>1</v>
      </c>
      <c r="AJ55">
        <f>AA55*AG55</f>
        <v>5</v>
      </c>
      <c r="AK55">
        <f>AB55*AG55</f>
        <v>0</v>
      </c>
    </row>
    <row r="56" spans="1:37" x14ac:dyDescent="0.3">
      <c r="A56" s="1">
        <v>24289</v>
      </c>
      <c r="B56">
        <v>5.41</v>
      </c>
      <c r="C56">
        <v>39.852692267276097</v>
      </c>
      <c r="D56">
        <v>1</v>
      </c>
      <c r="E56">
        <v>6</v>
      </c>
      <c r="F56">
        <v>17.4238985859959</v>
      </c>
      <c r="G56">
        <v>3.4635199999999999</v>
      </c>
      <c r="H56" t="s">
        <v>33</v>
      </c>
      <c r="I56" t="s">
        <v>32</v>
      </c>
      <c r="J56">
        <v>4.6268158244861297</v>
      </c>
      <c r="K56">
        <v>4.9099997999999996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f t="shared" ca="1" si="0"/>
        <v>4.6796727487211163</v>
      </c>
      <c r="AE56">
        <f t="shared" ca="1" si="1"/>
        <v>-1.3109313781353744</v>
      </c>
      <c r="AG56">
        <f>IF($I88=AG$1,0,1)</f>
        <v>1</v>
      </c>
      <c r="AJ56">
        <f>AA56*AG56</f>
        <v>6</v>
      </c>
      <c r="AK56">
        <f>AB56*AG56</f>
        <v>0</v>
      </c>
    </row>
    <row r="57" spans="1:37" x14ac:dyDescent="0.3">
      <c r="A57" s="1">
        <v>24381</v>
      </c>
      <c r="B57">
        <v>5.56</v>
      </c>
      <c r="C57">
        <v>40.244811926746898</v>
      </c>
      <c r="D57">
        <v>1</v>
      </c>
      <c r="E57">
        <v>7</v>
      </c>
      <c r="F57">
        <v>17.7462434500294</v>
      </c>
      <c r="G57">
        <v>3.2621199999999999</v>
      </c>
      <c r="H57" t="s">
        <v>33</v>
      </c>
      <c r="I57" t="s">
        <v>32</v>
      </c>
      <c r="J57">
        <v>4.25722644193349</v>
      </c>
      <c r="K57">
        <v>5.4099997999999996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</v>
      </c>
      <c r="AB57">
        <v>0</v>
      </c>
      <c r="AC57">
        <f t="shared" ca="1" si="0"/>
        <v>5.7216518643450005</v>
      </c>
      <c r="AE57">
        <f t="shared" ca="1" si="1"/>
        <v>-1.2894116825697766</v>
      </c>
      <c r="AG57">
        <f t="shared" si="2"/>
        <v>1</v>
      </c>
      <c r="AJ57">
        <f>AA57*AG57</f>
        <v>7</v>
      </c>
      <c r="AK57">
        <f>AB57*AG57</f>
        <v>0</v>
      </c>
    </row>
    <row r="58" spans="1:37" x14ac:dyDescent="0.3">
      <c r="A58" s="1">
        <v>24473</v>
      </c>
      <c r="B58">
        <v>4.82</v>
      </c>
      <c r="C58">
        <v>40.270730716823898</v>
      </c>
      <c r="D58">
        <v>1</v>
      </c>
      <c r="E58">
        <v>8</v>
      </c>
      <c r="F58">
        <v>18.685127956573101</v>
      </c>
      <c r="G58">
        <v>1.0218</v>
      </c>
      <c r="H58" t="s">
        <v>33</v>
      </c>
      <c r="I58" t="s">
        <v>32</v>
      </c>
      <c r="J58">
        <v>3.96466187355741</v>
      </c>
      <c r="K58">
        <v>5.5599999000000002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8</v>
      </c>
      <c r="AB58">
        <v>0</v>
      </c>
      <c r="AC58">
        <f t="shared" ca="1" si="0"/>
        <v>6.7084551475272391</v>
      </c>
      <c r="AE58">
        <f t="shared" ca="1" si="1"/>
        <v>-1.325845663662738</v>
      </c>
      <c r="AG58">
        <f t="shared" si="2"/>
        <v>1</v>
      </c>
      <c r="AJ58">
        <f>AA58*AG58</f>
        <v>8</v>
      </c>
      <c r="AK58">
        <f>AB58*AG58</f>
        <v>0</v>
      </c>
    </row>
    <row r="59" spans="1:37" x14ac:dyDescent="0.3">
      <c r="A59" s="1">
        <v>24563</v>
      </c>
      <c r="B59">
        <v>3.99</v>
      </c>
      <c r="C59">
        <v>40.245385432612501</v>
      </c>
      <c r="D59">
        <v>1</v>
      </c>
      <c r="E59">
        <v>9</v>
      </c>
      <c r="F59">
        <v>18.812562514315399</v>
      </c>
      <c r="G59">
        <v>2.4266800000000002</v>
      </c>
      <c r="H59" t="s">
        <v>33</v>
      </c>
      <c r="I59" t="s">
        <v>32</v>
      </c>
      <c r="J59">
        <v>2.8080262295081901</v>
      </c>
      <c r="K59">
        <v>4.8200002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f t="shared" ca="1" si="0"/>
        <v>7.7050541627921669</v>
      </c>
      <c r="AE59">
        <f t="shared" ca="1" si="1"/>
        <v>-1.2809188449927882</v>
      </c>
      <c r="AG59">
        <f t="shared" si="2"/>
        <v>1</v>
      </c>
      <c r="AJ59">
        <f>AA59*AG59</f>
        <v>9</v>
      </c>
      <c r="AK59">
        <f>AB59*AG59</f>
        <v>0</v>
      </c>
    </row>
    <row r="60" spans="1:37" x14ac:dyDescent="0.3">
      <c r="A60" s="1">
        <v>24654</v>
      </c>
      <c r="B60">
        <v>3.89</v>
      </c>
      <c r="C60">
        <v>38.578226497066403</v>
      </c>
      <c r="D60">
        <v>1</v>
      </c>
      <c r="E60">
        <v>10</v>
      </c>
      <c r="F60">
        <v>18.6742258317507</v>
      </c>
      <c r="G60">
        <v>4.0160400000000003</v>
      </c>
      <c r="H60" t="s">
        <v>33</v>
      </c>
      <c r="I60" t="s">
        <v>32</v>
      </c>
      <c r="J60">
        <v>2.4671525274269301</v>
      </c>
      <c r="K60">
        <v>3.99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</v>
      </c>
      <c r="AB60">
        <v>0</v>
      </c>
      <c r="AC60">
        <f t="shared" ca="1" si="0"/>
        <v>8.7298458515834358</v>
      </c>
      <c r="AE60">
        <f t="shared" ca="1" si="1"/>
        <v>-1.3200250860815321</v>
      </c>
      <c r="AG60">
        <f t="shared" si="2"/>
        <v>1</v>
      </c>
      <c r="AJ60">
        <f>AA60*AG60</f>
        <v>10</v>
      </c>
      <c r="AK60">
        <f>AB60*AG60</f>
        <v>0</v>
      </c>
    </row>
    <row r="61" spans="1:37" x14ac:dyDescent="0.3">
      <c r="A61" s="1">
        <v>24746</v>
      </c>
      <c r="B61">
        <v>4.17</v>
      </c>
      <c r="C61">
        <v>39.392789598869598</v>
      </c>
      <c r="D61">
        <v>1</v>
      </c>
      <c r="E61">
        <v>11</v>
      </c>
      <c r="F61">
        <v>18.881555973926499</v>
      </c>
      <c r="G61">
        <v>4.3820800000000002</v>
      </c>
      <c r="H61" t="s">
        <v>33</v>
      </c>
      <c r="I61" t="s">
        <v>32</v>
      </c>
      <c r="J61">
        <v>2.1154290111581302</v>
      </c>
      <c r="K61">
        <v>3.8900001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</v>
      </c>
      <c r="AB61">
        <v>0</v>
      </c>
      <c r="AC61">
        <f t="shared" ca="1" si="0"/>
        <v>9.6858392074367856</v>
      </c>
      <c r="AE61">
        <f t="shared" ca="1" si="1"/>
        <v>-1.2852671454193327</v>
      </c>
      <c r="AG61">
        <f t="shared" si="2"/>
        <v>1</v>
      </c>
      <c r="AJ61">
        <f>AA61*AG61</f>
        <v>11</v>
      </c>
      <c r="AK61">
        <f>AB61*AG61</f>
        <v>0</v>
      </c>
    </row>
    <row r="62" spans="1:37" x14ac:dyDescent="0.3">
      <c r="A62" s="1">
        <v>24838</v>
      </c>
      <c r="B62">
        <v>4.79</v>
      </c>
      <c r="C62">
        <v>39.176747369835802</v>
      </c>
      <c r="D62">
        <v>1</v>
      </c>
      <c r="E62">
        <v>12</v>
      </c>
      <c r="F62">
        <v>18.982359031177001</v>
      </c>
      <c r="G62">
        <v>3.9330400000000001</v>
      </c>
      <c r="H62" t="s">
        <v>33</v>
      </c>
      <c r="I62" t="s">
        <v>32</v>
      </c>
      <c r="J62">
        <v>3.1064558696645101</v>
      </c>
      <c r="K62">
        <v>4.1700001000000002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</v>
      </c>
      <c r="AB62">
        <v>0</v>
      </c>
      <c r="AC62">
        <f t="shared" ca="1" si="0"/>
        <v>10.711374094662784</v>
      </c>
      <c r="AE62">
        <f t="shared" ca="1" si="1"/>
        <v>-1.2904809230422318</v>
      </c>
      <c r="AG62">
        <f t="shared" si="2"/>
        <v>1</v>
      </c>
      <c r="AJ62">
        <f>AA62*AG62</f>
        <v>12</v>
      </c>
      <c r="AK62">
        <f>AB62*AG62</f>
        <v>0</v>
      </c>
    </row>
    <row r="63" spans="1:37" x14ac:dyDescent="0.3">
      <c r="A63" s="1">
        <v>24929</v>
      </c>
      <c r="B63">
        <v>5.98</v>
      </c>
      <c r="C63">
        <v>38.6550471942451</v>
      </c>
      <c r="D63">
        <v>1</v>
      </c>
      <c r="E63">
        <v>13</v>
      </c>
      <c r="F63">
        <v>19.1575720414545</v>
      </c>
      <c r="G63">
        <v>3.89472</v>
      </c>
      <c r="H63" t="s">
        <v>33</v>
      </c>
      <c r="I63" t="s">
        <v>32</v>
      </c>
      <c r="J63">
        <v>3.7512680158690199</v>
      </c>
      <c r="K63">
        <v>4.79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</v>
      </c>
      <c r="AB63">
        <v>0</v>
      </c>
      <c r="AC63">
        <f t="shared" ca="1" si="0"/>
        <v>11.685569661890559</v>
      </c>
      <c r="AE63">
        <f t="shared" ca="1" si="1"/>
        <v>-1.2753686104054014</v>
      </c>
      <c r="AG63">
        <f t="shared" si="2"/>
        <v>1</v>
      </c>
      <c r="AJ63">
        <f>AA63*AG63</f>
        <v>13</v>
      </c>
      <c r="AK63">
        <f>AB63*AG63</f>
        <v>0</v>
      </c>
    </row>
    <row r="64" spans="1:37" x14ac:dyDescent="0.3">
      <c r="A64" s="1">
        <v>25020</v>
      </c>
      <c r="B64">
        <v>5.94</v>
      </c>
      <c r="C64">
        <v>37.570630899776503</v>
      </c>
      <c r="D64">
        <v>1</v>
      </c>
      <c r="E64">
        <v>14</v>
      </c>
      <c r="F64">
        <v>19.091596880179701</v>
      </c>
      <c r="G64">
        <v>5.4093200000000001</v>
      </c>
      <c r="H64" t="s">
        <v>33</v>
      </c>
      <c r="I64" t="s">
        <v>32</v>
      </c>
      <c r="J64">
        <v>3.37864970305393</v>
      </c>
      <c r="K64">
        <v>5.98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</v>
      </c>
      <c r="AB64">
        <v>0</v>
      </c>
      <c r="AC64">
        <f t="shared" ca="1" si="0"/>
        <v>12.678506285598814</v>
      </c>
      <c r="AE64">
        <f t="shared" ca="1" si="1"/>
        <v>-1.2806541613516025</v>
      </c>
      <c r="AG64">
        <f t="shared" si="2"/>
        <v>1</v>
      </c>
      <c r="AJ64">
        <f>AA64*AG64</f>
        <v>14</v>
      </c>
      <c r="AK64">
        <f>AB64*AG64</f>
        <v>0</v>
      </c>
    </row>
    <row r="65" spans="1:37" x14ac:dyDescent="0.3">
      <c r="A65" s="1">
        <v>25112</v>
      </c>
      <c r="B65">
        <v>5.92</v>
      </c>
      <c r="C65">
        <v>37.890577888906599</v>
      </c>
      <c r="D65">
        <v>1</v>
      </c>
      <c r="E65">
        <v>15</v>
      </c>
      <c r="F65">
        <v>19.129912358815201</v>
      </c>
      <c r="G65">
        <v>4.9485599999999996</v>
      </c>
      <c r="H65" t="s">
        <v>33</v>
      </c>
      <c r="I65" t="s">
        <v>32</v>
      </c>
      <c r="J65">
        <v>2.7693386132769202</v>
      </c>
      <c r="K65">
        <v>5.9400000999999998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15</v>
      </c>
      <c r="AB65">
        <v>0</v>
      </c>
      <c r="AC65">
        <f t="shared" ca="1" si="0"/>
        <v>13.706649502207226</v>
      </c>
      <c r="AE65">
        <f t="shared" ca="1" si="1"/>
        <v>-1.3081644424696315</v>
      </c>
      <c r="AG65">
        <f t="shared" si="2"/>
        <v>1</v>
      </c>
      <c r="AJ65">
        <f>AA65*AG65</f>
        <v>15</v>
      </c>
      <c r="AK65">
        <f>AB65*AG65</f>
        <v>0</v>
      </c>
    </row>
    <row r="66" spans="1:37" x14ac:dyDescent="0.3">
      <c r="A66" s="1">
        <v>25204</v>
      </c>
      <c r="B66">
        <v>6.57</v>
      </c>
      <c r="C66">
        <v>37.261143155873903</v>
      </c>
      <c r="D66">
        <v>0</v>
      </c>
      <c r="E66">
        <v>0</v>
      </c>
      <c r="F66">
        <v>18.389694677366698</v>
      </c>
      <c r="G66">
        <v>4.8994</v>
      </c>
      <c r="H66" t="s">
        <v>34</v>
      </c>
      <c r="I66" t="s">
        <v>29</v>
      </c>
      <c r="J66">
        <v>3.3382030679327999</v>
      </c>
      <c r="K66">
        <v>5.9200001000000002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f t="shared" ca="1" si="0"/>
        <v>-1.297629692531939</v>
      </c>
      <c r="AE66">
        <f t="shared" ca="1" si="1"/>
        <v>-1.2807528467240805</v>
      </c>
      <c r="AG66">
        <v>0</v>
      </c>
      <c r="AJ66">
        <f>AA66*AG66</f>
        <v>0</v>
      </c>
      <c r="AK66">
        <f>AB66*AG66</f>
        <v>0</v>
      </c>
    </row>
    <row r="67" spans="1:37" x14ac:dyDescent="0.3">
      <c r="A67" s="1">
        <v>25294</v>
      </c>
      <c r="B67">
        <v>8.33</v>
      </c>
      <c r="C67">
        <v>36.835279703095402</v>
      </c>
      <c r="D67">
        <v>0</v>
      </c>
      <c r="E67">
        <v>1</v>
      </c>
      <c r="F67">
        <v>18.727754250432</v>
      </c>
      <c r="G67">
        <v>6.3121999999999998</v>
      </c>
      <c r="H67" t="s">
        <v>34</v>
      </c>
      <c r="I67" t="s">
        <v>29</v>
      </c>
      <c r="J67">
        <v>2.6197020107044602</v>
      </c>
      <c r="K67">
        <v>6.5700002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f t="shared" ref="AC67:AC130" ca="1" si="3">AA67+(RAND()-20)/15</f>
        <v>-1.3241660111700591</v>
      </c>
      <c r="AE67">
        <f t="shared" ref="AE67:AE130" ca="1" si="4">AB67+(RAND()-20)/15</f>
        <v>-0.29338257629419506</v>
      </c>
      <c r="AG67">
        <v>0</v>
      </c>
      <c r="AJ67">
        <f>AA67*AG67</f>
        <v>0</v>
      </c>
      <c r="AK67">
        <f>AB67*AG67</f>
        <v>0</v>
      </c>
    </row>
    <row r="68" spans="1:37" x14ac:dyDescent="0.3">
      <c r="A68" s="1">
        <v>25385</v>
      </c>
      <c r="B68">
        <v>8.98</v>
      </c>
      <c r="C68">
        <v>35.420068189790399</v>
      </c>
      <c r="D68">
        <v>0</v>
      </c>
      <c r="E68">
        <v>2</v>
      </c>
      <c r="F68">
        <v>18.719003435571199</v>
      </c>
      <c r="G68">
        <v>5.4895199999999997</v>
      </c>
      <c r="H68" t="s">
        <v>34</v>
      </c>
      <c r="I68" t="s">
        <v>29</v>
      </c>
      <c r="J68">
        <v>2.2774116523400099</v>
      </c>
      <c r="K68">
        <v>8.3299999000000007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f t="shared" ca="1" si="3"/>
        <v>-1.2750149561433912</v>
      </c>
      <c r="AE68">
        <f t="shared" ca="1" si="4"/>
        <v>0.71583988869701076</v>
      </c>
      <c r="AG68">
        <v>0</v>
      </c>
      <c r="AJ68">
        <f>AA68*AG68</f>
        <v>0</v>
      </c>
      <c r="AK68">
        <f>AB68*AG68</f>
        <v>0</v>
      </c>
    </row>
    <row r="69" spans="1:37" x14ac:dyDescent="0.3">
      <c r="A69" s="1">
        <v>25477</v>
      </c>
      <c r="B69">
        <v>8.94</v>
      </c>
      <c r="C69">
        <v>35.908101233266002</v>
      </c>
      <c r="D69">
        <v>0</v>
      </c>
      <c r="E69">
        <v>3</v>
      </c>
      <c r="F69">
        <v>18.9553279865085</v>
      </c>
      <c r="G69">
        <v>6.1408399999999999</v>
      </c>
      <c r="H69" t="s">
        <v>34</v>
      </c>
      <c r="I69" t="s">
        <v>29</v>
      </c>
      <c r="J69">
        <v>0.85307059046178502</v>
      </c>
      <c r="K69">
        <v>8.9799994999999999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f t="shared" ca="1" si="3"/>
        <v>-1.3180534764482665</v>
      </c>
      <c r="AE69">
        <f t="shared" ca="1" si="4"/>
        <v>1.6759931670826917</v>
      </c>
      <c r="AG69">
        <v>0</v>
      </c>
      <c r="AJ69">
        <f>AA69*AG69</f>
        <v>0</v>
      </c>
      <c r="AK69">
        <f>AB69*AG69</f>
        <v>0</v>
      </c>
    </row>
    <row r="70" spans="1:37" x14ac:dyDescent="0.3">
      <c r="A70" s="1">
        <v>25569</v>
      </c>
      <c r="B70">
        <v>8.57</v>
      </c>
      <c r="C70">
        <v>36.203230842100901</v>
      </c>
      <c r="D70">
        <v>0</v>
      </c>
      <c r="E70">
        <v>4</v>
      </c>
      <c r="F70">
        <v>18.6705814823368</v>
      </c>
      <c r="G70">
        <v>6.4</v>
      </c>
      <c r="H70" t="s">
        <v>34</v>
      </c>
      <c r="I70" t="s">
        <v>29</v>
      </c>
      <c r="J70">
        <v>-0.197584994138327</v>
      </c>
      <c r="K70">
        <v>8.9399996000000002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f t="shared" ca="1" si="3"/>
        <v>-1.2831732834102183</v>
      </c>
      <c r="AE70">
        <f t="shared" ca="1" si="4"/>
        <v>2.6751207911021444</v>
      </c>
      <c r="AG70">
        <v>0</v>
      </c>
      <c r="AJ70">
        <f>AA70*AG70</f>
        <v>0</v>
      </c>
      <c r="AK70">
        <f>AB70*AG70</f>
        <v>0</v>
      </c>
    </row>
    <row r="71" spans="1:37" x14ac:dyDescent="0.3">
      <c r="A71" s="1">
        <v>25659</v>
      </c>
      <c r="B71">
        <v>7.88</v>
      </c>
      <c r="C71">
        <v>36.0099707864237</v>
      </c>
      <c r="D71">
        <v>0</v>
      </c>
      <c r="E71">
        <v>5</v>
      </c>
      <c r="F71">
        <v>19.785751420658801</v>
      </c>
      <c r="G71">
        <v>5.5957999999999997</v>
      </c>
      <c r="H71" t="s">
        <v>34</v>
      </c>
      <c r="I71" t="s">
        <v>29</v>
      </c>
      <c r="J71">
        <v>-0.86967942906292905</v>
      </c>
      <c r="K71">
        <v>8.5699997000000003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f t="shared" ca="1" si="3"/>
        <v>-1.2890068508524388</v>
      </c>
      <c r="AE71">
        <f t="shared" ca="1" si="4"/>
        <v>3.6861362718532389</v>
      </c>
      <c r="AG71">
        <v>0</v>
      </c>
      <c r="AJ71">
        <f>AA71*AG71</f>
        <v>0</v>
      </c>
      <c r="AK71">
        <f>AB71*AG71</f>
        <v>0</v>
      </c>
    </row>
    <row r="72" spans="1:37" x14ac:dyDescent="0.3">
      <c r="A72" s="1">
        <v>25750</v>
      </c>
      <c r="B72">
        <v>6.7</v>
      </c>
      <c r="C72">
        <v>35.230855516845402</v>
      </c>
      <c r="D72">
        <v>0</v>
      </c>
      <c r="E72">
        <v>6</v>
      </c>
      <c r="F72">
        <v>19.476762764991001</v>
      </c>
      <c r="G72">
        <v>4.1415199999999999</v>
      </c>
      <c r="H72" t="s">
        <v>34</v>
      </c>
      <c r="I72" t="s">
        <v>29</v>
      </c>
      <c r="J72">
        <v>-0.80561191552153</v>
      </c>
      <c r="K72">
        <v>7.8800001000000002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f t="shared" ca="1" si="3"/>
        <v>-1.2739856560066736</v>
      </c>
      <c r="AE72">
        <f t="shared" ca="1" si="4"/>
        <v>4.710038055757753</v>
      </c>
      <c r="AG72">
        <v>0</v>
      </c>
      <c r="AJ72">
        <f>AA72*AG72</f>
        <v>0</v>
      </c>
      <c r="AK72">
        <f>AB72*AG72</f>
        <v>0</v>
      </c>
    </row>
    <row r="73" spans="1:37" x14ac:dyDescent="0.3">
      <c r="A73" s="1">
        <v>25842</v>
      </c>
      <c r="B73">
        <v>5.57</v>
      </c>
      <c r="C73">
        <v>35.973222394605003</v>
      </c>
      <c r="D73">
        <v>0</v>
      </c>
      <c r="E73">
        <v>7</v>
      </c>
      <c r="F73">
        <v>19.7023495546112</v>
      </c>
      <c r="G73">
        <v>5.8104800000000001</v>
      </c>
      <c r="H73" t="s">
        <v>34</v>
      </c>
      <c r="I73" t="s">
        <v>29</v>
      </c>
      <c r="J73">
        <v>-2.63422388947345</v>
      </c>
      <c r="K73">
        <v>6.6999997999999996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7</v>
      </c>
      <c r="AC73">
        <f t="shared" ca="1" si="3"/>
        <v>-1.3033101315451132</v>
      </c>
      <c r="AE73">
        <f t="shared" ca="1" si="4"/>
        <v>5.6957807944325465</v>
      </c>
      <c r="AG73">
        <v>0</v>
      </c>
      <c r="AJ73">
        <f>AA73*AG73</f>
        <v>0</v>
      </c>
      <c r="AK73">
        <f>AB73*AG73</f>
        <v>0</v>
      </c>
    </row>
    <row r="74" spans="1:37" x14ac:dyDescent="0.3">
      <c r="A74" s="1">
        <v>25934</v>
      </c>
      <c r="B74">
        <v>3.86</v>
      </c>
      <c r="C74">
        <v>35.440730846229997</v>
      </c>
      <c r="D74">
        <v>0</v>
      </c>
      <c r="E74">
        <v>8</v>
      </c>
      <c r="F74">
        <v>19.352436040949598</v>
      </c>
      <c r="G74">
        <v>3.3636400000000002</v>
      </c>
      <c r="H74" t="s">
        <v>34</v>
      </c>
      <c r="I74" t="s">
        <v>29</v>
      </c>
      <c r="J74">
        <v>-0.72141268328114205</v>
      </c>
      <c r="K74">
        <v>5.5700002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8</v>
      </c>
      <c r="AC74">
        <f t="shared" ca="1" si="3"/>
        <v>-1.3096935756782773</v>
      </c>
      <c r="AE74">
        <f t="shared" ca="1" si="4"/>
        <v>6.6711502268660645</v>
      </c>
      <c r="AG74">
        <v>0</v>
      </c>
      <c r="AJ74">
        <f>AA74*AG74</f>
        <v>0</v>
      </c>
      <c r="AK74">
        <f>AB74*AG74</f>
        <v>0</v>
      </c>
    </row>
    <row r="75" spans="1:37" x14ac:dyDescent="0.3">
      <c r="A75" s="1">
        <v>26024</v>
      </c>
      <c r="B75">
        <v>4.5599999999999996</v>
      </c>
      <c r="C75">
        <v>35.009299375358701</v>
      </c>
      <c r="D75">
        <v>0</v>
      </c>
      <c r="E75">
        <v>9</v>
      </c>
      <c r="F75">
        <v>19.843501285092501</v>
      </c>
      <c r="G75">
        <v>3.6761599999999999</v>
      </c>
      <c r="H75" t="s">
        <v>34</v>
      </c>
      <c r="I75" t="s">
        <v>29</v>
      </c>
      <c r="J75">
        <v>-0.91165273804429603</v>
      </c>
      <c r="K75">
        <v>3.8599999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9</v>
      </c>
      <c r="AC75">
        <f t="shared" ca="1" si="3"/>
        <v>-1.3089870959751493</v>
      </c>
      <c r="AE75">
        <f t="shared" ca="1" si="4"/>
        <v>7.6898417363074429</v>
      </c>
      <c r="AG75">
        <v>0</v>
      </c>
      <c r="AJ75">
        <f>AA75*AG75</f>
        <v>0</v>
      </c>
      <c r="AK75">
        <f>AB75*AG75</f>
        <v>0</v>
      </c>
    </row>
    <row r="76" spans="1:37" x14ac:dyDescent="0.3">
      <c r="A76" s="1">
        <v>26115</v>
      </c>
      <c r="B76">
        <v>5.47</v>
      </c>
      <c r="C76">
        <v>34.880823213609901</v>
      </c>
      <c r="D76">
        <v>0</v>
      </c>
      <c r="E76">
        <v>10</v>
      </c>
      <c r="F76">
        <v>19.446275133246701</v>
      </c>
      <c r="G76">
        <v>3.97024</v>
      </c>
      <c r="H76" t="s">
        <v>34</v>
      </c>
      <c r="I76" t="s">
        <v>29</v>
      </c>
      <c r="J76">
        <v>-0.86652357636326105</v>
      </c>
      <c r="K76">
        <v>4.5599999000000002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  <c r="AC76">
        <f t="shared" ca="1" si="3"/>
        <v>-1.3010553251286687</v>
      </c>
      <c r="AE76">
        <f t="shared" ca="1" si="4"/>
        <v>8.6719179487034115</v>
      </c>
      <c r="AG76">
        <v>0</v>
      </c>
      <c r="AJ76">
        <f>AA76*AG76</f>
        <v>0</v>
      </c>
      <c r="AK76">
        <f>AB76*AG76</f>
        <v>0</v>
      </c>
    </row>
    <row r="77" spans="1:37" x14ac:dyDescent="0.3">
      <c r="A77" s="1">
        <v>26207</v>
      </c>
      <c r="B77">
        <v>4.75</v>
      </c>
      <c r="C77">
        <v>35.805660902926803</v>
      </c>
      <c r="D77">
        <v>0</v>
      </c>
      <c r="E77">
        <v>11</v>
      </c>
      <c r="F77">
        <v>19.654256605733</v>
      </c>
      <c r="G77">
        <v>2.9483999999999999</v>
      </c>
      <c r="H77" t="s">
        <v>34</v>
      </c>
      <c r="I77" t="s">
        <v>29</v>
      </c>
      <c r="J77">
        <v>-1.3300785584306001</v>
      </c>
      <c r="K77">
        <v>5.4699998000000001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f t="shared" ca="1" si="3"/>
        <v>-1.2768340375362215</v>
      </c>
      <c r="AE77">
        <f t="shared" ca="1" si="4"/>
        <v>9.6873142369535863</v>
      </c>
      <c r="AG77">
        <v>0</v>
      </c>
      <c r="AJ77">
        <f>AA77*AG77</f>
        <v>0</v>
      </c>
      <c r="AK77">
        <f>AB77*AG77</f>
        <v>0</v>
      </c>
    </row>
    <row r="78" spans="1:37" x14ac:dyDescent="0.3">
      <c r="A78" s="1">
        <v>26299</v>
      </c>
      <c r="B78">
        <v>3.54</v>
      </c>
      <c r="C78">
        <v>35.637023773271601</v>
      </c>
      <c r="D78">
        <v>0</v>
      </c>
      <c r="E78">
        <v>12</v>
      </c>
      <c r="F78">
        <v>19.9304036701397</v>
      </c>
      <c r="G78">
        <v>3.2488000000000001</v>
      </c>
      <c r="H78" t="s">
        <v>34</v>
      </c>
      <c r="I78" t="s">
        <v>29</v>
      </c>
      <c r="J78">
        <v>-0.320044930951698</v>
      </c>
      <c r="K78">
        <v>4.75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12</v>
      </c>
      <c r="AC78">
        <f t="shared" ca="1" si="3"/>
        <v>-1.271614252511192</v>
      </c>
      <c r="AE78">
        <f t="shared" ca="1" si="4"/>
        <v>10.713759771875113</v>
      </c>
      <c r="AG78">
        <v>0</v>
      </c>
      <c r="AJ78">
        <f>AA78*AG78</f>
        <v>0</v>
      </c>
      <c r="AK78">
        <f>AB78*AG78</f>
        <v>0</v>
      </c>
    </row>
    <row r="79" spans="1:37" x14ac:dyDescent="0.3">
      <c r="A79" s="1">
        <v>26390</v>
      </c>
      <c r="B79">
        <v>4.3</v>
      </c>
      <c r="C79">
        <v>34.869629182783299</v>
      </c>
      <c r="D79">
        <v>0</v>
      </c>
      <c r="E79">
        <v>13</v>
      </c>
      <c r="F79">
        <v>20.064495619562699</v>
      </c>
      <c r="G79">
        <v>2.5838800000000002</v>
      </c>
      <c r="H79" t="s">
        <v>34</v>
      </c>
      <c r="I79" t="s">
        <v>29</v>
      </c>
      <c r="J79">
        <v>1.27660830218374</v>
      </c>
      <c r="K79">
        <v>3.54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13</v>
      </c>
      <c r="AC79">
        <f t="shared" ca="1" si="3"/>
        <v>-1.3192875973892504</v>
      </c>
      <c r="AE79">
        <f t="shared" ca="1" si="4"/>
        <v>11.721233491131919</v>
      </c>
      <c r="AG79">
        <v>0</v>
      </c>
      <c r="AJ79">
        <f>AA79*AG79</f>
        <v>0</v>
      </c>
      <c r="AK79">
        <f>AB79*AG79</f>
        <v>0</v>
      </c>
    </row>
    <row r="80" spans="1:37" x14ac:dyDescent="0.3">
      <c r="A80" s="1">
        <v>26481</v>
      </c>
      <c r="B80">
        <v>4.74</v>
      </c>
      <c r="C80">
        <v>34.134802960673198</v>
      </c>
      <c r="D80">
        <v>0</v>
      </c>
      <c r="E80">
        <v>14</v>
      </c>
      <c r="F80">
        <v>19.035154581701999</v>
      </c>
      <c r="G80">
        <v>3.2019199999999999</v>
      </c>
      <c r="H80" t="s">
        <v>34</v>
      </c>
      <c r="I80" t="s">
        <v>29</v>
      </c>
      <c r="J80">
        <v>1.46207240623846</v>
      </c>
      <c r="K80">
        <v>4.3000002000000004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14</v>
      </c>
      <c r="AC80">
        <f t="shared" ca="1" si="3"/>
        <v>-1.3325562044181363</v>
      </c>
      <c r="AE80">
        <f t="shared" ca="1" si="4"/>
        <v>12.691400004877789</v>
      </c>
      <c r="AG80">
        <v>0</v>
      </c>
      <c r="AJ80">
        <f>AA80*AG80</f>
        <v>0</v>
      </c>
      <c r="AK80">
        <f>AB80*AG80</f>
        <v>0</v>
      </c>
    </row>
    <row r="81" spans="1:37" x14ac:dyDescent="0.3">
      <c r="A81" s="1">
        <v>26573</v>
      </c>
      <c r="B81">
        <v>5.14</v>
      </c>
      <c r="C81">
        <v>33.728641065190303</v>
      </c>
      <c r="D81">
        <v>0</v>
      </c>
      <c r="E81">
        <v>15</v>
      </c>
      <c r="F81">
        <v>20.1930676829293</v>
      </c>
      <c r="G81">
        <v>4.13992</v>
      </c>
      <c r="H81" t="s">
        <v>34</v>
      </c>
      <c r="I81" t="s">
        <v>29</v>
      </c>
      <c r="J81">
        <v>2.3231179787371299</v>
      </c>
      <c r="K81">
        <v>4.7399997999999997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f t="shared" ca="1" si="3"/>
        <v>-1.2936198428411432</v>
      </c>
      <c r="AE81">
        <f t="shared" ca="1" si="4"/>
        <v>13.667074424490195</v>
      </c>
      <c r="AG81">
        <v>0</v>
      </c>
      <c r="AJ81">
        <f>AA81*AG81</f>
        <v>0</v>
      </c>
      <c r="AK81">
        <f>AB81*AG81</f>
        <v>0</v>
      </c>
    </row>
    <row r="82" spans="1:37" x14ac:dyDescent="0.3">
      <c r="A82" s="1">
        <v>26665</v>
      </c>
      <c r="B82">
        <v>6.54</v>
      </c>
      <c r="C82">
        <v>33.5911116186195</v>
      </c>
      <c r="D82">
        <v>0</v>
      </c>
      <c r="E82">
        <v>0</v>
      </c>
      <c r="F82">
        <v>19.414359686193301</v>
      </c>
      <c r="G82">
        <v>6.2879199999999997</v>
      </c>
      <c r="H82" t="s">
        <v>35</v>
      </c>
      <c r="I82" t="s">
        <v>29</v>
      </c>
      <c r="J82">
        <v>4.0914932223289604</v>
      </c>
      <c r="K82">
        <v>5.1399999000000003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f t="shared" ca="1" si="3"/>
        <v>-1.2733468472677474</v>
      </c>
      <c r="AE82">
        <f t="shared" ca="1" si="4"/>
        <v>-1.2787673287995476</v>
      </c>
      <c r="AG82">
        <v>0</v>
      </c>
      <c r="AJ82">
        <f>AA82*AG82</f>
        <v>0</v>
      </c>
      <c r="AK82">
        <f>AB82*AG82</f>
        <v>0</v>
      </c>
    </row>
    <row r="83" spans="1:37" x14ac:dyDescent="0.3">
      <c r="A83" s="1">
        <v>26755</v>
      </c>
      <c r="B83">
        <v>7.82</v>
      </c>
      <c r="C83">
        <v>33.439448580287802</v>
      </c>
      <c r="D83">
        <v>0</v>
      </c>
      <c r="E83">
        <v>1</v>
      </c>
      <c r="F83">
        <v>19.191338243136201</v>
      </c>
      <c r="G83">
        <v>8.3656799999999905</v>
      </c>
      <c r="H83" t="s">
        <v>35</v>
      </c>
      <c r="I83" t="s">
        <v>29</v>
      </c>
      <c r="J83">
        <v>4.41292521326812</v>
      </c>
      <c r="K83">
        <v>6.54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f t="shared" ca="1" si="3"/>
        <v>-1.3253930706293982</v>
      </c>
      <c r="AE83">
        <f t="shared" ca="1" si="4"/>
        <v>-0.29023755114015271</v>
      </c>
      <c r="AG83">
        <v>0</v>
      </c>
      <c r="AJ83">
        <f>AA83*AG83</f>
        <v>0</v>
      </c>
      <c r="AK83">
        <f>AB83*AG83</f>
        <v>0</v>
      </c>
    </row>
    <row r="84" spans="1:37" x14ac:dyDescent="0.3">
      <c r="A84" s="1">
        <v>26846</v>
      </c>
      <c r="B84">
        <v>10.56</v>
      </c>
      <c r="C84">
        <v>32.883324025748003</v>
      </c>
      <c r="D84">
        <v>0</v>
      </c>
      <c r="E84">
        <v>2</v>
      </c>
      <c r="F84">
        <v>18.831888082759601</v>
      </c>
      <c r="G84">
        <v>7.89384</v>
      </c>
      <c r="H84" t="s">
        <v>35</v>
      </c>
      <c r="I84" t="s">
        <v>29</v>
      </c>
      <c r="J84">
        <v>2.9600436497943501</v>
      </c>
      <c r="K84">
        <v>7.8200002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f t="shared" ca="1" si="3"/>
        <v>-1.3174778189484462</v>
      </c>
      <c r="AE84">
        <f t="shared" ca="1" si="4"/>
        <v>0.69066354155256571</v>
      </c>
      <c r="AG84">
        <v>0</v>
      </c>
      <c r="AJ84">
        <f>AA84*AG84</f>
        <v>0</v>
      </c>
      <c r="AK84">
        <f>AB84*AG84</f>
        <v>0</v>
      </c>
    </row>
    <row r="85" spans="1:37" x14ac:dyDescent="0.3">
      <c r="A85" s="1">
        <v>26938</v>
      </c>
      <c r="B85">
        <v>10</v>
      </c>
      <c r="C85">
        <v>32.170765817102698</v>
      </c>
      <c r="D85">
        <v>0</v>
      </c>
      <c r="E85">
        <v>3</v>
      </c>
      <c r="F85">
        <v>18.599249994777502</v>
      </c>
      <c r="G85">
        <v>10.11608</v>
      </c>
      <c r="H85" t="s">
        <v>35</v>
      </c>
      <c r="I85" t="s">
        <v>29</v>
      </c>
      <c r="J85">
        <v>3.0232751627597398</v>
      </c>
      <c r="K85">
        <v>10.56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f t="shared" ca="1" si="3"/>
        <v>-1.3084286970536754</v>
      </c>
      <c r="AE85">
        <f t="shared" ca="1" si="4"/>
        <v>1.7254478650607947</v>
      </c>
      <c r="AG85">
        <v>0</v>
      </c>
      <c r="AJ85">
        <f>AA85*AG85</f>
        <v>0</v>
      </c>
      <c r="AK85">
        <f>AB85*AG85</f>
        <v>0</v>
      </c>
    </row>
    <row r="86" spans="1:37" x14ac:dyDescent="0.3">
      <c r="A86" s="1">
        <v>27030</v>
      </c>
      <c r="B86">
        <v>9.32</v>
      </c>
      <c r="C86">
        <v>32.427678283020597</v>
      </c>
      <c r="D86">
        <v>0</v>
      </c>
      <c r="E86">
        <v>4</v>
      </c>
      <c r="F86">
        <v>19.114835100837599</v>
      </c>
      <c r="G86">
        <v>11.90428</v>
      </c>
      <c r="H86" t="s">
        <v>35</v>
      </c>
      <c r="I86" t="s">
        <v>29</v>
      </c>
      <c r="J86">
        <v>1.1937465218377099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  <c r="AC86">
        <f t="shared" ca="1" si="3"/>
        <v>-1.3057853084617759</v>
      </c>
      <c r="AE86">
        <f t="shared" ca="1" si="4"/>
        <v>2.6972640388643589</v>
      </c>
      <c r="AG86">
        <v>0</v>
      </c>
      <c r="AJ86">
        <f>AA86*AG86</f>
        <v>0</v>
      </c>
      <c r="AK86">
        <f>AB86*AG86</f>
        <v>0</v>
      </c>
    </row>
    <row r="87" spans="1:37" x14ac:dyDescent="0.3">
      <c r="A87" s="1">
        <v>27120</v>
      </c>
      <c r="B87">
        <v>11.25</v>
      </c>
      <c r="C87">
        <v>31.901017826596402</v>
      </c>
      <c r="D87">
        <v>0</v>
      </c>
      <c r="E87">
        <v>5</v>
      </c>
      <c r="F87">
        <v>19.490483050650798</v>
      </c>
      <c r="G87">
        <v>10.714600000000001</v>
      </c>
      <c r="H87" t="s">
        <v>35</v>
      </c>
      <c r="I87" t="s">
        <v>29</v>
      </c>
      <c r="J87">
        <v>0.51640833997019397</v>
      </c>
      <c r="K87">
        <v>9.3199997000000003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f t="shared" ca="1" si="3"/>
        <v>-1.2961842602324833</v>
      </c>
      <c r="AE87">
        <f t="shared" ca="1" si="4"/>
        <v>3.6907677394460952</v>
      </c>
      <c r="AG87">
        <v>0</v>
      </c>
      <c r="AJ87">
        <f>AA87*AG87</f>
        <v>0</v>
      </c>
      <c r="AK87">
        <f>AB87*AG87</f>
        <v>0</v>
      </c>
    </row>
    <row r="88" spans="1:37" x14ac:dyDescent="0.3">
      <c r="A88" s="1">
        <v>27211</v>
      </c>
      <c r="B88">
        <v>12.09</v>
      </c>
      <c r="C88">
        <v>31.330215469417698</v>
      </c>
      <c r="D88">
        <v>0</v>
      </c>
      <c r="E88">
        <v>6</v>
      </c>
      <c r="F88">
        <v>19.8260306859938</v>
      </c>
      <c r="G88">
        <v>11.250439999999999</v>
      </c>
      <c r="H88" t="s">
        <v>35</v>
      </c>
      <c r="I88" t="s">
        <v>29</v>
      </c>
      <c r="J88">
        <v>-1.3936549044998201</v>
      </c>
      <c r="K88">
        <v>11.25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f t="shared" ca="1" si="3"/>
        <v>-1.3306623541851412</v>
      </c>
      <c r="AE88">
        <f t="shared" ca="1" si="4"/>
        <v>4.7002057561673647</v>
      </c>
      <c r="AG88">
        <v>0</v>
      </c>
      <c r="AJ88">
        <f>AA88*AG88</f>
        <v>0</v>
      </c>
      <c r="AK88">
        <f>AB88*AG88</f>
        <v>0</v>
      </c>
    </row>
    <row r="89" spans="1:37" x14ac:dyDescent="0.3">
      <c r="A89" s="1">
        <v>27303</v>
      </c>
      <c r="B89">
        <v>9.35</v>
      </c>
      <c r="C89">
        <v>31.007155134341801</v>
      </c>
      <c r="D89">
        <v>0</v>
      </c>
      <c r="E89">
        <v>7</v>
      </c>
      <c r="F89">
        <v>20.0739621393293</v>
      </c>
      <c r="G89">
        <v>12.28848</v>
      </c>
      <c r="H89" t="s">
        <v>35</v>
      </c>
      <c r="I89" t="s">
        <v>29</v>
      </c>
      <c r="J89">
        <v>-2.6718261287994198</v>
      </c>
      <c r="K89">
        <v>12.09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</v>
      </c>
      <c r="AC89">
        <f t="shared" ca="1" si="3"/>
        <v>-1.2794822907394585</v>
      </c>
      <c r="AE89">
        <f t="shared" ca="1" si="4"/>
        <v>5.7139139791185647</v>
      </c>
      <c r="AG89">
        <v>0</v>
      </c>
      <c r="AJ89">
        <f>AA89*AG89</f>
        <v>0</v>
      </c>
      <c r="AK89">
        <f>AB89*AG89</f>
        <v>0</v>
      </c>
    </row>
    <row r="90" spans="1:37" x14ac:dyDescent="0.3">
      <c r="A90" s="1">
        <v>27395</v>
      </c>
      <c r="B90">
        <v>6.3</v>
      </c>
      <c r="C90">
        <v>31.390827399405801</v>
      </c>
      <c r="D90">
        <v>0</v>
      </c>
      <c r="E90">
        <v>8</v>
      </c>
      <c r="F90">
        <v>20.848039891458601</v>
      </c>
      <c r="G90">
        <v>8.5491600000000005</v>
      </c>
      <c r="H90" t="s">
        <v>35</v>
      </c>
      <c r="I90" t="s">
        <v>29</v>
      </c>
      <c r="J90">
        <v>-4.7002066854803397</v>
      </c>
      <c r="K90">
        <v>9.3500004000000008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</v>
      </c>
      <c r="AC90">
        <f t="shared" ca="1" si="3"/>
        <v>-1.2699555148498429</v>
      </c>
      <c r="AE90">
        <f t="shared" ca="1" si="4"/>
        <v>6.6802579176038899</v>
      </c>
      <c r="AG90">
        <v>0</v>
      </c>
      <c r="AJ90">
        <f>AA90*AG90</f>
        <v>0</v>
      </c>
      <c r="AK90">
        <f>AB90*AG90</f>
        <v>0</v>
      </c>
    </row>
    <row r="91" spans="1:37" x14ac:dyDescent="0.3">
      <c r="A91" s="1">
        <v>27485</v>
      </c>
      <c r="B91">
        <v>5.42</v>
      </c>
      <c r="C91">
        <v>31.754892972583299</v>
      </c>
      <c r="D91">
        <v>0</v>
      </c>
      <c r="E91">
        <v>9</v>
      </c>
      <c r="F91">
        <v>21.888152473062402</v>
      </c>
      <c r="G91">
        <v>4.8167200000000001</v>
      </c>
      <c r="H91" t="s">
        <v>35</v>
      </c>
      <c r="I91" t="s">
        <v>29</v>
      </c>
      <c r="J91">
        <v>-4.7780624310263198</v>
      </c>
      <c r="K91">
        <v>6.3000002000000004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</v>
      </c>
      <c r="AC91">
        <f t="shared" ca="1" si="3"/>
        <v>-1.3220996946258075</v>
      </c>
      <c r="AE91">
        <f t="shared" ca="1" si="4"/>
        <v>7.7077948591617886</v>
      </c>
      <c r="AG91">
        <v>0</v>
      </c>
      <c r="AJ91">
        <f>AA91*AG91</f>
        <v>0</v>
      </c>
      <c r="AK91">
        <f>AB91*AG91</f>
        <v>0</v>
      </c>
    </row>
    <row r="92" spans="1:37" x14ac:dyDescent="0.3">
      <c r="A92" s="1">
        <v>27576</v>
      </c>
      <c r="B92">
        <v>6.16</v>
      </c>
      <c r="C92">
        <v>32.072914635401503</v>
      </c>
      <c r="D92">
        <v>0</v>
      </c>
      <c r="E92">
        <v>10</v>
      </c>
      <c r="F92">
        <v>21.216000720020102</v>
      </c>
      <c r="G92">
        <v>8.0225600000000004</v>
      </c>
      <c r="H92" t="s">
        <v>35</v>
      </c>
      <c r="I92" t="s">
        <v>29</v>
      </c>
      <c r="J92">
        <v>-3.9596551926347101</v>
      </c>
      <c r="K92">
        <v>5.4200001000000002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f t="shared" ca="1" si="3"/>
        <v>-1.2908866297785073</v>
      </c>
      <c r="AE92">
        <f t="shared" ca="1" si="4"/>
        <v>8.680471467640583</v>
      </c>
      <c r="AG92">
        <v>0</v>
      </c>
      <c r="AJ92">
        <f>AA92*AG92</f>
        <v>0</v>
      </c>
      <c r="AK92">
        <f>AB92*AG92</f>
        <v>0</v>
      </c>
    </row>
    <row r="93" spans="1:37" x14ac:dyDescent="0.3">
      <c r="A93" s="1">
        <v>27668</v>
      </c>
      <c r="B93">
        <v>5.41</v>
      </c>
      <c r="C93">
        <v>32.303223330732301</v>
      </c>
      <c r="D93">
        <v>0</v>
      </c>
      <c r="E93">
        <v>11</v>
      </c>
      <c r="F93">
        <v>21.115505951250501</v>
      </c>
      <c r="G93">
        <v>7.3709600000000002</v>
      </c>
      <c r="H93" t="s">
        <v>35</v>
      </c>
      <c r="I93" t="s">
        <v>29</v>
      </c>
      <c r="J93">
        <v>-3.47113352079898</v>
      </c>
      <c r="K93">
        <v>6.1599997999999996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</v>
      </c>
      <c r="AC93">
        <f t="shared" ca="1" si="3"/>
        <v>-1.3109151176277161</v>
      </c>
      <c r="AE93">
        <f t="shared" ca="1" si="4"/>
        <v>9.6967874040505357</v>
      </c>
      <c r="AG93">
        <v>0</v>
      </c>
      <c r="AJ93">
        <f>AA93*AG93</f>
        <v>0</v>
      </c>
      <c r="AK93">
        <f>AB93*AG93</f>
        <v>0</v>
      </c>
    </row>
    <row r="94" spans="1:37" x14ac:dyDescent="0.3">
      <c r="A94" s="1">
        <v>27760</v>
      </c>
      <c r="B94">
        <v>4.83</v>
      </c>
      <c r="C94">
        <v>32.543975337632602</v>
      </c>
      <c r="D94">
        <v>0</v>
      </c>
      <c r="E94">
        <v>12</v>
      </c>
      <c r="F94">
        <v>20.700859888499998</v>
      </c>
      <c r="G94">
        <v>4.5814000000000004</v>
      </c>
      <c r="H94" t="s">
        <v>35</v>
      </c>
      <c r="I94" t="s">
        <v>29</v>
      </c>
      <c r="J94">
        <v>-2.0291564827466901</v>
      </c>
      <c r="K94">
        <v>5.4099997999999996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</v>
      </c>
      <c r="AC94">
        <f t="shared" ca="1" si="3"/>
        <v>-1.320178891918711</v>
      </c>
      <c r="AE94">
        <f t="shared" ca="1" si="4"/>
        <v>10.685640871698686</v>
      </c>
      <c r="AG94">
        <v>0</v>
      </c>
      <c r="AJ94">
        <f>AA94*AG94</f>
        <v>0</v>
      </c>
      <c r="AK94">
        <f>AB94*AG94</f>
        <v>0</v>
      </c>
    </row>
    <row r="95" spans="1:37" x14ac:dyDescent="0.3">
      <c r="A95" s="1">
        <v>27851</v>
      </c>
      <c r="B95">
        <v>5.2</v>
      </c>
      <c r="C95">
        <v>33.281770658501301</v>
      </c>
      <c r="D95">
        <v>0</v>
      </c>
      <c r="E95">
        <v>13</v>
      </c>
      <c r="F95">
        <v>20.473756567553799</v>
      </c>
      <c r="G95">
        <v>3.5777999999999999</v>
      </c>
      <c r="H95" t="s">
        <v>35</v>
      </c>
      <c r="I95" t="s">
        <v>29</v>
      </c>
      <c r="J95">
        <v>-2.0408151571870601</v>
      </c>
      <c r="K95">
        <v>4.8299998999999998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</v>
      </c>
      <c r="AC95">
        <f t="shared" ca="1" si="3"/>
        <v>-1.322633612952764</v>
      </c>
      <c r="AE95">
        <f t="shared" ca="1" si="4"/>
        <v>11.725204563693799</v>
      </c>
      <c r="AG95">
        <v>0</v>
      </c>
      <c r="AJ95">
        <f>AA95*AG95</f>
        <v>0</v>
      </c>
      <c r="AK95">
        <f>AB95*AG95</f>
        <v>0</v>
      </c>
    </row>
    <row r="96" spans="1:37" x14ac:dyDescent="0.3">
      <c r="A96" s="1">
        <v>27942</v>
      </c>
      <c r="B96">
        <v>5.28</v>
      </c>
      <c r="C96">
        <v>33.761619219725603</v>
      </c>
      <c r="D96">
        <v>0</v>
      </c>
      <c r="E96">
        <v>14</v>
      </c>
      <c r="F96">
        <v>20.716288710043202</v>
      </c>
      <c r="G96">
        <v>6.3829599999999997</v>
      </c>
      <c r="H96" t="s">
        <v>35</v>
      </c>
      <c r="I96" t="s">
        <v>29</v>
      </c>
      <c r="J96">
        <v>-2.3072898896849701</v>
      </c>
      <c r="K96">
        <v>5.1999997999999996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</v>
      </c>
      <c r="AC96">
        <f t="shared" ca="1" si="3"/>
        <v>-1.2827213313508965</v>
      </c>
      <c r="AE96">
        <f t="shared" ca="1" si="4"/>
        <v>12.676792799891725</v>
      </c>
      <c r="AG96">
        <v>0</v>
      </c>
      <c r="AJ96">
        <f>AA96*AG96</f>
        <v>0</v>
      </c>
      <c r="AK96">
        <f>AB96*AG96</f>
        <v>0</v>
      </c>
    </row>
    <row r="97" spans="1:37" x14ac:dyDescent="0.3">
      <c r="A97" s="1">
        <v>28034</v>
      </c>
      <c r="B97">
        <v>4.87</v>
      </c>
      <c r="C97">
        <v>33.679821633516298</v>
      </c>
      <c r="D97">
        <v>0</v>
      </c>
      <c r="E97">
        <v>15</v>
      </c>
      <c r="F97">
        <v>20.679070130000301</v>
      </c>
      <c r="G97">
        <v>5.8150000000000004</v>
      </c>
      <c r="H97" t="s">
        <v>35</v>
      </c>
      <c r="I97" t="s">
        <v>29</v>
      </c>
      <c r="J97">
        <v>-2.3511896924668498</v>
      </c>
      <c r="K97">
        <v>5.2800001999999999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</v>
      </c>
      <c r="AC97">
        <f t="shared" ca="1" si="3"/>
        <v>-1.3279199434376276</v>
      </c>
      <c r="AE97">
        <f t="shared" ca="1" si="4"/>
        <v>13.689195913280685</v>
      </c>
      <c r="AG97">
        <v>0</v>
      </c>
      <c r="AJ97">
        <f>AA97*AG97</f>
        <v>0</v>
      </c>
      <c r="AK97">
        <f>AB97*AG97</f>
        <v>0</v>
      </c>
    </row>
    <row r="98" spans="1:37" x14ac:dyDescent="0.3">
      <c r="A98" s="1">
        <v>28126</v>
      </c>
      <c r="B98">
        <v>4.66</v>
      </c>
      <c r="C98">
        <v>33.714235767179503</v>
      </c>
      <c r="D98">
        <v>1</v>
      </c>
      <c r="E98">
        <v>0</v>
      </c>
      <c r="F98">
        <v>20.361336373131898</v>
      </c>
      <c r="G98">
        <v>7.3418000000000001</v>
      </c>
      <c r="H98" t="s">
        <v>36</v>
      </c>
      <c r="I98" t="s">
        <v>32</v>
      </c>
      <c r="J98">
        <v>-1.9955959467781299</v>
      </c>
      <c r="K98">
        <v>4.8699998999999998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f t="shared" ca="1" si="3"/>
        <v>-1.3274714367090066</v>
      </c>
      <c r="AE98">
        <f t="shared" ca="1" si="4"/>
        <v>-1.2921269584565691</v>
      </c>
      <c r="AG98">
        <v>1</v>
      </c>
      <c r="AJ98">
        <f>AA98*AG98</f>
        <v>0</v>
      </c>
      <c r="AK98">
        <f>AB98*AG98</f>
        <v>0</v>
      </c>
    </row>
    <row r="99" spans="1:37" x14ac:dyDescent="0.3">
      <c r="A99" s="1">
        <v>28216</v>
      </c>
      <c r="B99">
        <v>5.16</v>
      </c>
      <c r="C99">
        <v>33.373107294759102</v>
      </c>
      <c r="D99">
        <v>1</v>
      </c>
      <c r="E99">
        <v>1</v>
      </c>
      <c r="F99">
        <v>20.082501090992</v>
      </c>
      <c r="G99">
        <v>6.9797200000000004</v>
      </c>
      <c r="H99" t="s">
        <v>36</v>
      </c>
      <c r="I99" t="s">
        <v>32</v>
      </c>
      <c r="J99">
        <v>-0.84360479108427899</v>
      </c>
      <c r="K99">
        <v>4.6599997999999996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f t="shared" ca="1" si="3"/>
        <v>-0.30155150587038992</v>
      </c>
      <c r="AE99">
        <f t="shared" ca="1" si="4"/>
        <v>-1.2683366968264664</v>
      </c>
      <c r="AG99">
        <v>1</v>
      </c>
      <c r="AJ99">
        <f>AA99*AG99</f>
        <v>1</v>
      </c>
      <c r="AK99">
        <f>AB99*AG99</f>
        <v>0</v>
      </c>
    </row>
    <row r="100" spans="1:37" x14ac:dyDescent="0.3">
      <c r="A100" s="1">
        <v>28307</v>
      </c>
      <c r="B100">
        <v>5.82</v>
      </c>
      <c r="C100">
        <v>32.644773199652299</v>
      </c>
      <c r="D100">
        <v>1</v>
      </c>
      <c r="E100">
        <v>2</v>
      </c>
      <c r="F100">
        <v>20.097282622227301</v>
      </c>
      <c r="G100">
        <v>5.5384799999999998</v>
      </c>
      <c r="H100" t="s">
        <v>36</v>
      </c>
      <c r="I100" t="s">
        <v>32</v>
      </c>
      <c r="J100">
        <v>0.106883825122563</v>
      </c>
      <c r="K100">
        <v>5.1599997999999996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f t="shared" ca="1" si="3"/>
        <v>0.70128107007562246</v>
      </c>
      <c r="AE100">
        <f t="shared" ca="1" si="4"/>
        <v>-1.313279021322707</v>
      </c>
      <c r="AG100">
        <v>1</v>
      </c>
      <c r="AJ100">
        <f>AA100*AG100</f>
        <v>2</v>
      </c>
      <c r="AK100">
        <f>AB100*AG100</f>
        <v>0</v>
      </c>
    </row>
    <row r="101" spans="1:37" x14ac:dyDescent="0.3">
      <c r="A101" s="1">
        <v>28399</v>
      </c>
      <c r="B101">
        <v>6.51</v>
      </c>
      <c r="C101">
        <v>33.107519162654</v>
      </c>
      <c r="D101">
        <v>1</v>
      </c>
      <c r="E101">
        <v>3</v>
      </c>
      <c r="F101">
        <v>20.267009183480301</v>
      </c>
      <c r="G101">
        <v>5.8951599999999997</v>
      </c>
      <c r="H101" t="s">
        <v>36</v>
      </c>
      <c r="I101" t="s">
        <v>32</v>
      </c>
      <c r="J101">
        <v>-0.75030954115076998</v>
      </c>
      <c r="K101">
        <v>5.8200002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f t="shared" ca="1" si="3"/>
        <v>1.7133253794779875</v>
      </c>
      <c r="AE101">
        <f t="shared" ca="1" si="4"/>
        <v>-1.313824542186802</v>
      </c>
      <c r="AG101">
        <v>1</v>
      </c>
      <c r="AJ101">
        <f>AA101*AG101</f>
        <v>3</v>
      </c>
      <c r="AK101">
        <f>AB101*AG101</f>
        <v>0</v>
      </c>
    </row>
    <row r="102" spans="1:37" x14ac:dyDescent="0.3">
      <c r="A102" s="1">
        <v>28491</v>
      </c>
      <c r="B102">
        <v>6.76</v>
      </c>
      <c r="C102">
        <v>33.4541685656448</v>
      </c>
      <c r="D102">
        <v>1</v>
      </c>
      <c r="E102">
        <v>4</v>
      </c>
      <c r="F102">
        <v>20.371900134001301</v>
      </c>
      <c r="G102">
        <v>6.8810799999999999</v>
      </c>
      <c r="H102" t="s">
        <v>36</v>
      </c>
      <c r="I102" t="s">
        <v>32</v>
      </c>
      <c r="J102">
        <v>-1.2618020327478201</v>
      </c>
      <c r="K102">
        <v>6.5100002000000003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0</v>
      </c>
      <c r="AC102">
        <f t="shared" ca="1" si="3"/>
        <v>2.7179677446444979</v>
      </c>
      <c r="AE102">
        <f t="shared" ca="1" si="4"/>
        <v>-1.3329764808142435</v>
      </c>
      <c r="AG102">
        <v>1</v>
      </c>
      <c r="AJ102">
        <f>AA102*AG102</f>
        <v>4</v>
      </c>
      <c r="AK102">
        <f>AB102*AG102</f>
        <v>0</v>
      </c>
    </row>
    <row r="103" spans="1:37" x14ac:dyDescent="0.3">
      <c r="A103" s="1">
        <v>28581</v>
      </c>
      <c r="B103">
        <v>7.28</v>
      </c>
      <c r="C103">
        <v>32.441155064919997</v>
      </c>
      <c r="D103">
        <v>1</v>
      </c>
      <c r="E103">
        <v>5</v>
      </c>
      <c r="F103">
        <v>19.584680529495699</v>
      </c>
      <c r="G103">
        <v>9.1</v>
      </c>
      <c r="H103" t="s">
        <v>36</v>
      </c>
      <c r="I103" t="s">
        <v>32</v>
      </c>
      <c r="J103">
        <v>1.7081283211966101</v>
      </c>
      <c r="K103">
        <v>6.7600002000000003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0</v>
      </c>
      <c r="AC103">
        <f t="shared" ca="1" si="3"/>
        <v>3.6787958494869182</v>
      </c>
      <c r="AE103">
        <f t="shared" ca="1" si="4"/>
        <v>-1.2682415482385905</v>
      </c>
      <c r="AG103">
        <v>1</v>
      </c>
      <c r="AJ103">
        <f>AA103*AG103</f>
        <v>5</v>
      </c>
      <c r="AK103">
        <f>AB103*AG103</f>
        <v>0</v>
      </c>
    </row>
    <row r="104" spans="1:37" x14ac:dyDescent="0.3">
      <c r="A104" s="1">
        <v>28672</v>
      </c>
      <c r="B104">
        <v>8.1</v>
      </c>
      <c r="C104">
        <v>32.075211101130201</v>
      </c>
      <c r="D104">
        <v>1</v>
      </c>
      <c r="E104">
        <v>6</v>
      </c>
      <c r="F104">
        <v>19.578526876891399</v>
      </c>
      <c r="G104">
        <v>9.3070799999999902</v>
      </c>
      <c r="H104" t="s">
        <v>36</v>
      </c>
      <c r="I104" t="s">
        <v>32</v>
      </c>
      <c r="J104">
        <v>1.7783687943262401</v>
      </c>
      <c r="K104">
        <v>7.2800001999999999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f t="shared" ca="1" si="3"/>
        <v>4.7129054866019917</v>
      </c>
      <c r="AE104">
        <f t="shared" ca="1" si="4"/>
        <v>-1.296364603857205</v>
      </c>
      <c r="AG104">
        <v>1</v>
      </c>
      <c r="AJ104">
        <f>AA104*AG104</f>
        <v>6</v>
      </c>
      <c r="AK104">
        <f>AB104*AG104</f>
        <v>0</v>
      </c>
    </row>
    <row r="105" spans="1:37" x14ac:dyDescent="0.3">
      <c r="A105" s="1">
        <v>28764</v>
      </c>
      <c r="B105">
        <v>9.58</v>
      </c>
      <c r="C105">
        <v>31.933993405474901</v>
      </c>
      <c r="D105">
        <v>1</v>
      </c>
      <c r="E105">
        <v>7</v>
      </c>
      <c r="F105">
        <v>19.502838065826101</v>
      </c>
      <c r="G105">
        <v>9.29556</v>
      </c>
      <c r="H105" t="s">
        <v>36</v>
      </c>
      <c r="I105" t="s">
        <v>32</v>
      </c>
      <c r="J105">
        <v>2.19675991003654</v>
      </c>
      <c r="K105">
        <v>8.1000004000000008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0</v>
      </c>
      <c r="AC105">
        <f t="shared" ca="1" si="3"/>
        <v>5.6729235449275643</v>
      </c>
      <c r="AE105">
        <f t="shared" ca="1" si="4"/>
        <v>-1.2728931478220133</v>
      </c>
      <c r="AG105">
        <v>1</v>
      </c>
      <c r="AJ105">
        <f>AA105*AG105</f>
        <v>7</v>
      </c>
      <c r="AK105">
        <f>AB105*AG105</f>
        <v>0</v>
      </c>
    </row>
    <row r="106" spans="1:37" x14ac:dyDescent="0.3">
      <c r="A106" s="1">
        <v>28856</v>
      </c>
      <c r="B106">
        <v>10.07</v>
      </c>
      <c r="C106">
        <v>32.038245743792501</v>
      </c>
      <c r="D106">
        <v>1</v>
      </c>
      <c r="E106">
        <v>8</v>
      </c>
      <c r="F106">
        <v>19.424942490886099</v>
      </c>
      <c r="G106">
        <v>10.07408</v>
      </c>
      <c r="H106" t="s">
        <v>36</v>
      </c>
      <c r="I106" t="s">
        <v>32</v>
      </c>
      <c r="J106">
        <v>1.4549491501811</v>
      </c>
      <c r="K106">
        <v>9.5799999000000007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</v>
      </c>
      <c r="AB106">
        <v>0</v>
      </c>
      <c r="AC106">
        <f t="shared" ca="1" si="3"/>
        <v>6.7224925849421524</v>
      </c>
      <c r="AE106">
        <f t="shared" ca="1" si="4"/>
        <v>-1.3022538769688097</v>
      </c>
      <c r="AG106">
        <v>1</v>
      </c>
      <c r="AJ106">
        <f>AA106*AG106</f>
        <v>8</v>
      </c>
      <c r="AK106">
        <f>AB106*AG106</f>
        <v>0</v>
      </c>
    </row>
    <row r="107" spans="1:37" x14ac:dyDescent="0.3">
      <c r="A107" s="1">
        <v>28946</v>
      </c>
      <c r="B107">
        <v>10.18</v>
      </c>
      <c r="C107">
        <v>31.5378599709735</v>
      </c>
      <c r="D107">
        <v>1</v>
      </c>
      <c r="E107">
        <v>9</v>
      </c>
      <c r="F107">
        <v>19.386795818460499</v>
      </c>
      <c r="G107">
        <v>12.716760000000001</v>
      </c>
      <c r="H107" t="s">
        <v>36</v>
      </c>
      <c r="I107" t="s">
        <v>32</v>
      </c>
      <c r="J107">
        <v>0.68229769160379194</v>
      </c>
      <c r="K107">
        <v>10.07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</v>
      </c>
      <c r="AB107">
        <v>0</v>
      </c>
      <c r="AC107">
        <f t="shared" ca="1" si="3"/>
        <v>7.7103660340061442</v>
      </c>
      <c r="AE107">
        <f t="shared" ca="1" si="4"/>
        <v>-1.3055440628766741</v>
      </c>
      <c r="AG107">
        <v>1</v>
      </c>
      <c r="AJ107">
        <f>AA107*AG107</f>
        <v>9</v>
      </c>
      <c r="AK107">
        <f>AB107*AG107</f>
        <v>0</v>
      </c>
    </row>
    <row r="108" spans="1:37" x14ac:dyDescent="0.3">
      <c r="A108" s="1">
        <v>29037</v>
      </c>
      <c r="B108">
        <v>10.95</v>
      </c>
      <c r="C108">
        <v>30.961594855380099</v>
      </c>
      <c r="D108">
        <v>1</v>
      </c>
      <c r="E108">
        <v>10</v>
      </c>
      <c r="F108">
        <v>19.529069238633799</v>
      </c>
      <c r="G108">
        <v>12.885160000000001</v>
      </c>
      <c r="H108" t="s">
        <v>36</v>
      </c>
      <c r="I108" t="s">
        <v>32</v>
      </c>
      <c r="J108">
        <v>0.59147427553606602</v>
      </c>
      <c r="K108">
        <v>10.18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10</v>
      </c>
      <c r="AB108">
        <v>0</v>
      </c>
      <c r="AC108">
        <f t="shared" ca="1" si="3"/>
        <v>8.6940190016527392</v>
      </c>
      <c r="AE108">
        <f t="shared" ca="1" si="4"/>
        <v>-1.3123518018228268</v>
      </c>
      <c r="AG108">
        <v>1</v>
      </c>
      <c r="AJ108">
        <f>AA108*AG108</f>
        <v>10</v>
      </c>
      <c r="AK108">
        <f>AB108*AG108</f>
        <v>0</v>
      </c>
    </row>
    <row r="109" spans="1:37" x14ac:dyDescent="0.3">
      <c r="A109" s="1">
        <v>29129</v>
      </c>
      <c r="B109">
        <v>13.58</v>
      </c>
      <c r="C109">
        <v>31.079136045400301</v>
      </c>
      <c r="D109">
        <v>1</v>
      </c>
      <c r="E109">
        <v>11</v>
      </c>
      <c r="F109">
        <v>19.835290252188599</v>
      </c>
      <c r="G109">
        <v>12.66216</v>
      </c>
      <c r="H109" t="s">
        <v>36</v>
      </c>
      <c r="I109" t="s">
        <v>32</v>
      </c>
      <c r="J109">
        <v>0.11721007717675</v>
      </c>
      <c r="K109">
        <v>10.95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f t="shared" ca="1" si="3"/>
        <v>9.7262629169604651</v>
      </c>
      <c r="AE109">
        <f t="shared" ca="1" si="4"/>
        <v>-1.3138788337730563</v>
      </c>
      <c r="AG109">
        <v>1</v>
      </c>
      <c r="AJ109">
        <f>AA109*AG109</f>
        <v>11</v>
      </c>
      <c r="AK109">
        <f>AB109*AG109</f>
        <v>0</v>
      </c>
    </row>
    <row r="110" spans="1:37" x14ac:dyDescent="0.3">
      <c r="A110" s="1">
        <v>29221</v>
      </c>
      <c r="B110">
        <v>15.05</v>
      </c>
      <c r="C110">
        <v>31.023692232188498</v>
      </c>
      <c r="D110">
        <v>1</v>
      </c>
      <c r="E110">
        <v>12</v>
      </c>
      <c r="F110">
        <v>20.252570066710799</v>
      </c>
      <c r="G110">
        <v>15.782640000000001</v>
      </c>
      <c r="H110" t="s">
        <v>36</v>
      </c>
      <c r="I110" t="s">
        <v>32</v>
      </c>
      <c r="J110">
        <v>-0.221781275331003</v>
      </c>
      <c r="K110">
        <v>13.58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12</v>
      </c>
      <c r="AB110">
        <v>0</v>
      </c>
      <c r="AC110">
        <f t="shared" ca="1" si="3"/>
        <v>10.672269243286285</v>
      </c>
      <c r="AE110">
        <f t="shared" ca="1" si="4"/>
        <v>-1.3167681012865715</v>
      </c>
      <c r="AG110">
        <v>1</v>
      </c>
      <c r="AJ110">
        <f>AA110*AG110</f>
        <v>12</v>
      </c>
      <c r="AK110">
        <f>AB110*AG110</f>
        <v>0</v>
      </c>
    </row>
    <row r="111" spans="1:37" x14ac:dyDescent="0.3">
      <c r="A111" s="1">
        <v>29312</v>
      </c>
      <c r="B111">
        <v>12.69</v>
      </c>
      <c r="C111">
        <v>31.651499105759399</v>
      </c>
      <c r="D111">
        <v>1</v>
      </c>
      <c r="E111">
        <v>13</v>
      </c>
      <c r="F111">
        <v>20.989782150878</v>
      </c>
      <c r="G111">
        <v>13.49816</v>
      </c>
      <c r="H111" t="s">
        <v>36</v>
      </c>
      <c r="I111" t="s">
        <v>32</v>
      </c>
      <c r="J111">
        <v>-2.83121222296844</v>
      </c>
      <c r="K111">
        <v>15.05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</v>
      </c>
      <c r="AB111">
        <v>0</v>
      </c>
      <c r="AC111">
        <f t="shared" ca="1" si="3"/>
        <v>11.73034275362785</v>
      </c>
      <c r="AE111">
        <f t="shared" ca="1" si="4"/>
        <v>-1.3013226758359517</v>
      </c>
      <c r="AG111">
        <v>1</v>
      </c>
      <c r="AJ111">
        <f>AA111*AG111</f>
        <v>13</v>
      </c>
      <c r="AK111">
        <f>AB111*AG111</f>
        <v>0</v>
      </c>
    </row>
    <row r="112" spans="1:37" x14ac:dyDescent="0.3">
      <c r="A112" s="1">
        <v>29403</v>
      </c>
      <c r="B112">
        <v>9.84</v>
      </c>
      <c r="C112">
        <v>31.509956058677499</v>
      </c>
      <c r="D112">
        <v>1</v>
      </c>
      <c r="E112">
        <v>14</v>
      </c>
      <c r="F112">
        <v>21.761485535969602</v>
      </c>
      <c r="G112">
        <v>7.5055199999999997</v>
      </c>
      <c r="H112" t="s">
        <v>36</v>
      </c>
      <c r="I112" t="s">
        <v>32</v>
      </c>
      <c r="J112">
        <v>-3.5365540044085102</v>
      </c>
      <c r="K112">
        <v>12.69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0</v>
      </c>
      <c r="AC112">
        <f t="shared" ca="1" si="3"/>
        <v>12.714411357066092</v>
      </c>
      <c r="AE112">
        <f t="shared" ca="1" si="4"/>
        <v>-1.2923458228420242</v>
      </c>
      <c r="AG112">
        <v>1</v>
      </c>
      <c r="AJ112">
        <f>AA112*AG112</f>
        <v>14</v>
      </c>
      <c r="AK112">
        <f>AB112*AG112</f>
        <v>0</v>
      </c>
    </row>
    <row r="113" spans="1:37" x14ac:dyDescent="0.3">
      <c r="A113" s="1">
        <v>29495</v>
      </c>
      <c r="B113">
        <v>15.85</v>
      </c>
      <c r="C113">
        <v>31.135624806500601</v>
      </c>
      <c r="D113">
        <v>1</v>
      </c>
      <c r="E113">
        <v>15</v>
      </c>
      <c r="F113">
        <v>21.517413158207098</v>
      </c>
      <c r="G113">
        <v>11.21672</v>
      </c>
      <c r="H113" t="s">
        <v>36</v>
      </c>
      <c r="I113" t="s">
        <v>32</v>
      </c>
      <c r="J113">
        <v>-2.2697297387086599</v>
      </c>
      <c r="K113">
        <v>9.8400002000000004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15</v>
      </c>
      <c r="AB113">
        <v>0</v>
      </c>
      <c r="AC113">
        <f t="shared" ca="1" si="3"/>
        <v>13.674404699469411</v>
      </c>
      <c r="AE113">
        <f t="shared" ca="1" si="4"/>
        <v>-1.3040672395941679</v>
      </c>
      <c r="AG113">
        <v>1</v>
      </c>
      <c r="AJ113">
        <f>AA113*AG113</f>
        <v>15</v>
      </c>
      <c r="AK113">
        <f>AB113*AG113</f>
        <v>0</v>
      </c>
    </row>
    <row r="114" spans="1:37" x14ac:dyDescent="0.3">
      <c r="A114" s="1">
        <v>29587</v>
      </c>
      <c r="B114">
        <v>16.57</v>
      </c>
      <c r="C114">
        <v>30.484848469751899</v>
      </c>
      <c r="D114">
        <v>0</v>
      </c>
      <c r="E114">
        <v>0</v>
      </c>
      <c r="F114">
        <v>21.291972834948901</v>
      </c>
      <c r="G114">
        <v>11.060320000000001</v>
      </c>
      <c r="H114" t="s">
        <v>37</v>
      </c>
      <c r="I114" t="s">
        <v>29</v>
      </c>
      <c r="J114">
        <v>-0.77951064778866297</v>
      </c>
      <c r="K114">
        <v>15.85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f t="shared" ca="1" si="3"/>
        <v>-1.321093176387687</v>
      </c>
      <c r="AE114">
        <f t="shared" ca="1" si="4"/>
        <v>-1.2754984130834748</v>
      </c>
      <c r="AG114">
        <v>0</v>
      </c>
      <c r="AJ114">
        <f>AA114*AG114</f>
        <v>0</v>
      </c>
      <c r="AK114">
        <f>AB114*AG114</f>
        <v>0</v>
      </c>
    </row>
    <row r="115" spans="1:37" x14ac:dyDescent="0.3">
      <c r="A115" s="1">
        <v>29677</v>
      </c>
      <c r="B115">
        <v>17.78</v>
      </c>
      <c r="C115">
        <v>31.2723745356531</v>
      </c>
      <c r="D115">
        <v>0</v>
      </c>
      <c r="E115">
        <v>1</v>
      </c>
      <c r="F115">
        <v>21.508995840415999</v>
      </c>
      <c r="G115">
        <v>8.3427199999999999</v>
      </c>
      <c r="H115" t="s">
        <v>37</v>
      </c>
      <c r="I115" t="s">
        <v>29</v>
      </c>
      <c r="J115">
        <v>-2.1612145695799101</v>
      </c>
      <c r="K115">
        <v>16.57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f t="shared" ca="1" si="3"/>
        <v>-1.3031264903320328</v>
      </c>
      <c r="AE115">
        <f t="shared" ca="1" si="4"/>
        <v>-0.29311350363306721</v>
      </c>
      <c r="AG115">
        <v>0</v>
      </c>
      <c r="AJ115">
        <f>AA115*AG115</f>
        <v>0</v>
      </c>
      <c r="AK115">
        <f>AB115*AG115</f>
        <v>0</v>
      </c>
    </row>
    <row r="116" spans="1:37" x14ac:dyDescent="0.3">
      <c r="A116" s="1">
        <v>29768</v>
      </c>
      <c r="B116">
        <v>17.579999999999998</v>
      </c>
      <c r="C116">
        <v>30.568877998020099</v>
      </c>
      <c r="D116">
        <v>0</v>
      </c>
      <c r="E116">
        <v>2</v>
      </c>
      <c r="F116">
        <v>21.6241571383087</v>
      </c>
      <c r="G116">
        <v>11.13996</v>
      </c>
      <c r="H116" t="s">
        <v>37</v>
      </c>
      <c r="I116" t="s">
        <v>29</v>
      </c>
      <c r="J116">
        <v>-1.60905886959926</v>
      </c>
      <c r="K116">
        <v>17.780000999999999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f t="shared" ca="1" si="3"/>
        <v>-1.3167986077142433</v>
      </c>
      <c r="AE116">
        <f t="shared" ca="1" si="4"/>
        <v>0.72483244896172661</v>
      </c>
      <c r="AG116">
        <v>0</v>
      </c>
      <c r="AJ116">
        <f>AA116*AG116</f>
        <v>0</v>
      </c>
      <c r="AK116">
        <f>AB116*AG116</f>
        <v>0</v>
      </c>
    </row>
    <row r="117" spans="1:37" x14ac:dyDescent="0.3">
      <c r="A117" s="1">
        <v>29860</v>
      </c>
      <c r="B117">
        <v>13.59</v>
      </c>
      <c r="C117">
        <v>31.235165048357398</v>
      </c>
      <c r="D117">
        <v>0</v>
      </c>
      <c r="E117">
        <v>3</v>
      </c>
      <c r="F117">
        <v>22.118211186163698</v>
      </c>
      <c r="G117">
        <v>6.5028800000000002</v>
      </c>
      <c r="H117" t="s">
        <v>37</v>
      </c>
      <c r="I117" t="s">
        <v>29</v>
      </c>
      <c r="J117">
        <v>-3.4992383730351602</v>
      </c>
      <c r="K117">
        <v>17.579999999999998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f t="shared" ca="1" si="3"/>
        <v>-1.2840684899005652</v>
      </c>
      <c r="AE117">
        <f t="shared" ca="1" si="4"/>
        <v>1.6796872899602495</v>
      </c>
      <c r="AG117">
        <v>0</v>
      </c>
      <c r="AJ117">
        <f>AA117*AG117</f>
        <v>0</v>
      </c>
      <c r="AK117">
        <f>AB117*AG117</f>
        <v>0</v>
      </c>
    </row>
    <row r="118" spans="1:37" x14ac:dyDescent="0.3">
      <c r="A118" s="1">
        <v>29952</v>
      </c>
      <c r="B118">
        <v>14.23</v>
      </c>
      <c r="C118">
        <v>32.299946106851799</v>
      </c>
      <c r="D118">
        <v>0</v>
      </c>
      <c r="E118">
        <v>4</v>
      </c>
      <c r="F118">
        <v>22.637897000123601</v>
      </c>
      <c r="G118">
        <v>3.55348</v>
      </c>
      <c r="H118" t="s">
        <v>37</v>
      </c>
      <c r="I118" t="s">
        <v>29</v>
      </c>
      <c r="J118">
        <v>-5.7882487293315297</v>
      </c>
      <c r="K118">
        <v>13.59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f t="shared" ca="1" si="3"/>
        <v>-1.3192438731995915</v>
      </c>
      <c r="AE118">
        <f t="shared" ca="1" si="4"/>
        <v>2.6945599583147848</v>
      </c>
      <c r="AG118">
        <v>0</v>
      </c>
      <c r="AJ118">
        <f>AA118*AG118</f>
        <v>0</v>
      </c>
      <c r="AK118">
        <f>AB118*AG118</f>
        <v>0</v>
      </c>
    </row>
    <row r="119" spans="1:37" x14ac:dyDescent="0.3">
      <c r="A119" s="1">
        <v>30042</v>
      </c>
      <c r="B119">
        <v>14.51</v>
      </c>
      <c r="C119">
        <v>32.746701076929199</v>
      </c>
      <c r="D119">
        <v>0</v>
      </c>
      <c r="E119">
        <v>5</v>
      </c>
      <c r="F119">
        <v>22.610765250107299</v>
      </c>
      <c r="G119">
        <v>5.7801200000000001</v>
      </c>
      <c r="H119" t="s">
        <v>37</v>
      </c>
      <c r="I119" t="s">
        <v>29</v>
      </c>
      <c r="J119">
        <v>-5.9959136111864897</v>
      </c>
      <c r="K119">
        <v>14.23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f t="shared" ca="1" si="3"/>
        <v>-1.3152704457432136</v>
      </c>
      <c r="AE119">
        <f t="shared" ca="1" si="4"/>
        <v>3.6906949599572227</v>
      </c>
      <c r="AG119">
        <v>0</v>
      </c>
      <c r="AJ119">
        <f>AA119*AG119</f>
        <v>0</v>
      </c>
      <c r="AK119">
        <f>AB119*AG119</f>
        <v>0</v>
      </c>
    </row>
    <row r="120" spans="1:37" x14ac:dyDescent="0.3">
      <c r="A120" s="1">
        <v>30133</v>
      </c>
      <c r="B120">
        <v>11.01</v>
      </c>
      <c r="C120">
        <v>32.972113253013198</v>
      </c>
      <c r="D120">
        <v>0</v>
      </c>
      <c r="E120">
        <v>6</v>
      </c>
      <c r="F120">
        <v>23.2074959578418</v>
      </c>
      <c r="G120">
        <v>6.9440400000000002</v>
      </c>
      <c r="H120" t="s">
        <v>37</v>
      </c>
      <c r="I120" t="s">
        <v>29</v>
      </c>
      <c r="J120">
        <v>-7.0747663551401798</v>
      </c>
      <c r="K120">
        <v>14.51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f t="shared" ca="1" si="3"/>
        <v>-1.3308238832248143</v>
      </c>
      <c r="AE120">
        <f t="shared" ca="1" si="4"/>
        <v>4.6668770300101148</v>
      </c>
      <c r="AG120">
        <v>0</v>
      </c>
      <c r="AJ120">
        <f>AA120*AG120</f>
        <v>0</v>
      </c>
      <c r="AK120">
        <f>AB120*AG120</f>
        <v>0</v>
      </c>
    </row>
    <row r="121" spans="1:37" x14ac:dyDescent="0.3">
      <c r="A121" s="1">
        <v>30225</v>
      </c>
      <c r="B121">
        <v>9.2899999999999903</v>
      </c>
      <c r="C121">
        <v>34.476151700329702</v>
      </c>
      <c r="D121">
        <v>0</v>
      </c>
      <c r="E121">
        <v>7</v>
      </c>
      <c r="F121">
        <v>24.054076867016001</v>
      </c>
      <c r="G121">
        <v>1.22908</v>
      </c>
      <c r="H121" t="s">
        <v>37</v>
      </c>
      <c r="I121" t="s">
        <v>29</v>
      </c>
      <c r="J121">
        <v>-7.7075283354031399</v>
      </c>
      <c r="K121">
        <v>11.01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7</v>
      </c>
      <c r="AC121">
        <f t="shared" ca="1" si="3"/>
        <v>-1.3120027362601574</v>
      </c>
      <c r="AE121">
        <f t="shared" ca="1" si="4"/>
        <v>5.6902648835631053</v>
      </c>
      <c r="AG121">
        <v>0</v>
      </c>
      <c r="AJ121">
        <f>AA121*AG121</f>
        <v>0</v>
      </c>
      <c r="AK121">
        <f>AB121*AG121</f>
        <v>0</v>
      </c>
    </row>
    <row r="122" spans="1:37" x14ac:dyDescent="0.3">
      <c r="A122" s="1">
        <v>30317</v>
      </c>
      <c r="B122">
        <v>8.65</v>
      </c>
      <c r="C122">
        <v>35.406349208106903</v>
      </c>
      <c r="D122">
        <v>0</v>
      </c>
      <c r="E122">
        <v>8</v>
      </c>
      <c r="F122">
        <v>23.6441820279788</v>
      </c>
      <c r="G122">
        <v>0.27363999999999999</v>
      </c>
      <c r="H122" t="s">
        <v>37</v>
      </c>
      <c r="I122" t="s">
        <v>29</v>
      </c>
      <c r="J122">
        <v>-7.2333983612953396</v>
      </c>
      <c r="K122">
        <v>9.2899999999999991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f t="shared" ca="1" si="3"/>
        <v>-1.3257985461222825</v>
      </c>
      <c r="AE122">
        <f t="shared" ca="1" si="4"/>
        <v>6.6823745351869022</v>
      </c>
      <c r="AG122">
        <v>0</v>
      </c>
      <c r="AJ122">
        <f>AA122*AG122</f>
        <v>0</v>
      </c>
      <c r="AK122">
        <f>AB122*AG122</f>
        <v>0</v>
      </c>
    </row>
    <row r="123" spans="1:37" x14ac:dyDescent="0.3">
      <c r="A123" s="1">
        <v>30407</v>
      </c>
      <c r="B123">
        <v>8.8000000000000007</v>
      </c>
      <c r="C123">
        <v>35.738365275976498</v>
      </c>
      <c r="D123">
        <v>0</v>
      </c>
      <c r="E123">
        <v>9</v>
      </c>
      <c r="F123">
        <v>23.585443551036001</v>
      </c>
      <c r="G123">
        <v>4.6244800000000001</v>
      </c>
      <c r="H123" t="s">
        <v>37</v>
      </c>
      <c r="I123" t="s">
        <v>29</v>
      </c>
      <c r="J123">
        <v>-5.8186143094016902</v>
      </c>
      <c r="K123">
        <v>8.6499995999999992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9</v>
      </c>
      <c r="AC123">
        <f t="shared" ca="1" si="3"/>
        <v>-1.3096147858002847</v>
      </c>
      <c r="AE123">
        <f t="shared" ca="1" si="4"/>
        <v>7.7003730833351538</v>
      </c>
      <c r="AG123">
        <v>0</v>
      </c>
      <c r="AJ123">
        <f>AA123*AG123</f>
        <v>0</v>
      </c>
      <c r="AK123">
        <f>AB123*AG123</f>
        <v>0</v>
      </c>
    </row>
    <row r="124" spans="1:37" x14ac:dyDescent="0.3">
      <c r="A124" s="1">
        <v>30498</v>
      </c>
      <c r="B124">
        <v>9.4600000000000009</v>
      </c>
      <c r="C124">
        <v>36.786903939831198</v>
      </c>
      <c r="D124">
        <v>0</v>
      </c>
      <c r="E124">
        <v>10</v>
      </c>
      <c r="F124">
        <v>23.163593961724001</v>
      </c>
      <c r="G124">
        <v>3.90184</v>
      </c>
      <c r="H124" t="s">
        <v>37</v>
      </c>
      <c r="I124" t="s">
        <v>29</v>
      </c>
      <c r="J124">
        <v>-4.6367329353111302</v>
      </c>
      <c r="K124">
        <v>8.8000001999999995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10</v>
      </c>
      <c r="AC124">
        <f t="shared" ca="1" si="3"/>
        <v>-1.331149999785699</v>
      </c>
      <c r="AE124">
        <f t="shared" ca="1" si="4"/>
        <v>8.7062045439790889</v>
      </c>
      <c r="AG124">
        <v>0</v>
      </c>
      <c r="AJ124">
        <f>AA124*AG124</f>
        <v>0</v>
      </c>
      <c r="AK124">
        <f>AB124*AG124</f>
        <v>0</v>
      </c>
    </row>
    <row r="125" spans="1:37" x14ac:dyDescent="0.3">
      <c r="A125" s="1">
        <v>30590</v>
      </c>
      <c r="B125">
        <v>9.43</v>
      </c>
      <c r="C125">
        <v>37.341756480445902</v>
      </c>
      <c r="D125">
        <v>0</v>
      </c>
      <c r="E125">
        <v>11</v>
      </c>
      <c r="F125">
        <v>22.404332654758399</v>
      </c>
      <c r="G125">
        <v>3.996</v>
      </c>
      <c r="H125" t="s">
        <v>37</v>
      </c>
      <c r="I125" t="s">
        <v>29</v>
      </c>
      <c r="J125">
        <v>-3.3584807651174802</v>
      </c>
      <c r="K125">
        <v>9.4600000000000009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11</v>
      </c>
      <c r="AC125">
        <f t="shared" ca="1" si="3"/>
        <v>-1.327702065578984</v>
      </c>
      <c r="AE125">
        <f t="shared" ca="1" si="4"/>
        <v>9.6855680225737437</v>
      </c>
      <c r="AG125">
        <v>0</v>
      </c>
      <c r="AJ125">
        <f>AA125*AG125</f>
        <v>0</v>
      </c>
      <c r="AK125">
        <f>AB125*AG125</f>
        <v>0</v>
      </c>
    </row>
    <row r="126" spans="1:37" x14ac:dyDescent="0.3">
      <c r="A126" s="1">
        <v>30682</v>
      </c>
      <c r="B126">
        <v>9.69</v>
      </c>
      <c r="C126">
        <v>37.051802923534098</v>
      </c>
      <c r="D126">
        <v>0</v>
      </c>
      <c r="E126">
        <v>12</v>
      </c>
      <c r="F126">
        <v>22.3382106117846</v>
      </c>
      <c r="G126">
        <v>5.6696400000000002</v>
      </c>
      <c r="H126" t="s">
        <v>37</v>
      </c>
      <c r="I126" t="s">
        <v>29</v>
      </c>
      <c r="J126">
        <v>-2.2116134119895001</v>
      </c>
      <c r="K126">
        <v>9.4300002999999997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12</v>
      </c>
      <c r="AC126">
        <f t="shared" ca="1" si="3"/>
        <v>-1.2905701539877148</v>
      </c>
      <c r="AE126">
        <f t="shared" ca="1" si="4"/>
        <v>10.667762744932727</v>
      </c>
      <c r="AG126">
        <v>0</v>
      </c>
      <c r="AJ126">
        <f>AA126*AG126</f>
        <v>0</v>
      </c>
      <c r="AK126">
        <f>AB126*AG126</f>
        <v>0</v>
      </c>
    </row>
    <row r="127" spans="1:37" x14ac:dyDescent="0.3">
      <c r="A127" s="1">
        <v>30773</v>
      </c>
      <c r="B127">
        <v>10.56</v>
      </c>
      <c r="C127">
        <v>37.471253295867399</v>
      </c>
      <c r="D127">
        <v>0</v>
      </c>
      <c r="E127">
        <v>13</v>
      </c>
      <c r="F127">
        <v>22.361291891079201</v>
      </c>
      <c r="G127">
        <v>3.77244</v>
      </c>
      <c r="H127" t="s">
        <v>37</v>
      </c>
      <c r="I127" t="s">
        <v>29</v>
      </c>
      <c r="J127">
        <v>-1.2897235640226901</v>
      </c>
      <c r="K127">
        <v>9.6899996000000002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13</v>
      </c>
      <c r="AC127">
        <f t="shared" ca="1" si="3"/>
        <v>-1.3257231718786138</v>
      </c>
      <c r="AE127">
        <f t="shared" ca="1" si="4"/>
        <v>11.713079680047638</v>
      </c>
      <c r="AG127">
        <v>0</v>
      </c>
      <c r="AJ127">
        <f>AA127*AG127</f>
        <v>0</v>
      </c>
      <c r="AK127">
        <f>AB127*AG127</f>
        <v>0</v>
      </c>
    </row>
    <row r="128" spans="1:37" x14ac:dyDescent="0.3">
      <c r="A128" s="1">
        <v>30864</v>
      </c>
      <c r="B128">
        <v>11.39</v>
      </c>
      <c r="C128">
        <v>38.046401852980999</v>
      </c>
      <c r="D128">
        <v>0</v>
      </c>
      <c r="E128">
        <v>14</v>
      </c>
      <c r="F128">
        <v>22.331901369052598</v>
      </c>
      <c r="G128">
        <v>3.4782799999999998</v>
      </c>
      <c r="H128" t="s">
        <v>37</v>
      </c>
      <c r="I128" t="s">
        <v>29</v>
      </c>
      <c r="J128">
        <v>-1.1190451308541001</v>
      </c>
      <c r="K128">
        <v>10.56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14</v>
      </c>
      <c r="AC128">
        <f t="shared" ca="1" si="3"/>
        <v>-1.3270949339490228</v>
      </c>
      <c r="AE128">
        <f t="shared" ca="1" si="4"/>
        <v>12.68308113262551</v>
      </c>
      <c r="AG128">
        <v>0</v>
      </c>
      <c r="AJ128">
        <f>AA128*AG128</f>
        <v>0</v>
      </c>
      <c r="AK128">
        <f>AB128*AG128</f>
        <v>0</v>
      </c>
    </row>
    <row r="129" spans="1:37" x14ac:dyDescent="0.3">
      <c r="A129" s="1">
        <v>30956</v>
      </c>
      <c r="B129">
        <v>9.27</v>
      </c>
      <c r="C129">
        <v>38.976007421915298</v>
      </c>
      <c r="D129">
        <v>0</v>
      </c>
      <c r="E129">
        <v>15</v>
      </c>
      <c r="F129">
        <v>22.6552953047341</v>
      </c>
      <c r="G129">
        <v>3.44828</v>
      </c>
      <c r="H129" t="s">
        <v>37</v>
      </c>
      <c r="I129" t="s">
        <v>29</v>
      </c>
      <c r="J129">
        <v>-1.12444470769412</v>
      </c>
      <c r="K129">
        <v>11.39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15</v>
      </c>
      <c r="AC129">
        <f t="shared" ca="1" si="3"/>
        <v>-1.3158106054809162</v>
      </c>
      <c r="AE129">
        <f t="shared" ca="1" si="4"/>
        <v>13.702062312738988</v>
      </c>
      <c r="AG129">
        <v>0</v>
      </c>
      <c r="AJ129">
        <f>AA129*AG129</f>
        <v>0</v>
      </c>
      <c r="AK129">
        <f>AB129*AG129</f>
        <v>0</v>
      </c>
    </row>
    <row r="130" spans="1:37" x14ac:dyDescent="0.3">
      <c r="A130" s="1">
        <v>31048</v>
      </c>
      <c r="B130">
        <v>8.48</v>
      </c>
      <c r="C130">
        <v>40.391073462810297</v>
      </c>
      <c r="D130">
        <v>0</v>
      </c>
      <c r="E130">
        <v>0</v>
      </c>
      <c r="F130">
        <v>22.624807080005102</v>
      </c>
      <c r="G130">
        <v>3.6733199999999999</v>
      </c>
      <c r="H130" t="s">
        <v>38</v>
      </c>
      <c r="I130" t="s">
        <v>29</v>
      </c>
      <c r="J130">
        <v>-1.0224085522548001</v>
      </c>
      <c r="K130">
        <v>9.2700005000000001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f t="shared" ca="1" si="3"/>
        <v>-1.3197577454442457</v>
      </c>
      <c r="AE130">
        <f t="shared" ca="1" si="4"/>
        <v>-1.2951616893953084</v>
      </c>
      <c r="AG130">
        <v>0</v>
      </c>
      <c r="AJ130">
        <f>AA130*AG130</f>
        <v>0</v>
      </c>
      <c r="AK130">
        <f>AB130*AG130</f>
        <v>0</v>
      </c>
    </row>
    <row r="131" spans="1:37" x14ac:dyDescent="0.3">
      <c r="A131" s="1">
        <v>31138</v>
      </c>
      <c r="B131">
        <v>7.92</v>
      </c>
      <c r="C131">
        <v>40.968955425169298</v>
      </c>
      <c r="D131">
        <v>0</v>
      </c>
      <c r="E131">
        <v>1</v>
      </c>
      <c r="F131">
        <v>22.645433004978599</v>
      </c>
      <c r="G131">
        <v>3.63612</v>
      </c>
      <c r="H131" t="s">
        <v>38</v>
      </c>
      <c r="I131" t="s">
        <v>29</v>
      </c>
      <c r="J131">
        <v>-1.0215653440116399</v>
      </c>
      <c r="K131">
        <v>8.4799994999999999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f t="shared" ref="AC131:AC194" ca="1" si="5">AA131+(RAND()-20)/15</f>
        <v>-1.2895877726738936</v>
      </c>
      <c r="AE131">
        <f t="shared" ref="AE131:AE194" ca="1" si="6">AB131+(RAND()-20)/15</f>
        <v>-0.28398623949219015</v>
      </c>
      <c r="AG131">
        <v>0</v>
      </c>
      <c r="AJ131">
        <f>AA131*AG131</f>
        <v>0</v>
      </c>
      <c r="AK131">
        <f>AB131*AG131</f>
        <v>0</v>
      </c>
    </row>
    <row r="132" spans="1:37" x14ac:dyDescent="0.3">
      <c r="A132" s="1">
        <v>31229</v>
      </c>
      <c r="B132">
        <v>7.9</v>
      </c>
      <c r="C132">
        <v>41.6748458685774</v>
      </c>
      <c r="D132">
        <v>0</v>
      </c>
      <c r="E132">
        <v>2</v>
      </c>
      <c r="F132">
        <v>22.551252359686998</v>
      </c>
      <c r="G132">
        <v>2.4880399999999998</v>
      </c>
      <c r="H132" t="s">
        <v>38</v>
      </c>
      <c r="I132" t="s">
        <v>29</v>
      </c>
      <c r="J132">
        <v>-0.31877382465057502</v>
      </c>
      <c r="K132">
        <v>7.9200001000000002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2</v>
      </c>
      <c r="AC132">
        <f t="shared" ca="1" si="5"/>
        <v>-1.328018620930961</v>
      </c>
      <c r="AE132">
        <f t="shared" ca="1" si="6"/>
        <v>0.68575261767249396</v>
      </c>
      <c r="AG132">
        <v>0</v>
      </c>
      <c r="AJ132">
        <f>AA132*AG132</f>
        <v>0</v>
      </c>
      <c r="AK132">
        <f>AB132*AG132</f>
        <v>0</v>
      </c>
    </row>
    <row r="133" spans="1:37" x14ac:dyDescent="0.3">
      <c r="A133" s="1">
        <v>31321</v>
      </c>
      <c r="B133">
        <v>8.1</v>
      </c>
      <c r="C133">
        <v>42.213958270797903</v>
      </c>
      <c r="D133">
        <v>0</v>
      </c>
      <c r="E133">
        <v>3</v>
      </c>
      <c r="F133">
        <v>22.569182940594501</v>
      </c>
      <c r="G133">
        <v>4.0778400000000001</v>
      </c>
      <c r="H133" t="s">
        <v>38</v>
      </c>
      <c r="I133" t="s">
        <v>29</v>
      </c>
      <c r="J133">
        <v>-0.39781204805475801</v>
      </c>
      <c r="K133">
        <v>7.9000000999999997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3</v>
      </c>
      <c r="AC133">
        <f t="shared" ca="1" si="5"/>
        <v>-1.3304958935133264</v>
      </c>
      <c r="AE133">
        <f t="shared" ca="1" si="6"/>
        <v>1.6914530619053001</v>
      </c>
      <c r="AG133">
        <v>0</v>
      </c>
      <c r="AJ133">
        <f>AA133*AG133</f>
        <v>0</v>
      </c>
      <c r="AK133">
        <f>AB133*AG133</f>
        <v>0</v>
      </c>
    </row>
    <row r="134" spans="1:37" x14ac:dyDescent="0.3">
      <c r="A134" s="1">
        <v>31413</v>
      </c>
      <c r="B134">
        <v>7.83</v>
      </c>
      <c r="C134">
        <v>44.403456852472402</v>
      </c>
      <c r="D134">
        <v>0</v>
      </c>
      <c r="E134">
        <v>4</v>
      </c>
      <c r="F134">
        <v>22.469366488122201</v>
      </c>
      <c r="G134">
        <v>2.0807199999999999</v>
      </c>
      <c r="H134" t="s">
        <v>38</v>
      </c>
      <c r="I134" t="s">
        <v>29</v>
      </c>
      <c r="J134">
        <v>-0.25909671921602601</v>
      </c>
      <c r="K134">
        <v>8.1000004000000008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4</v>
      </c>
      <c r="AC134">
        <f t="shared" ca="1" si="5"/>
        <v>-1.2791367593831311</v>
      </c>
      <c r="AE134">
        <f t="shared" ca="1" si="6"/>
        <v>2.7105929344996254</v>
      </c>
      <c r="AG134">
        <v>0</v>
      </c>
      <c r="AJ134">
        <f>AA134*AG134</f>
        <v>0</v>
      </c>
      <c r="AK134">
        <f>AB134*AG134</f>
        <v>0</v>
      </c>
    </row>
    <row r="135" spans="1:37" x14ac:dyDescent="0.3">
      <c r="A135" s="1">
        <v>31503</v>
      </c>
      <c r="B135">
        <v>6.92</v>
      </c>
      <c r="C135">
        <v>44.917927484626198</v>
      </c>
      <c r="D135">
        <v>0</v>
      </c>
      <c r="E135">
        <v>5</v>
      </c>
      <c r="F135">
        <v>22.820510808742</v>
      </c>
      <c r="G135">
        <v>-1.9494800000000001</v>
      </c>
      <c r="H135" t="s">
        <v>38</v>
      </c>
      <c r="I135" t="s">
        <v>29</v>
      </c>
      <c r="J135">
        <v>-0.65699673128945402</v>
      </c>
      <c r="K135">
        <v>7.8299998999999998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5</v>
      </c>
      <c r="AC135">
        <f t="shared" ca="1" si="5"/>
        <v>-1.2726150061311434</v>
      </c>
      <c r="AE135">
        <f t="shared" ca="1" si="6"/>
        <v>3.7061696656109335</v>
      </c>
      <c r="AG135">
        <v>0</v>
      </c>
      <c r="AJ135">
        <f>AA135*AG135</f>
        <v>0</v>
      </c>
      <c r="AK135">
        <f>AB135*AG135</f>
        <v>0</v>
      </c>
    </row>
    <row r="136" spans="1:37" x14ac:dyDescent="0.3">
      <c r="A136" s="1">
        <v>31594</v>
      </c>
      <c r="B136">
        <v>6.21</v>
      </c>
      <c r="C136">
        <v>45.852219936038999</v>
      </c>
      <c r="D136">
        <v>0</v>
      </c>
      <c r="E136">
        <v>6</v>
      </c>
      <c r="F136">
        <v>22.899959261016999</v>
      </c>
      <c r="G136">
        <v>2.4469599999999998</v>
      </c>
      <c r="H136" t="s">
        <v>38</v>
      </c>
      <c r="I136" t="s">
        <v>29</v>
      </c>
      <c r="J136">
        <v>-0.488544709878525</v>
      </c>
      <c r="K136">
        <v>6.9200001000000002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6</v>
      </c>
      <c r="AC136">
        <f t="shared" ca="1" si="5"/>
        <v>-1.3244353969103337</v>
      </c>
      <c r="AE136">
        <f t="shared" ca="1" si="6"/>
        <v>4.6899488218392626</v>
      </c>
      <c r="AG136">
        <v>0</v>
      </c>
      <c r="AJ136">
        <f>AA136*AG136</f>
        <v>0</v>
      </c>
      <c r="AK136">
        <f>AB136*AG136</f>
        <v>0</v>
      </c>
    </row>
    <row r="137" spans="1:37" x14ac:dyDescent="0.3">
      <c r="A137" s="1">
        <v>31686</v>
      </c>
      <c r="B137">
        <v>6.27</v>
      </c>
      <c r="C137">
        <v>46.7787283420165</v>
      </c>
      <c r="D137">
        <v>0</v>
      </c>
      <c r="E137">
        <v>7</v>
      </c>
      <c r="F137">
        <v>22.450577850913</v>
      </c>
      <c r="G137">
        <v>2.7967200000000001</v>
      </c>
      <c r="H137" t="s">
        <v>38</v>
      </c>
      <c r="I137" t="s">
        <v>29</v>
      </c>
      <c r="J137">
        <v>-0.782837249299561</v>
      </c>
      <c r="K137">
        <v>6.21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7</v>
      </c>
      <c r="AC137">
        <f t="shared" ca="1" si="5"/>
        <v>-1.3073207183956881</v>
      </c>
      <c r="AE137">
        <f t="shared" ca="1" si="6"/>
        <v>5.7157486275890115</v>
      </c>
      <c r="AG137">
        <v>0</v>
      </c>
      <c r="AJ137">
        <f>AA137*AG137</f>
        <v>0</v>
      </c>
      <c r="AK137">
        <f>AB137*AG137</f>
        <v>0</v>
      </c>
    </row>
    <row r="138" spans="1:37" x14ac:dyDescent="0.3">
      <c r="A138" s="1">
        <v>31778</v>
      </c>
      <c r="B138">
        <v>6.22</v>
      </c>
      <c r="C138">
        <v>48.0328400296208</v>
      </c>
      <c r="D138">
        <v>0</v>
      </c>
      <c r="E138">
        <v>8</v>
      </c>
      <c r="F138">
        <v>22.276753473024598</v>
      </c>
      <c r="G138">
        <v>4.8268000000000004</v>
      </c>
      <c r="H138" t="s">
        <v>38</v>
      </c>
      <c r="I138" t="s">
        <v>29</v>
      </c>
      <c r="J138">
        <v>-0.99896773838361697</v>
      </c>
      <c r="K138">
        <v>6.27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8</v>
      </c>
      <c r="AC138">
        <f t="shared" ca="1" si="5"/>
        <v>-1.3193529551175029</v>
      </c>
      <c r="AE138">
        <f t="shared" ca="1" si="6"/>
        <v>6.7255068200080084</v>
      </c>
      <c r="AG138">
        <v>0</v>
      </c>
      <c r="AJ138">
        <f>AA138*AG138</f>
        <v>0</v>
      </c>
      <c r="AK138">
        <f>AB138*AG138</f>
        <v>0</v>
      </c>
    </row>
    <row r="139" spans="1:37" x14ac:dyDescent="0.3">
      <c r="A139" s="1">
        <v>31868</v>
      </c>
      <c r="B139">
        <v>6.65</v>
      </c>
      <c r="C139">
        <v>47.938029653603799</v>
      </c>
      <c r="D139">
        <v>0</v>
      </c>
      <c r="E139">
        <v>9</v>
      </c>
      <c r="F139">
        <v>22.2351391190108</v>
      </c>
      <c r="G139">
        <v>4.53308</v>
      </c>
      <c r="H139" t="s">
        <v>38</v>
      </c>
      <c r="I139" t="s">
        <v>29</v>
      </c>
      <c r="J139">
        <v>-0.71010038926449104</v>
      </c>
      <c r="K139">
        <v>6.2199998000000001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9</v>
      </c>
      <c r="AC139">
        <f t="shared" ca="1" si="5"/>
        <v>-1.3278593082119448</v>
      </c>
      <c r="AE139">
        <f t="shared" ca="1" si="6"/>
        <v>7.6983296304756577</v>
      </c>
      <c r="AG139">
        <v>0</v>
      </c>
      <c r="AJ139">
        <f>AA139*AG139</f>
        <v>0</v>
      </c>
      <c r="AK139">
        <f>AB139*AG139</f>
        <v>0</v>
      </c>
    </row>
    <row r="140" spans="1:37" x14ac:dyDescent="0.3">
      <c r="A140" s="1">
        <v>31959</v>
      </c>
      <c r="B140">
        <v>6.84</v>
      </c>
      <c r="C140">
        <v>48.469042501429797</v>
      </c>
      <c r="D140">
        <v>0</v>
      </c>
      <c r="E140">
        <v>10</v>
      </c>
      <c r="F140">
        <v>21.928958264983699</v>
      </c>
      <c r="G140">
        <v>4.2452800000000002</v>
      </c>
      <c r="H140" t="s">
        <v>38</v>
      </c>
      <c r="I140" t="s">
        <v>29</v>
      </c>
      <c r="J140">
        <v>-0.60782931656138495</v>
      </c>
      <c r="K140">
        <v>6.6500000999999997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10</v>
      </c>
      <c r="AC140">
        <f t="shared" ca="1" si="5"/>
        <v>-1.3112932073160728</v>
      </c>
      <c r="AE140">
        <f t="shared" ca="1" si="6"/>
        <v>8.717510034565839</v>
      </c>
      <c r="AG140">
        <v>0</v>
      </c>
      <c r="AJ140">
        <f>AA140*AG140</f>
        <v>0</v>
      </c>
      <c r="AK140">
        <f>AB140*AG140</f>
        <v>0</v>
      </c>
    </row>
    <row r="141" spans="1:37" x14ac:dyDescent="0.3">
      <c r="A141" s="1">
        <v>32051</v>
      </c>
      <c r="B141">
        <v>6.92</v>
      </c>
      <c r="C141">
        <v>48.130445696100701</v>
      </c>
      <c r="D141">
        <v>0</v>
      </c>
      <c r="E141">
        <v>11</v>
      </c>
      <c r="F141">
        <v>21.8998435620185</v>
      </c>
      <c r="G141">
        <v>3.7315999999999998</v>
      </c>
      <c r="H141" t="s">
        <v>38</v>
      </c>
      <c r="I141" t="s">
        <v>29</v>
      </c>
      <c r="J141">
        <v>0.32988498015739398</v>
      </c>
      <c r="K141">
        <v>6.8400002000000004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11</v>
      </c>
      <c r="AC141">
        <f t="shared" ca="1" si="5"/>
        <v>-1.2832337675612828</v>
      </c>
      <c r="AE141">
        <f t="shared" ca="1" si="6"/>
        <v>9.7010830623584603</v>
      </c>
      <c r="AG141">
        <v>0</v>
      </c>
      <c r="AJ141">
        <f>AA141*AG141</f>
        <v>0</v>
      </c>
      <c r="AK141">
        <f>AB141*AG141</f>
        <v>0</v>
      </c>
    </row>
    <row r="142" spans="1:37" x14ac:dyDescent="0.3">
      <c r="A142" s="1">
        <v>32143</v>
      </c>
      <c r="B142">
        <v>6.66</v>
      </c>
      <c r="C142">
        <v>49.138901562095199</v>
      </c>
      <c r="D142">
        <v>0</v>
      </c>
      <c r="E142">
        <v>12</v>
      </c>
      <c r="F142">
        <v>21.9574787495132</v>
      </c>
      <c r="G142">
        <v>3.1214</v>
      </c>
      <c r="H142" t="s">
        <v>38</v>
      </c>
      <c r="I142" t="s">
        <v>29</v>
      </c>
      <c r="J142">
        <v>8.8117489986653696E-2</v>
      </c>
      <c r="K142">
        <v>6.9200001000000002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12</v>
      </c>
      <c r="AC142">
        <f t="shared" ca="1" si="5"/>
        <v>-1.3124922295027472</v>
      </c>
      <c r="AE142">
        <f t="shared" ca="1" si="6"/>
        <v>10.729842910058018</v>
      </c>
      <c r="AG142">
        <v>0</v>
      </c>
      <c r="AJ142">
        <f>AA142*AG142</f>
        <v>0</v>
      </c>
      <c r="AK142">
        <f>AB142*AG142</f>
        <v>0</v>
      </c>
    </row>
    <row r="143" spans="1:37" x14ac:dyDescent="0.3">
      <c r="A143" s="1">
        <v>32234</v>
      </c>
      <c r="B143">
        <v>7.16</v>
      </c>
      <c r="C143">
        <v>49.168000911058797</v>
      </c>
      <c r="D143">
        <v>0</v>
      </c>
      <c r="E143">
        <v>13</v>
      </c>
      <c r="F143">
        <v>21.447679982677698</v>
      </c>
      <c r="G143">
        <v>4.5907600000000004</v>
      </c>
      <c r="H143" t="s">
        <v>38</v>
      </c>
      <c r="I143" t="s">
        <v>29</v>
      </c>
      <c r="J143">
        <v>0.61193634303736</v>
      </c>
      <c r="K143">
        <v>6.6599997999999996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13</v>
      </c>
      <c r="AC143">
        <f t="shared" ca="1" si="5"/>
        <v>-1.2745735499845194</v>
      </c>
      <c r="AE143">
        <f t="shared" ca="1" si="6"/>
        <v>11.731789670503238</v>
      </c>
      <c r="AG143">
        <v>0</v>
      </c>
      <c r="AJ143">
        <f>AA143*AG143</f>
        <v>0</v>
      </c>
      <c r="AK143">
        <f>AB143*AG143</f>
        <v>0</v>
      </c>
    </row>
    <row r="144" spans="1:37" x14ac:dyDescent="0.3">
      <c r="A144" s="1">
        <v>32325</v>
      </c>
      <c r="B144">
        <v>7.98</v>
      </c>
      <c r="C144">
        <v>49.538285416836203</v>
      </c>
      <c r="D144">
        <v>0</v>
      </c>
      <c r="E144">
        <v>14</v>
      </c>
      <c r="F144">
        <v>21.2646718912804</v>
      </c>
      <c r="G144">
        <v>4.8755199999999999</v>
      </c>
      <c r="H144" t="s">
        <v>38</v>
      </c>
      <c r="I144" t="s">
        <v>29</v>
      </c>
      <c r="J144">
        <v>0.371945606144298</v>
      </c>
      <c r="K144">
        <v>7.1599997999999996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14</v>
      </c>
      <c r="AC144">
        <f t="shared" ca="1" si="5"/>
        <v>-1.3202289900109567</v>
      </c>
      <c r="AE144">
        <f t="shared" ca="1" si="6"/>
        <v>12.71047327364851</v>
      </c>
      <c r="AG144">
        <v>0</v>
      </c>
      <c r="AJ144">
        <f>AA144*AG144</f>
        <v>0</v>
      </c>
      <c r="AK144">
        <f>AB144*AG144</f>
        <v>0</v>
      </c>
    </row>
    <row r="145" spans="1:37" x14ac:dyDescent="0.3">
      <c r="A145" s="1">
        <v>32417</v>
      </c>
      <c r="B145">
        <v>8.4700000000000006</v>
      </c>
      <c r="C145">
        <v>49.556015521561903</v>
      </c>
      <c r="D145">
        <v>0</v>
      </c>
      <c r="E145">
        <v>15</v>
      </c>
      <c r="F145">
        <v>21.375003918402701</v>
      </c>
      <c r="G145">
        <v>4.3697600000000003</v>
      </c>
      <c r="H145" t="s">
        <v>38</v>
      </c>
      <c r="I145" t="s">
        <v>29</v>
      </c>
      <c r="J145">
        <v>0.95012530674046003</v>
      </c>
      <c r="K145">
        <v>7.98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15</v>
      </c>
      <c r="AC145">
        <f t="shared" ca="1" si="5"/>
        <v>-1.3306411738838917</v>
      </c>
      <c r="AE145">
        <f t="shared" ca="1" si="6"/>
        <v>13.693973238105915</v>
      </c>
      <c r="AG145">
        <v>0</v>
      </c>
      <c r="AJ145">
        <f>AA145*AG145</f>
        <v>0</v>
      </c>
      <c r="AK145">
        <f>AB145*AG145</f>
        <v>0</v>
      </c>
    </row>
    <row r="146" spans="1:37" x14ac:dyDescent="0.3">
      <c r="A146" s="1">
        <v>32509</v>
      </c>
      <c r="B146">
        <v>9.44</v>
      </c>
      <c r="C146">
        <v>50.078895539778401</v>
      </c>
      <c r="D146">
        <v>0</v>
      </c>
      <c r="E146">
        <v>0</v>
      </c>
      <c r="F146">
        <v>21.338254889151202</v>
      </c>
      <c r="G146">
        <v>4.5453200000000002</v>
      </c>
      <c r="H146" t="s">
        <v>39</v>
      </c>
      <c r="I146" t="s">
        <v>29</v>
      </c>
      <c r="J146">
        <v>1.13621111816451</v>
      </c>
      <c r="K146">
        <v>8.4700003000000006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f t="shared" ca="1" si="5"/>
        <v>-1.3199448017571664</v>
      </c>
      <c r="AE146">
        <f t="shared" ca="1" si="6"/>
        <v>-1.3154375645772218</v>
      </c>
      <c r="AG146">
        <v>0</v>
      </c>
      <c r="AJ146">
        <f>AA146*AG146</f>
        <v>0</v>
      </c>
      <c r="AK146">
        <f>AB146*AG146</f>
        <v>0</v>
      </c>
    </row>
    <row r="147" spans="1:37" x14ac:dyDescent="0.3">
      <c r="A147" s="1">
        <v>32599</v>
      </c>
      <c r="B147">
        <v>9.73</v>
      </c>
      <c r="C147">
        <v>50.2584888401461</v>
      </c>
      <c r="D147">
        <v>0</v>
      </c>
      <c r="E147">
        <v>1</v>
      </c>
      <c r="F147">
        <v>21.3381904263778</v>
      </c>
      <c r="G147">
        <v>6.4635600000000002</v>
      </c>
      <c r="H147" t="s">
        <v>39</v>
      </c>
      <c r="I147" t="s">
        <v>29</v>
      </c>
      <c r="J147">
        <v>1.1278464248518001</v>
      </c>
      <c r="K147">
        <v>9.4399996000000002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f t="shared" ca="1" si="5"/>
        <v>-1.3029051781631145</v>
      </c>
      <c r="AE147">
        <f t="shared" ca="1" si="6"/>
        <v>-0.31025796512569737</v>
      </c>
      <c r="AG147">
        <v>0</v>
      </c>
      <c r="AJ147">
        <f>AA147*AG147</f>
        <v>0</v>
      </c>
      <c r="AK147">
        <f>AB147*AG147</f>
        <v>0</v>
      </c>
    </row>
    <row r="148" spans="1:37" x14ac:dyDescent="0.3">
      <c r="A148" s="1">
        <v>32690</v>
      </c>
      <c r="B148">
        <v>9.08</v>
      </c>
      <c r="C148">
        <v>50.604762114237403</v>
      </c>
      <c r="D148">
        <v>0</v>
      </c>
      <c r="E148">
        <v>2</v>
      </c>
      <c r="F148">
        <v>21.373870522973998</v>
      </c>
      <c r="G148">
        <v>3.1286</v>
      </c>
      <c r="H148" t="s">
        <v>39</v>
      </c>
      <c r="I148" t="s">
        <v>29</v>
      </c>
      <c r="J148">
        <v>1.16632210311383</v>
      </c>
      <c r="K148">
        <v>9.7299994999999999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f t="shared" ca="1" si="5"/>
        <v>-1.2756718198801427</v>
      </c>
      <c r="AE148">
        <f t="shared" ca="1" si="6"/>
        <v>0.67899590207521454</v>
      </c>
      <c r="AG148">
        <v>0</v>
      </c>
      <c r="AJ148">
        <f>AA148*AG148</f>
        <v>0</v>
      </c>
      <c r="AK148">
        <f>AB148*AG148</f>
        <v>0</v>
      </c>
    </row>
    <row r="149" spans="1:37" x14ac:dyDescent="0.3">
      <c r="A149" s="1">
        <v>32782</v>
      </c>
      <c r="B149">
        <v>8.6099999999999905</v>
      </c>
      <c r="C149">
        <v>51.192791542281697</v>
      </c>
      <c r="D149">
        <v>0</v>
      </c>
      <c r="E149">
        <v>3</v>
      </c>
      <c r="F149">
        <v>21.459389818807502</v>
      </c>
      <c r="G149">
        <v>4.0674000000000001</v>
      </c>
      <c r="H149" t="s">
        <v>39</v>
      </c>
      <c r="I149" t="s">
        <v>29</v>
      </c>
      <c r="J149">
        <v>0.63202361047778199</v>
      </c>
      <c r="K149">
        <v>9.0799999000000007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f t="shared" ca="1" si="5"/>
        <v>-1.3284388395006961</v>
      </c>
      <c r="AE149">
        <f t="shared" ca="1" si="6"/>
        <v>1.7102626310928859</v>
      </c>
      <c r="AG149">
        <v>0</v>
      </c>
      <c r="AJ149">
        <f>AA149*AG149</f>
        <v>0</v>
      </c>
      <c r="AK149">
        <f>AB149*AG149</f>
        <v>0</v>
      </c>
    </row>
    <row r="150" spans="1:37" x14ac:dyDescent="0.3">
      <c r="A150" s="1">
        <v>32874</v>
      </c>
      <c r="B150">
        <v>8.25</v>
      </c>
      <c r="C150">
        <v>51.732749440165499</v>
      </c>
      <c r="D150">
        <v>0</v>
      </c>
      <c r="E150">
        <v>4</v>
      </c>
      <c r="F150">
        <v>21.574334704223499</v>
      </c>
      <c r="G150">
        <v>6.8834400000000002</v>
      </c>
      <c r="H150" t="s">
        <v>39</v>
      </c>
      <c r="I150" t="s">
        <v>29</v>
      </c>
      <c r="J150">
        <v>0.93156558036612103</v>
      </c>
      <c r="K150">
        <v>8.6099996999999995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f t="shared" ca="1" si="5"/>
        <v>-1.28964676502621</v>
      </c>
      <c r="AE150">
        <f t="shared" ca="1" si="6"/>
        <v>2.7116502290949933</v>
      </c>
      <c r="AG150">
        <v>0</v>
      </c>
      <c r="AJ150">
        <f>AA150*AG150</f>
        <v>0</v>
      </c>
      <c r="AK150">
        <f>AB150*AG150</f>
        <v>0</v>
      </c>
    </row>
    <row r="151" spans="1:37" x14ac:dyDescent="0.3">
      <c r="A151" s="1">
        <v>32964</v>
      </c>
      <c r="B151">
        <v>8.24</v>
      </c>
      <c r="C151">
        <v>52.644023496697699</v>
      </c>
      <c r="D151">
        <v>0</v>
      </c>
      <c r="E151">
        <v>5</v>
      </c>
      <c r="F151">
        <v>21.613325426287702</v>
      </c>
      <c r="G151">
        <v>3.9583599999999999</v>
      </c>
      <c r="H151" t="s">
        <v>39</v>
      </c>
      <c r="I151" t="s">
        <v>29</v>
      </c>
      <c r="J151">
        <v>0.59282834712496801</v>
      </c>
      <c r="K151">
        <v>8.25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f t="shared" ca="1" si="5"/>
        <v>-1.3148048933253265</v>
      </c>
      <c r="AE151">
        <f t="shared" ca="1" si="6"/>
        <v>3.6722076472768901</v>
      </c>
      <c r="AG151">
        <v>0</v>
      </c>
      <c r="AJ151">
        <f>AA151*AG151</f>
        <v>0</v>
      </c>
      <c r="AK151">
        <f>AB151*AG151</f>
        <v>0</v>
      </c>
    </row>
    <row r="152" spans="1:37" x14ac:dyDescent="0.3">
      <c r="A152" s="1">
        <v>33055</v>
      </c>
      <c r="B152">
        <v>8.16</v>
      </c>
      <c r="C152">
        <v>53.733731894025397</v>
      </c>
      <c r="D152">
        <v>0</v>
      </c>
      <c r="E152">
        <v>6</v>
      </c>
      <c r="F152">
        <v>21.6045648336505</v>
      </c>
      <c r="G152">
        <v>6.9079600000000001</v>
      </c>
      <c r="H152" t="s">
        <v>39</v>
      </c>
      <c r="I152" t="s">
        <v>29</v>
      </c>
      <c r="J152">
        <v>-0.13040892193308901</v>
      </c>
      <c r="K152">
        <v>8.2399997999999997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f t="shared" ca="1" si="5"/>
        <v>-1.2734313817342671</v>
      </c>
      <c r="AE152">
        <f t="shared" ca="1" si="6"/>
        <v>4.7225170118227373</v>
      </c>
      <c r="AG152">
        <v>0</v>
      </c>
      <c r="AJ152">
        <f>AA152*AG152</f>
        <v>0</v>
      </c>
      <c r="AK152">
        <f>AB152*AG152</f>
        <v>0</v>
      </c>
    </row>
    <row r="153" spans="1:37" x14ac:dyDescent="0.3">
      <c r="A153" s="1">
        <v>33147</v>
      </c>
      <c r="B153">
        <v>7.74</v>
      </c>
      <c r="C153">
        <v>55.308776878746798</v>
      </c>
      <c r="D153">
        <v>0</v>
      </c>
      <c r="E153">
        <v>7</v>
      </c>
      <c r="F153">
        <v>22.037550108167501</v>
      </c>
      <c r="G153">
        <v>6.7937200000000004</v>
      </c>
      <c r="H153" t="s">
        <v>39</v>
      </c>
      <c r="I153" t="s">
        <v>29</v>
      </c>
      <c r="J153">
        <v>-1.7009265297584699</v>
      </c>
      <c r="K153">
        <v>8.1599997999999996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</v>
      </c>
      <c r="AC153">
        <f t="shared" ca="1" si="5"/>
        <v>-1.3186950616218445</v>
      </c>
      <c r="AE153">
        <f t="shared" ca="1" si="6"/>
        <v>5.7041726971420363</v>
      </c>
      <c r="AG153">
        <v>0</v>
      </c>
      <c r="AJ153">
        <f>AA153*AG153</f>
        <v>0</v>
      </c>
      <c r="AK153">
        <f>AB153*AG153</f>
        <v>0</v>
      </c>
    </row>
    <row r="154" spans="1:37" x14ac:dyDescent="0.3">
      <c r="A154" s="1">
        <v>33239</v>
      </c>
      <c r="B154">
        <v>6.43</v>
      </c>
      <c r="C154">
        <v>57.223080158010099</v>
      </c>
      <c r="D154">
        <v>0</v>
      </c>
      <c r="E154">
        <v>8</v>
      </c>
      <c r="F154">
        <v>21.2714584024224</v>
      </c>
      <c r="G154">
        <v>2.9902799999999998</v>
      </c>
      <c r="H154" t="s">
        <v>39</v>
      </c>
      <c r="I154" t="s">
        <v>29</v>
      </c>
      <c r="J154">
        <v>-2.84536233655139</v>
      </c>
      <c r="K154">
        <v>7.7399997999999997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</v>
      </c>
      <c r="AC154">
        <f t="shared" ca="1" si="5"/>
        <v>-1.2978190790717179</v>
      </c>
      <c r="AE154">
        <f t="shared" ca="1" si="6"/>
        <v>6.6765840490508559</v>
      </c>
      <c r="AG154">
        <v>0</v>
      </c>
      <c r="AJ154">
        <f>AA154*AG154</f>
        <v>0</v>
      </c>
      <c r="AK154">
        <f>AB154*AG154</f>
        <v>0</v>
      </c>
    </row>
    <row r="155" spans="1:37" x14ac:dyDescent="0.3">
      <c r="A155" s="1">
        <v>33329</v>
      </c>
      <c r="B155">
        <v>5.86</v>
      </c>
      <c r="C155">
        <v>58.120793000568</v>
      </c>
      <c r="D155">
        <v>0</v>
      </c>
      <c r="E155">
        <v>9</v>
      </c>
      <c r="F155">
        <v>22.017605669371999</v>
      </c>
      <c r="G155">
        <v>2.3744800000000001</v>
      </c>
      <c r="H155" t="s">
        <v>39</v>
      </c>
      <c r="I155" t="s">
        <v>29</v>
      </c>
      <c r="J155">
        <v>-2.8391177148961502</v>
      </c>
      <c r="K155">
        <v>6.4299998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f t="shared" ca="1" si="5"/>
        <v>-1.3132796264559565</v>
      </c>
      <c r="AE155">
        <f t="shared" ca="1" si="6"/>
        <v>7.6860412041060862</v>
      </c>
      <c r="AG155">
        <v>0</v>
      </c>
      <c r="AJ155">
        <f>AA155*AG155</f>
        <v>0</v>
      </c>
      <c r="AK155">
        <f>AB155*AG155</f>
        <v>0</v>
      </c>
    </row>
    <row r="156" spans="1:37" x14ac:dyDescent="0.3">
      <c r="A156" s="1">
        <v>33420</v>
      </c>
      <c r="B156">
        <v>5.64</v>
      </c>
      <c r="C156">
        <v>58.6371273200091</v>
      </c>
      <c r="D156">
        <v>0</v>
      </c>
      <c r="E156">
        <v>10</v>
      </c>
      <c r="F156">
        <v>22.2931225199588</v>
      </c>
      <c r="G156">
        <v>3.04792</v>
      </c>
      <c r="H156" t="s">
        <v>39</v>
      </c>
      <c r="I156" t="s">
        <v>29</v>
      </c>
      <c r="J156">
        <v>-3.0652580291134601</v>
      </c>
      <c r="K156">
        <v>5.8600000999999997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</v>
      </c>
      <c r="AC156">
        <f t="shared" ca="1" si="5"/>
        <v>-1.2850823059947347</v>
      </c>
      <c r="AE156">
        <f t="shared" ca="1" si="6"/>
        <v>8.6705487764789329</v>
      </c>
      <c r="AG156">
        <v>0</v>
      </c>
      <c r="AJ156">
        <f>AA156*AG156</f>
        <v>0</v>
      </c>
      <c r="AK156">
        <f>AB156*AG156</f>
        <v>0</v>
      </c>
    </row>
    <row r="157" spans="1:37" x14ac:dyDescent="0.3">
      <c r="A157" s="1">
        <v>33512</v>
      </c>
      <c r="B157">
        <v>4.82</v>
      </c>
      <c r="C157">
        <v>60.160575089659197</v>
      </c>
      <c r="D157">
        <v>0</v>
      </c>
      <c r="E157">
        <v>11</v>
      </c>
      <c r="F157">
        <v>22.532499354919398</v>
      </c>
      <c r="G157">
        <v>3.31772</v>
      </c>
      <c r="H157" t="s">
        <v>39</v>
      </c>
      <c r="I157" t="s">
        <v>29</v>
      </c>
      <c r="J157">
        <v>-3.3091357906341399</v>
      </c>
      <c r="K157">
        <v>5.6399999000000003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</v>
      </c>
      <c r="AC157">
        <f t="shared" ca="1" si="5"/>
        <v>-1.3049855262624204</v>
      </c>
      <c r="AE157">
        <f t="shared" ca="1" si="6"/>
        <v>9.7281651501046991</v>
      </c>
      <c r="AG157">
        <v>0</v>
      </c>
      <c r="AJ157">
        <f>AA157*AG157</f>
        <v>0</v>
      </c>
      <c r="AK157">
        <f>AB157*AG157</f>
        <v>0</v>
      </c>
    </row>
    <row r="158" spans="1:37" x14ac:dyDescent="0.3">
      <c r="A158" s="1">
        <v>33604</v>
      </c>
      <c r="B158">
        <v>4.0199999999999996</v>
      </c>
      <c r="C158">
        <v>61.409495020202897</v>
      </c>
      <c r="D158">
        <v>0</v>
      </c>
      <c r="E158">
        <v>12</v>
      </c>
      <c r="F158">
        <v>22.953662396041999</v>
      </c>
      <c r="G158">
        <v>2.7124799999999998</v>
      </c>
      <c r="H158" t="s">
        <v>39</v>
      </c>
      <c r="I158" t="s">
        <v>29</v>
      </c>
      <c r="J158">
        <v>-2.86933536541805</v>
      </c>
      <c r="K158">
        <v>4.8200002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f t="shared" ca="1" si="5"/>
        <v>-1.3275829174276079</v>
      </c>
      <c r="AE158">
        <f t="shared" ca="1" si="6"/>
        <v>10.674908120436331</v>
      </c>
      <c r="AG158">
        <v>0</v>
      </c>
      <c r="AJ158">
        <f>AA158*AG158</f>
        <v>0</v>
      </c>
      <c r="AK158">
        <f>AB158*AG158</f>
        <v>0</v>
      </c>
    </row>
    <row r="159" spans="1:37" x14ac:dyDescent="0.3">
      <c r="A159" s="1">
        <v>33695</v>
      </c>
      <c r="B159">
        <v>3.77</v>
      </c>
      <c r="C159">
        <v>61.654936401811</v>
      </c>
      <c r="D159">
        <v>0</v>
      </c>
      <c r="E159">
        <v>13</v>
      </c>
      <c r="F159">
        <v>22.895301723533599</v>
      </c>
      <c r="G159">
        <v>3.0750000000000002</v>
      </c>
      <c r="H159" t="s">
        <v>39</v>
      </c>
      <c r="I159" t="s">
        <v>29</v>
      </c>
      <c r="J159">
        <v>-2.4597856179456299</v>
      </c>
      <c r="K159">
        <v>4.0199999999999996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</v>
      </c>
      <c r="AC159">
        <f t="shared" ca="1" si="5"/>
        <v>-1.2791796300588096</v>
      </c>
      <c r="AE159">
        <f t="shared" ca="1" si="6"/>
        <v>11.708380741090615</v>
      </c>
      <c r="AG159">
        <v>0</v>
      </c>
      <c r="AJ159">
        <f>AA159*AG159</f>
        <v>0</v>
      </c>
      <c r="AK159">
        <f>AB159*AG159</f>
        <v>0</v>
      </c>
    </row>
    <row r="160" spans="1:37" x14ac:dyDescent="0.3">
      <c r="A160" s="1">
        <v>33786</v>
      </c>
      <c r="B160">
        <v>3.26</v>
      </c>
      <c r="C160">
        <v>62.360585220173498</v>
      </c>
      <c r="D160">
        <v>0</v>
      </c>
      <c r="E160">
        <v>14</v>
      </c>
      <c r="F160">
        <v>22.844568325568702</v>
      </c>
      <c r="G160">
        <v>3.0543999999999998</v>
      </c>
      <c r="H160" t="s">
        <v>39</v>
      </c>
      <c r="I160" t="s">
        <v>29</v>
      </c>
      <c r="J160">
        <v>-2.0823958149650101</v>
      </c>
      <c r="K160">
        <v>3.77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</v>
      </c>
      <c r="AC160">
        <f t="shared" ca="1" si="5"/>
        <v>-1.2724407537354832</v>
      </c>
      <c r="AE160">
        <f t="shared" ca="1" si="6"/>
        <v>12.720244989243245</v>
      </c>
      <c r="AG160">
        <v>0</v>
      </c>
      <c r="AJ160">
        <f>AA160*AG160</f>
        <v>0</v>
      </c>
      <c r="AK160">
        <f>AB160*AG160</f>
        <v>0</v>
      </c>
    </row>
    <row r="161" spans="1:37" x14ac:dyDescent="0.3">
      <c r="A161" s="1">
        <v>33878</v>
      </c>
      <c r="B161">
        <v>3.04</v>
      </c>
      <c r="C161">
        <v>62.593841056825198</v>
      </c>
      <c r="D161">
        <v>0</v>
      </c>
      <c r="E161">
        <v>15</v>
      </c>
      <c r="F161">
        <v>22.791518511590901</v>
      </c>
      <c r="G161">
        <v>3.50284</v>
      </c>
      <c r="H161" t="s">
        <v>39</v>
      </c>
      <c r="I161" t="s">
        <v>29</v>
      </c>
      <c r="J161">
        <v>-1.68874976639881</v>
      </c>
      <c r="K161">
        <v>3.26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15</v>
      </c>
      <c r="AC161">
        <f t="shared" ca="1" si="5"/>
        <v>-1.2844405426044883</v>
      </c>
      <c r="AE161">
        <f t="shared" ca="1" si="6"/>
        <v>13.700209766291142</v>
      </c>
      <c r="AG161">
        <v>0</v>
      </c>
      <c r="AJ161">
        <f>AA161*AG161</f>
        <v>0</v>
      </c>
      <c r="AK161">
        <f>AB161*AG161</f>
        <v>0</v>
      </c>
    </row>
    <row r="162" spans="1:37" x14ac:dyDescent="0.3">
      <c r="A162" s="1">
        <v>33970</v>
      </c>
      <c r="B162">
        <v>3.04</v>
      </c>
      <c r="C162">
        <v>63.825194987687802</v>
      </c>
      <c r="D162">
        <v>1</v>
      </c>
      <c r="E162">
        <v>0</v>
      </c>
      <c r="F162">
        <v>22.680280775125201</v>
      </c>
      <c r="G162">
        <v>2.9119999999999999</v>
      </c>
      <c r="H162" t="s">
        <v>40</v>
      </c>
      <c r="I162" t="s">
        <v>32</v>
      </c>
      <c r="J162">
        <v>-2.1537809958111298</v>
      </c>
      <c r="K162">
        <v>3.04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f t="shared" ca="1" si="5"/>
        <v>-1.3197277093141957</v>
      </c>
      <c r="AE162">
        <f t="shared" ca="1" si="6"/>
        <v>-1.3244314885856301</v>
      </c>
      <c r="AG162">
        <v>1</v>
      </c>
      <c r="AJ162">
        <f>AA162*AG162</f>
        <v>0</v>
      </c>
      <c r="AK162">
        <f>AB162*AG162</f>
        <v>0</v>
      </c>
    </row>
    <row r="163" spans="1:37" x14ac:dyDescent="0.3">
      <c r="A163" s="1">
        <v>34060</v>
      </c>
      <c r="B163">
        <v>3</v>
      </c>
      <c r="C163">
        <v>63.879708709741898</v>
      </c>
      <c r="D163">
        <v>1</v>
      </c>
      <c r="E163">
        <v>1</v>
      </c>
      <c r="F163">
        <v>22.558676307351298</v>
      </c>
      <c r="G163">
        <v>2.8881600000000001</v>
      </c>
      <c r="H163" t="s">
        <v>40</v>
      </c>
      <c r="I163" t="s">
        <v>32</v>
      </c>
      <c r="J163">
        <v>-2.1838080199172398</v>
      </c>
      <c r="K163">
        <v>3.04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f t="shared" ca="1" si="5"/>
        <v>-0.2949037509331629</v>
      </c>
      <c r="AE163">
        <f t="shared" ca="1" si="6"/>
        <v>-1.3069759599814894</v>
      </c>
      <c r="AG163">
        <v>1</v>
      </c>
      <c r="AJ163">
        <f>AA163*AG163</f>
        <v>1</v>
      </c>
      <c r="AK163">
        <f>AB163*AG163</f>
        <v>0</v>
      </c>
    </row>
    <row r="164" spans="1:37" x14ac:dyDescent="0.3">
      <c r="A164" s="1">
        <v>34151</v>
      </c>
      <c r="B164">
        <v>3.06</v>
      </c>
      <c r="C164">
        <v>65.068071305326797</v>
      </c>
      <c r="D164">
        <v>1</v>
      </c>
      <c r="E164">
        <v>2</v>
      </c>
      <c r="F164">
        <v>22.5513096312743</v>
      </c>
      <c r="G164">
        <v>1.85148</v>
      </c>
      <c r="H164" t="s">
        <v>40</v>
      </c>
      <c r="I164" t="s">
        <v>32</v>
      </c>
      <c r="J164">
        <v>-2.33531384872526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2</v>
      </c>
      <c r="AB164">
        <v>0</v>
      </c>
      <c r="AC164">
        <f t="shared" ca="1" si="5"/>
        <v>0.70359597339605684</v>
      </c>
      <c r="AE164">
        <f t="shared" ca="1" si="6"/>
        <v>-1.3071404610019428</v>
      </c>
      <c r="AG164">
        <v>1</v>
      </c>
      <c r="AJ164">
        <f>AA164*AG164</f>
        <v>2</v>
      </c>
      <c r="AK164">
        <f>AB164*AG164</f>
        <v>0</v>
      </c>
    </row>
    <row r="165" spans="1:37" x14ac:dyDescent="0.3">
      <c r="A165" s="1">
        <v>34243</v>
      </c>
      <c r="B165">
        <v>2.99</v>
      </c>
      <c r="C165">
        <v>64.743478810480795</v>
      </c>
      <c r="D165">
        <v>1</v>
      </c>
      <c r="E165">
        <v>3</v>
      </c>
      <c r="F165">
        <v>22.463247367798399</v>
      </c>
      <c r="G165">
        <v>3.31568</v>
      </c>
      <c r="H165" t="s">
        <v>40</v>
      </c>
      <c r="I165" t="s">
        <v>32</v>
      </c>
      <c r="J165">
        <v>-1.7250980615087199</v>
      </c>
      <c r="K165">
        <v>3.0599999000000002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3</v>
      </c>
      <c r="AB165">
        <v>0</v>
      </c>
      <c r="AC165">
        <f t="shared" ca="1" si="5"/>
        <v>1.7213111510144705</v>
      </c>
      <c r="AE165">
        <f t="shared" ca="1" si="6"/>
        <v>-1.3233344776215619</v>
      </c>
      <c r="AG165">
        <v>1</v>
      </c>
      <c r="AJ165">
        <f>AA165*AG165</f>
        <v>3</v>
      </c>
      <c r="AK165">
        <f>AB165*AG165</f>
        <v>0</v>
      </c>
    </row>
    <row r="166" spans="1:37" x14ac:dyDescent="0.3">
      <c r="A166" s="1">
        <v>34335</v>
      </c>
      <c r="B166">
        <v>3.21</v>
      </c>
      <c r="C166">
        <v>65.579179793038193</v>
      </c>
      <c r="D166">
        <v>1</v>
      </c>
      <c r="E166">
        <v>4</v>
      </c>
      <c r="F166">
        <v>21.875693588836</v>
      </c>
      <c r="G166">
        <v>2.00868</v>
      </c>
      <c r="H166" t="s">
        <v>40</v>
      </c>
      <c r="I166" t="s">
        <v>32</v>
      </c>
      <c r="J166">
        <v>-1.4573896353167</v>
      </c>
      <c r="K166">
        <v>2.99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4</v>
      </c>
      <c r="AB166">
        <v>0</v>
      </c>
      <c r="AC166">
        <f t="shared" ca="1" si="5"/>
        <v>2.731211105693153</v>
      </c>
      <c r="AE166">
        <f t="shared" ca="1" si="6"/>
        <v>-1.2931567984697483</v>
      </c>
      <c r="AG166">
        <v>1</v>
      </c>
      <c r="AJ166">
        <f>AA166*AG166</f>
        <v>4</v>
      </c>
      <c r="AK166">
        <f>AB166*AG166</f>
        <v>0</v>
      </c>
    </row>
    <row r="167" spans="1:37" x14ac:dyDescent="0.3">
      <c r="A167" s="1">
        <v>34425</v>
      </c>
      <c r="B167">
        <v>3.94</v>
      </c>
      <c r="C167">
        <v>64.958360313608296</v>
      </c>
      <c r="D167">
        <v>1</v>
      </c>
      <c r="E167">
        <v>5</v>
      </c>
      <c r="F167">
        <v>21.664290143489101</v>
      </c>
      <c r="G167">
        <v>2.2713199999999998</v>
      </c>
      <c r="H167" t="s">
        <v>40</v>
      </c>
      <c r="I167" t="s">
        <v>32</v>
      </c>
      <c r="J167">
        <v>-0.811652858279996</v>
      </c>
      <c r="K167">
        <v>3.21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5</v>
      </c>
      <c r="AB167">
        <v>0</v>
      </c>
      <c r="AC167">
        <f t="shared" ca="1" si="5"/>
        <v>3.681812371024737</v>
      </c>
      <c r="AE167">
        <f t="shared" ca="1" si="6"/>
        <v>-1.2849585847316047</v>
      </c>
      <c r="AG167">
        <v>1</v>
      </c>
      <c r="AJ167">
        <f>AA167*AG167</f>
        <v>5</v>
      </c>
      <c r="AK167">
        <f>AB167*AG167</f>
        <v>0</v>
      </c>
    </row>
    <row r="168" spans="1:37" x14ac:dyDescent="0.3">
      <c r="A168" s="1">
        <v>34516</v>
      </c>
      <c r="B168">
        <v>4.49</v>
      </c>
      <c r="C168">
        <v>65.142056671125701</v>
      </c>
      <c r="D168">
        <v>1</v>
      </c>
      <c r="E168">
        <v>6</v>
      </c>
      <c r="F168">
        <v>21.771498525605899</v>
      </c>
      <c r="G168">
        <v>3.70628</v>
      </c>
      <c r="H168" t="s">
        <v>40</v>
      </c>
      <c r="I168" t="s">
        <v>32</v>
      </c>
      <c r="J168">
        <v>-0.88063539417145997</v>
      </c>
      <c r="K168">
        <v>3.9400000999999998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6</v>
      </c>
      <c r="AB168">
        <v>0</v>
      </c>
      <c r="AC168">
        <f t="shared" ca="1" si="5"/>
        <v>4.7127278841514402</v>
      </c>
      <c r="AE168">
        <f t="shared" ca="1" si="6"/>
        <v>-1.3216609604042657</v>
      </c>
      <c r="AG168">
        <v>1</v>
      </c>
      <c r="AJ168">
        <f>AA168*AG168</f>
        <v>6</v>
      </c>
      <c r="AK168">
        <f>AB168*AG168</f>
        <v>0</v>
      </c>
    </row>
    <row r="169" spans="1:37" x14ac:dyDescent="0.3">
      <c r="A169" s="1">
        <v>34608</v>
      </c>
      <c r="B169">
        <v>5.17</v>
      </c>
      <c r="C169">
        <v>64.743748723807798</v>
      </c>
      <c r="D169">
        <v>1</v>
      </c>
      <c r="E169">
        <v>7</v>
      </c>
      <c r="F169">
        <v>21.773711413545001</v>
      </c>
      <c r="G169">
        <v>2.3290799999999998</v>
      </c>
      <c r="H169" t="s">
        <v>40</v>
      </c>
      <c r="I169" t="s">
        <v>32</v>
      </c>
      <c r="J169">
        <v>-0.49975686309181</v>
      </c>
      <c r="K169">
        <v>4.4899997999999997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7</v>
      </c>
      <c r="AB169">
        <v>0</v>
      </c>
      <c r="AC169">
        <f t="shared" ca="1" si="5"/>
        <v>5.6828036605730921</v>
      </c>
      <c r="AE169">
        <f t="shared" ca="1" si="6"/>
        <v>-1.3077366741350904</v>
      </c>
      <c r="AG169">
        <v>1</v>
      </c>
      <c r="AJ169">
        <f>AA169*AG169</f>
        <v>7</v>
      </c>
      <c r="AK169">
        <f>AB169*AG169</f>
        <v>0</v>
      </c>
    </row>
    <row r="170" spans="1:37" x14ac:dyDescent="0.3">
      <c r="A170" s="1">
        <v>34700</v>
      </c>
      <c r="B170">
        <v>5.81</v>
      </c>
      <c r="C170">
        <v>65.686477721743898</v>
      </c>
      <c r="D170">
        <v>1</v>
      </c>
      <c r="E170">
        <v>8</v>
      </c>
      <c r="F170">
        <v>21.900282063243601</v>
      </c>
      <c r="G170">
        <v>2.9378799999999998</v>
      </c>
      <c r="H170" t="s">
        <v>40</v>
      </c>
      <c r="I170" t="s">
        <v>32</v>
      </c>
      <c r="J170">
        <v>-0.97684956606650397</v>
      </c>
      <c r="K170">
        <v>5.1700001000000002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8</v>
      </c>
      <c r="AB170">
        <v>0</v>
      </c>
      <c r="AC170">
        <f t="shared" ca="1" si="5"/>
        <v>6.6916279391906111</v>
      </c>
      <c r="AE170">
        <f t="shared" ca="1" si="6"/>
        <v>-1.324962207491325</v>
      </c>
      <c r="AG170">
        <v>1</v>
      </c>
      <c r="AJ170">
        <f>AA170*AG170</f>
        <v>8</v>
      </c>
      <c r="AK170">
        <f>AB170*AG170</f>
        <v>0</v>
      </c>
    </row>
    <row r="171" spans="1:37" x14ac:dyDescent="0.3">
      <c r="A171" s="1">
        <v>34790</v>
      </c>
      <c r="B171">
        <v>6.02</v>
      </c>
      <c r="C171">
        <v>66.125839881795201</v>
      </c>
      <c r="D171">
        <v>1</v>
      </c>
      <c r="E171">
        <v>9</v>
      </c>
      <c r="F171">
        <v>21.933570265447699</v>
      </c>
      <c r="G171">
        <v>3.26912</v>
      </c>
      <c r="H171" t="s">
        <v>40</v>
      </c>
      <c r="I171" t="s">
        <v>32</v>
      </c>
      <c r="J171">
        <v>-1.4913740524527299</v>
      </c>
      <c r="K171">
        <v>5.8099999000000002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9</v>
      </c>
      <c r="AB171">
        <v>0</v>
      </c>
      <c r="AC171">
        <f t="shared" ca="1" si="5"/>
        <v>7.7272296111260346</v>
      </c>
      <c r="AE171">
        <f t="shared" ca="1" si="6"/>
        <v>-1.2689294434140419</v>
      </c>
      <c r="AG171">
        <v>1</v>
      </c>
      <c r="AJ171">
        <f>AA171*AG171</f>
        <v>9</v>
      </c>
      <c r="AK171">
        <f>AB171*AG171</f>
        <v>0</v>
      </c>
    </row>
    <row r="172" spans="1:37" x14ac:dyDescent="0.3">
      <c r="A172" s="1">
        <v>34881</v>
      </c>
      <c r="B172">
        <v>5.8</v>
      </c>
      <c r="C172">
        <v>66.438976994878303</v>
      </c>
      <c r="D172">
        <v>1</v>
      </c>
      <c r="E172">
        <v>10</v>
      </c>
      <c r="F172">
        <v>21.7953388137229</v>
      </c>
      <c r="G172">
        <v>2.01708</v>
      </c>
      <c r="H172" t="s">
        <v>40</v>
      </c>
      <c r="I172" t="s">
        <v>32</v>
      </c>
      <c r="J172">
        <v>-1.39801081081081</v>
      </c>
      <c r="K172">
        <v>6.02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10</v>
      </c>
      <c r="AB172">
        <v>0</v>
      </c>
      <c r="AC172">
        <f t="shared" ca="1" si="5"/>
        <v>8.7299643147451302</v>
      </c>
      <c r="AE172">
        <f t="shared" ca="1" si="6"/>
        <v>-1.3307201813211866</v>
      </c>
      <c r="AG172">
        <v>1</v>
      </c>
      <c r="AJ172">
        <f>AA172*AG172</f>
        <v>10</v>
      </c>
      <c r="AK172">
        <f>AB172*AG172</f>
        <v>0</v>
      </c>
    </row>
    <row r="173" spans="1:37" x14ac:dyDescent="0.3">
      <c r="A173" s="1">
        <v>34973</v>
      </c>
      <c r="B173">
        <v>5.72</v>
      </c>
      <c r="C173">
        <v>65.945328340168402</v>
      </c>
      <c r="D173">
        <v>1</v>
      </c>
      <c r="E173">
        <v>11</v>
      </c>
      <c r="F173">
        <v>21.4502033323311</v>
      </c>
      <c r="G173">
        <v>2.1796799999999998</v>
      </c>
      <c r="H173" t="s">
        <v>40</v>
      </c>
      <c r="I173" t="s">
        <v>32</v>
      </c>
      <c r="J173">
        <v>-1.45310471367105</v>
      </c>
      <c r="K173">
        <v>5.8000002000000004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11</v>
      </c>
      <c r="AB173">
        <v>0</v>
      </c>
      <c r="AC173">
        <f t="shared" ca="1" si="5"/>
        <v>9.7169511970634943</v>
      </c>
      <c r="AE173">
        <f t="shared" ca="1" si="6"/>
        <v>-1.3234826077110313</v>
      </c>
      <c r="AG173">
        <v>1</v>
      </c>
      <c r="AJ173">
        <f>AA173*AG173</f>
        <v>11</v>
      </c>
      <c r="AK173">
        <f>AB173*AG173</f>
        <v>0</v>
      </c>
    </row>
    <row r="174" spans="1:37" x14ac:dyDescent="0.3">
      <c r="A174" s="1">
        <v>35065</v>
      </c>
      <c r="B174">
        <v>5.36</v>
      </c>
      <c r="C174">
        <v>65.312244163767502</v>
      </c>
      <c r="D174">
        <v>1</v>
      </c>
      <c r="E174">
        <v>12</v>
      </c>
      <c r="F174">
        <v>21.7591178802709</v>
      </c>
      <c r="G174">
        <v>3.5575600000000001</v>
      </c>
      <c r="H174" t="s">
        <v>40</v>
      </c>
      <c r="I174" t="s">
        <v>32</v>
      </c>
      <c r="J174">
        <v>-1.52718676122931</v>
      </c>
      <c r="K174">
        <v>5.7199998000000001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12</v>
      </c>
      <c r="AB174">
        <v>0</v>
      </c>
      <c r="AC174">
        <f t="shared" ca="1" si="5"/>
        <v>10.699283039917267</v>
      </c>
      <c r="AE174">
        <f t="shared" ca="1" si="6"/>
        <v>-1.2672535714470032</v>
      </c>
      <c r="AG174">
        <v>1</v>
      </c>
      <c r="AJ174">
        <f>AA174*AG174</f>
        <v>12</v>
      </c>
      <c r="AK174">
        <f>AB174*AG174</f>
        <v>0</v>
      </c>
    </row>
    <row r="175" spans="1:37" x14ac:dyDescent="0.3">
      <c r="A175" s="1">
        <v>35156</v>
      </c>
      <c r="B175">
        <v>5.24</v>
      </c>
      <c r="C175">
        <v>65.613051222286302</v>
      </c>
      <c r="D175">
        <v>1</v>
      </c>
      <c r="E175">
        <v>13</v>
      </c>
      <c r="F175">
        <v>21.428339092906398</v>
      </c>
      <c r="G175">
        <v>3.43852</v>
      </c>
      <c r="H175" t="s">
        <v>40</v>
      </c>
      <c r="I175" t="s">
        <v>32</v>
      </c>
      <c r="J175">
        <v>-0.58702682138102202</v>
      </c>
      <c r="K175">
        <v>5.3600000999999997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13</v>
      </c>
      <c r="AB175">
        <v>0</v>
      </c>
      <c r="AC175">
        <f t="shared" ca="1" si="5"/>
        <v>11.687383162452154</v>
      </c>
      <c r="AE175">
        <f t="shared" ca="1" si="6"/>
        <v>-1.2868571985267458</v>
      </c>
      <c r="AG175">
        <v>1</v>
      </c>
      <c r="AJ175">
        <f>AA175*AG175</f>
        <v>13</v>
      </c>
      <c r="AK175">
        <f>AB175*AG175</f>
        <v>0</v>
      </c>
    </row>
    <row r="176" spans="1:37" x14ac:dyDescent="0.3">
      <c r="A176" s="1">
        <v>35247</v>
      </c>
      <c r="B176">
        <v>5.31</v>
      </c>
      <c r="C176">
        <v>65.390047202736596</v>
      </c>
      <c r="D176">
        <v>1</v>
      </c>
      <c r="E176">
        <v>14</v>
      </c>
      <c r="F176">
        <v>21.185252441098701</v>
      </c>
      <c r="G176">
        <v>2.3018000000000001</v>
      </c>
      <c r="H176" t="s">
        <v>40</v>
      </c>
      <c r="I176" t="s">
        <v>32</v>
      </c>
      <c r="J176">
        <v>-0.493094516511276</v>
      </c>
      <c r="K176">
        <v>5.2399997999999997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14</v>
      </c>
      <c r="AB176">
        <v>0</v>
      </c>
      <c r="AC176">
        <f t="shared" ca="1" si="5"/>
        <v>12.716433855228178</v>
      </c>
      <c r="AE176">
        <f t="shared" ca="1" si="6"/>
        <v>-1.2997688760391533</v>
      </c>
      <c r="AG176">
        <v>1</v>
      </c>
      <c r="AJ176">
        <f>AA176*AG176</f>
        <v>14</v>
      </c>
      <c r="AK176">
        <f>AB176*AG176</f>
        <v>0</v>
      </c>
    </row>
    <row r="177" spans="1:37" x14ac:dyDescent="0.3">
      <c r="A177" s="1">
        <v>35339</v>
      </c>
      <c r="B177">
        <v>5.28</v>
      </c>
      <c r="C177">
        <v>65.123395982604904</v>
      </c>
      <c r="D177">
        <v>1</v>
      </c>
      <c r="E177">
        <v>15</v>
      </c>
      <c r="F177">
        <v>21.1044828373211</v>
      </c>
      <c r="G177">
        <v>3.4761600000000001</v>
      </c>
      <c r="H177" t="s">
        <v>40</v>
      </c>
      <c r="I177" t="s">
        <v>32</v>
      </c>
      <c r="J177">
        <v>-0.18877073231639799</v>
      </c>
      <c r="K177">
        <v>5.3099999000000002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15</v>
      </c>
      <c r="AB177">
        <v>0</v>
      </c>
      <c r="AC177">
        <f t="shared" ca="1" si="5"/>
        <v>13.668800623862786</v>
      </c>
      <c r="AE177">
        <f t="shared" ca="1" si="6"/>
        <v>-1.291652954176262</v>
      </c>
      <c r="AG177">
        <v>1</v>
      </c>
      <c r="AJ177">
        <f>AA177*AG177</f>
        <v>15</v>
      </c>
      <c r="AK177">
        <f>AB177*AG177</f>
        <v>0</v>
      </c>
    </row>
    <row r="178" spans="1:37" x14ac:dyDescent="0.3">
      <c r="A178" s="1">
        <v>35431</v>
      </c>
      <c r="B178">
        <v>5.28</v>
      </c>
      <c r="C178">
        <v>65.419826442651598</v>
      </c>
      <c r="D178">
        <v>1</v>
      </c>
      <c r="E178">
        <v>0</v>
      </c>
      <c r="F178">
        <v>20.867795611267599</v>
      </c>
      <c r="G178">
        <v>2.4352800000000001</v>
      </c>
      <c r="H178" t="s">
        <v>41</v>
      </c>
      <c r="I178" t="s">
        <v>32</v>
      </c>
      <c r="J178">
        <v>-0.21229921129783499</v>
      </c>
      <c r="K178">
        <v>5.2800001999999999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f t="shared" ca="1" si="5"/>
        <v>-1.3291731045334734</v>
      </c>
      <c r="AE178">
        <f t="shared" ca="1" si="6"/>
        <v>-1.2814634088777122</v>
      </c>
      <c r="AG178">
        <v>1</v>
      </c>
      <c r="AJ178">
        <f>AA178*AG178</f>
        <v>0</v>
      </c>
      <c r="AK178">
        <f>AB178*AG178</f>
        <v>0</v>
      </c>
    </row>
    <row r="179" spans="1:37" x14ac:dyDescent="0.3">
      <c r="A179" s="1">
        <v>35521</v>
      </c>
      <c r="B179">
        <v>5.52</v>
      </c>
      <c r="C179">
        <v>65.011651513011202</v>
      </c>
      <c r="D179">
        <v>1</v>
      </c>
      <c r="E179">
        <v>1</v>
      </c>
      <c r="F179">
        <v>20.686717201165202</v>
      </c>
      <c r="G179">
        <v>0.91959999999999997</v>
      </c>
      <c r="H179" t="s">
        <v>41</v>
      </c>
      <c r="I179" t="s">
        <v>32</v>
      </c>
      <c r="J179">
        <v>0.458288956251026</v>
      </c>
      <c r="K179">
        <v>5.2800001999999999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f t="shared" ca="1" si="5"/>
        <v>-0.26870665113938097</v>
      </c>
      <c r="AE179">
        <f t="shared" ca="1" si="6"/>
        <v>-1.2904628862983387</v>
      </c>
      <c r="AG179">
        <v>1</v>
      </c>
      <c r="AJ179">
        <f>AA179*AG179</f>
        <v>1</v>
      </c>
      <c r="AK179">
        <f>AB179*AG179</f>
        <v>0</v>
      </c>
    </row>
    <row r="180" spans="1:37" x14ac:dyDescent="0.3">
      <c r="A180" s="1">
        <v>35612</v>
      </c>
      <c r="B180">
        <v>5.53</v>
      </c>
      <c r="C180">
        <v>63.926500909592001</v>
      </c>
      <c r="D180">
        <v>1</v>
      </c>
      <c r="E180">
        <v>2</v>
      </c>
      <c r="F180">
        <v>20.3688653942441</v>
      </c>
      <c r="G180">
        <v>2</v>
      </c>
      <c r="H180" t="s">
        <v>41</v>
      </c>
      <c r="I180" t="s">
        <v>32</v>
      </c>
      <c r="J180">
        <v>0.89462243260264596</v>
      </c>
      <c r="K180">
        <v>5.52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2</v>
      </c>
      <c r="AB180">
        <v>0</v>
      </c>
      <c r="AC180">
        <f t="shared" ca="1" si="5"/>
        <v>0.73138760887050269</v>
      </c>
      <c r="AE180">
        <f t="shared" ca="1" si="6"/>
        <v>-1.3197633169561191</v>
      </c>
      <c r="AG180">
        <v>1</v>
      </c>
      <c r="AJ180">
        <f>AA180*AG180</f>
        <v>2</v>
      </c>
      <c r="AK180">
        <f>AB180*AG180</f>
        <v>0</v>
      </c>
    </row>
    <row r="181" spans="1:37" x14ac:dyDescent="0.3">
      <c r="A181" s="1">
        <v>35704</v>
      </c>
      <c r="B181">
        <v>5.51</v>
      </c>
      <c r="C181">
        <v>63.641084384901497</v>
      </c>
      <c r="D181">
        <v>1</v>
      </c>
      <c r="E181">
        <v>3</v>
      </c>
      <c r="F181">
        <v>20.479108616331398</v>
      </c>
      <c r="G181">
        <v>2.15672</v>
      </c>
      <c r="H181" t="s">
        <v>41</v>
      </c>
      <c r="I181" t="s">
        <v>32</v>
      </c>
      <c r="J181">
        <v>0.83288670387458497</v>
      </c>
      <c r="K181">
        <v>5.5300001999999999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3</v>
      </c>
      <c r="AB181">
        <v>0</v>
      </c>
      <c r="AC181">
        <f t="shared" ca="1" si="5"/>
        <v>1.6974939591530598</v>
      </c>
      <c r="AE181">
        <f t="shared" ca="1" si="6"/>
        <v>-1.3037622050674977</v>
      </c>
      <c r="AG181">
        <v>1</v>
      </c>
      <c r="AJ181">
        <f>AA181*AG181</f>
        <v>3</v>
      </c>
      <c r="AK181">
        <f>AB181*AG181</f>
        <v>0</v>
      </c>
    </row>
    <row r="182" spans="1:37" x14ac:dyDescent="0.3">
      <c r="A182" s="1">
        <v>35796</v>
      </c>
      <c r="B182">
        <v>5.52</v>
      </c>
      <c r="C182">
        <v>63.977234686670101</v>
      </c>
      <c r="D182">
        <v>1</v>
      </c>
      <c r="E182">
        <v>4</v>
      </c>
      <c r="F182">
        <v>20.069668804283001</v>
      </c>
      <c r="G182">
        <v>0.82391999999999999</v>
      </c>
      <c r="H182" t="s">
        <v>41</v>
      </c>
      <c r="I182" t="s">
        <v>32</v>
      </c>
      <c r="J182">
        <v>0.93432501823194603</v>
      </c>
      <c r="K182">
        <v>5.5100002000000003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4</v>
      </c>
      <c r="AB182">
        <v>0</v>
      </c>
      <c r="AC182">
        <f t="shared" ca="1" si="5"/>
        <v>2.7166926326934187</v>
      </c>
      <c r="AE182">
        <f t="shared" ca="1" si="6"/>
        <v>-1.3303675683128644</v>
      </c>
      <c r="AG182">
        <v>1</v>
      </c>
      <c r="AJ182">
        <f>AA182*AG182</f>
        <v>4</v>
      </c>
      <c r="AK182">
        <f>AB182*AG182</f>
        <v>0</v>
      </c>
    </row>
    <row r="183" spans="1:37" x14ac:dyDescent="0.3">
      <c r="A183" s="1">
        <v>35886</v>
      </c>
      <c r="B183">
        <v>5.5</v>
      </c>
      <c r="C183">
        <v>63.715752586140297</v>
      </c>
      <c r="D183">
        <v>1</v>
      </c>
      <c r="E183">
        <v>5</v>
      </c>
      <c r="F183">
        <v>19.997299309650799</v>
      </c>
      <c r="G183">
        <v>1.3160400000000001</v>
      </c>
      <c r="H183" t="s">
        <v>41</v>
      </c>
      <c r="I183" t="s">
        <v>32</v>
      </c>
      <c r="J183">
        <v>0.97842603140012896</v>
      </c>
      <c r="K183">
        <v>5.52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5</v>
      </c>
      <c r="AB183">
        <v>0</v>
      </c>
      <c r="AC183">
        <f t="shared" ca="1" si="5"/>
        <v>3.6986344310676671</v>
      </c>
      <c r="AE183">
        <f t="shared" ca="1" si="6"/>
        <v>-1.3221886858321286</v>
      </c>
      <c r="AG183">
        <v>1</v>
      </c>
      <c r="AJ183">
        <f>AA183*AG183</f>
        <v>5</v>
      </c>
      <c r="AK183">
        <f>AB183*AG183</f>
        <v>0</v>
      </c>
    </row>
    <row r="184" spans="1:37" x14ac:dyDescent="0.3">
      <c r="A184" s="1">
        <v>35977</v>
      </c>
      <c r="B184">
        <v>5.53</v>
      </c>
      <c r="C184">
        <v>62.708188193469098</v>
      </c>
      <c r="D184">
        <v>1</v>
      </c>
      <c r="E184">
        <v>6</v>
      </c>
      <c r="F184">
        <v>19.705612141543401</v>
      </c>
      <c r="G184">
        <v>2.0525199999999999</v>
      </c>
      <c r="H184" t="s">
        <v>41</v>
      </c>
      <c r="I184" t="s">
        <v>32</v>
      </c>
      <c r="J184">
        <v>1.4346587840160201</v>
      </c>
      <c r="K184">
        <v>5.5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6</v>
      </c>
      <c r="AB184">
        <v>0</v>
      </c>
      <c r="AC184">
        <f t="shared" ca="1" si="5"/>
        <v>4.6746835314530593</v>
      </c>
      <c r="AE184">
        <f t="shared" ca="1" si="6"/>
        <v>-1.3275931959836054</v>
      </c>
      <c r="AG184">
        <v>1</v>
      </c>
      <c r="AJ184">
        <f>AA184*AG184</f>
        <v>6</v>
      </c>
      <c r="AK184">
        <f>AB184*AG184</f>
        <v>0</v>
      </c>
    </row>
    <row r="185" spans="1:37" x14ac:dyDescent="0.3">
      <c r="A185" s="1">
        <v>36069</v>
      </c>
      <c r="B185">
        <v>4.8600000000000003</v>
      </c>
      <c r="C185">
        <v>61.215247590480999</v>
      </c>
      <c r="D185">
        <v>1</v>
      </c>
      <c r="E185">
        <v>7</v>
      </c>
      <c r="F185">
        <v>19.585758091461798</v>
      </c>
      <c r="G185">
        <v>1.8755200000000001</v>
      </c>
      <c r="H185" t="s">
        <v>41</v>
      </c>
      <c r="I185" t="s">
        <v>32</v>
      </c>
      <c r="J185">
        <v>2.30034172889509</v>
      </c>
      <c r="K185">
        <v>5.5300001999999999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7</v>
      </c>
      <c r="AB185">
        <v>0</v>
      </c>
      <c r="AC185">
        <f t="shared" ca="1" si="5"/>
        <v>5.7163955242619746</v>
      </c>
      <c r="AE185">
        <f t="shared" ca="1" si="6"/>
        <v>-1.2876245688362604</v>
      </c>
      <c r="AG185">
        <v>1</v>
      </c>
      <c r="AJ185">
        <f>AA185*AG185</f>
        <v>7</v>
      </c>
      <c r="AK185">
        <f>AB185*AG185</f>
        <v>0</v>
      </c>
    </row>
    <row r="186" spans="1:37" x14ac:dyDescent="0.3">
      <c r="A186" s="1">
        <v>36161</v>
      </c>
      <c r="B186">
        <v>4.7300000000000004</v>
      </c>
      <c r="C186">
        <v>61.366915740160699</v>
      </c>
      <c r="D186">
        <v>1</v>
      </c>
      <c r="E186">
        <v>8</v>
      </c>
      <c r="F186">
        <v>19.3821890016814</v>
      </c>
      <c r="G186">
        <v>1.46224</v>
      </c>
      <c r="H186" t="s">
        <v>41</v>
      </c>
      <c r="I186" t="s">
        <v>32</v>
      </c>
      <c r="J186">
        <v>2.3181063603899199</v>
      </c>
      <c r="K186">
        <v>4.8600000999999997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8</v>
      </c>
      <c r="AB186">
        <v>0</v>
      </c>
      <c r="AC186">
        <f t="shared" ca="1" si="5"/>
        <v>6.6911042780913395</v>
      </c>
      <c r="AE186">
        <f t="shared" ca="1" si="6"/>
        <v>-1.2974872748421478</v>
      </c>
      <c r="AG186">
        <v>1</v>
      </c>
      <c r="AJ186">
        <f>AA186*AG186</f>
        <v>8</v>
      </c>
      <c r="AK186">
        <f>AB186*AG186</f>
        <v>0</v>
      </c>
    </row>
    <row r="187" spans="1:37" x14ac:dyDescent="0.3">
      <c r="A187" s="1">
        <v>36251</v>
      </c>
      <c r="B187">
        <v>4.75</v>
      </c>
      <c r="C187">
        <v>61.081370963498202</v>
      </c>
      <c r="D187">
        <v>1</v>
      </c>
      <c r="E187">
        <v>9</v>
      </c>
      <c r="F187">
        <v>19.197846853060899</v>
      </c>
      <c r="G187">
        <v>2.9963600000000001</v>
      </c>
      <c r="H187" t="s">
        <v>41</v>
      </c>
      <c r="I187" t="s">
        <v>32</v>
      </c>
      <c r="J187">
        <v>2.2240518198170598</v>
      </c>
      <c r="K187">
        <v>4.7300000000000004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9</v>
      </c>
      <c r="AB187">
        <v>0</v>
      </c>
      <c r="AC187">
        <f t="shared" ca="1" si="5"/>
        <v>7.6865298507860178</v>
      </c>
      <c r="AE187">
        <f t="shared" ca="1" si="6"/>
        <v>-1.2934801549764676</v>
      </c>
      <c r="AG187">
        <v>1</v>
      </c>
      <c r="AJ187">
        <f>AA187*AG187</f>
        <v>9</v>
      </c>
      <c r="AK187">
        <f>AB187*AG187</f>
        <v>0</v>
      </c>
    </row>
    <row r="188" spans="1:37" x14ac:dyDescent="0.3">
      <c r="A188" s="1">
        <v>36342</v>
      </c>
      <c r="B188">
        <v>5.09</v>
      </c>
      <c r="C188">
        <v>59.954479736685897</v>
      </c>
      <c r="D188">
        <v>1</v>
      </c>
      <c r="E188">
        <v>10</v>
      </c>
      <c r="F188">
        <v>19.137485072668301</v>
      </c>
      <c r="G188">
        <v>2.9716800000000001</v>
      </c>
      <c r="H188" t="s">
        <v>41</v>
      </c>
      <c r="I188" t="s">
        <v>32</v>
      </c>
      <c r="J188">
        <v>2.6206798436966499</v>
      </c>
      <c r="K188">
        <v>4.75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10</v>
      </c>
      <c r="AB188">
        <v>0</v>
      </c>
      <c r="AC188">
        <f t="shared" ca="1" si="5"/>
        <v>8.6698699339679006</v>
      </c>
      <c r="AE188">
        <f t="shared" ca="1" si="6"/>
        <v>-1.3014525393793377</v>
      </c>
      <c r="AG188">
        <v>1</v>
      </c>
      <c r="AJ188">
        <f>AA188*AG188</f>
        <v>10</v>
      </c>
      <c r="AK188">
        <f>AB188*AG188</f>
        <v>0</v>
      </c>
    </row>
    <row r="189" spans="1:37" x14ac:dyDescent="0.3">
      <c r="A189" s="1">
        <v>36434</v>
      </c>
      <c r="B189">
        <v>5.31</v>
      </c>
      <c r="C189">
        <v>58.8720622242489</v>
      </c>
      <c r="D189">
        <v>1</v>
      </c>
      <c r="E189">
        <v>11</v>
      </c>
      <c r="F189">
        <v>19.1012786682147</v>
      </c>
      <c r="G189">
        <v>2.9497599999999999</v>
      </c>
      <c r="H189" t="s">
        <v>41</v>
      </c>
      <c r="I189" t="s">
        <v>32</v>
      </c>
      <c r="J189">
        <v>3.5446734102959399</v>
      </c>
      <c r="K189">
        <v>5.0900002000000004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11</v>
      </c>
      <c r="AB189">
        <v>0</v>
      </c>
      <c r="AC189">
        <f t="shared" ca="1" si="5"/>
        <v>9.6785040642711628</v>
      </c>
      <c r="AE189">
        <f t="shared" ca="1" si="6"/>
        <v>-1.3302018623947494</v>
      </c>
      <c r="AG189">
        <v>1</v>
      </c>
      <c r="AJ189">
        <f>AA189*AG189</f>
        <v>11</v>
      </c>
      <c r="AK189">
        <f>AB189*AG189</f>
        <v>0</v>
      </c>
    </row>
    <row r="190" spans="1:37" x14ac:dyDescent="0.3">
      <c r="A190" s="1">
        <v>36526</v>
      </c>
      <c r="B190">
        <v>5.68</v>
      </c>
      <c r="C190">
        <v>59.4891531446413</v>
      </c>
      <c r="D190">
        <v>1</v>
      </c>
      <c r="E190">
        <v>12</v>
      </c>
      <c r="F190">
        <v>18.8238594583189</v>
      </c>
      <c r="G190">
        <v>3.9588399999999999</v>
      </c>
      <c r="H190" t="s">
        <v>41</v>
      </c>
      <c r="I190" t="s">
        <v>32</v>
      </c>
      <c r="J190">
        <v>2.8925330302070198</v>
      </c>
      <c r="K190">
        <v>5.3099999000000002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12</v>
      </c>
      <c r="AB190">
        <v>0</v>
      </c>
      <c r="AC190">
        <f t="shared" ca="1" si="5"/>
        <v>10.708362913565654</v>
      </c>
      <c r="AE190">
        <f t="shared" ca="1" si="6"/>
        <v>-1.3112911956503421</v>
      </c>
      <c r="AG190">
        <v>1</v>
      </c>
      <c r="AJ190">
        <f>AA190*AG190</f>
        <v>12</v>
      </c>
      <c r="AK190">
        <f>AB190*AG190</f>
        <v>0</v>
      </c>
    </row>
    <row r="191" spans="1:37" x14ac:dyDescent="0.3">
      <c r="A191" s="1">
        <v>36617</v>
      </c>
      <c r="B191">
        <v>6.27</v>
      </c>
      <c r="C191">
        <v>58.029313579592397</v>
      </c>
      <c r="D191">
        <v>1</v>
      </c>
      <c r="E191">
        <v>13</v>
      </c>
      <c r="F191">
        <v>18.817790457275802</v>
      </c>
      <c r="G191">
        <v>3.1346400000000001</v>
      </c>
      <c r="H191" t="s">
        <v>41</v>
      </c>
      <c r="I191" t="s">
        <v>32</v>
      </c>
      <c r="J191">
        <v>3.9513780527214699</v>
      </c>
      <c r="K191">
        <v>5.6799998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13</v>
      </c>
      <c r="AB191">
        <v>0</v>
      </c>
      <c r="AC191">
        <f t="shared" ca="1" si="5"/>
        <v>11.70556102352165</v>
      </c>
      <c r="AE191">
        <f t="shared" ca="1" si="6"/>
        <v>-1.2827473372712741</v>
      </c>
      <c r="AG191">
        <v>1</v>
      </c>
      <c r="AJ191">
        <f>AA191*AG191</f>
        <v>13</v>
      </c>
      <c r="AK191">
        <f>AB191*AG191</f>
        <v>0</v>
      </c>
    </row>
    <row r="192" spans="1:37" x14ac:dyDescent="0.3">
      <c r="A192" s="1">
        <v>36708</v>
      </c>
      <c r="B192">
        <v>6.52</v>
      </c>
      <c r="C192">
        <v>56.760209702431297</v>
      </c>
      <c r="D192">
        <v>1</v>
      </c>
      <c r="E192">
        <v>14</v>
      </c>
      <c r="F192">
        <v>18.796159727508101</v>
      </c>
      <c r="G192">
        <v>3.6562399999999999</v>
      </c>
      <c r="H192" t="s">
        <v>41</v>
      </c>
      <c r="I192" t="s">
        <v>32</v>
      </c>
      <c r="J192">
        <v>3.0921325904171102</v>
      </c>
      <c r="K192">
        <v>6.27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14</v>
      </c>
      <c r="AB192">
        <v>0</v>
      </c>
      <c r="AC192">
        <f t="shared" ca="1" si="5"/>
        <v>12.67616058185636</v>
      </c>
      <c r="AE192">
        <f t="shared" ca="1" si="6"/>
        <v>-1.3198108174109842</v>
      </c>
      <c r="AG192">
        <v>1</v>
      </c>
      <c r="AJ192">
        <f>AA192*AG192</f>
        <v>14</v>
      </c>
      <c r="AK192">
        <f>AB192*AG192</f>
        <v>0</v>
      </c>
    </row>
    <row r="193" spans="1:37" x14ac:dyDescent="0.3">
      <c r="A193" s="1">
        <v>36800</v>
      </c>
      <c r="B193">
        <v>6.47</v>
      </c>
      <c r="C193">
        <v>56.014744836777702</v>
      </c>
      <c r="D193">
        <v>1</v>
      </c>
      <c r="E193">
        <v>15</v>
      </c>
      <c r="F193">
        <v>18.805908117114601</v>
      </c>
      <c r="G193">
        <v>2.8508800000000001</v>
      </c>
      <c r="H193" t="s">
        <v>41</v>
      </c>
      <c r="I193" t="s">
        <v>32</v>
      </c>
      <c r="J193">
        <v>2.76105167724387</v>
      </c>
      <c r="K193">
        <v>6.52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15</v>
      </c>
      <c r="AB193">
        <v>0</v>
      </c>
      <c r="AC193">
        <f t="shared" ca="1" si="5"/>
        <v>13.714038587862987</v>
      </c>
      <c r="AE193">
        <f t="shared" ca="1" si="6"/>
        <v>-1.2769994966936911</v>
      </c>
      <c r="AG193">
        <v>1</v>
      </c>
      <c r="AJ193">
        <f>AA193*AG193</f>
        <v>15</v>
      </c>
      <c r="AK193">
        <f>AB193*AG193</f>
        <v>0</v>
      </c>
    </row>
    <row r="194" spans="1:37" x14ac:dyDescent="0.3">
      <c r="A194" s="1">
        <v>36892</v>
      </c>
      <c r="B194">
        <v>5.59</v>
      </c>
      <c r="C194">
        <v>55.702612943064203</v>
      </c>
      <c r="D194">
        <v>0</v>
      </c>
      <c r="E194">
        <v>0</v>
      </c>
      <c r="F194">
        <v>19.109536909560099</v>
      </c>
      <c r="G194">
        <v>3.8270400000000002</v>
      </c>
      <c r="H194" t="s">
        <v>42</v>
      </c>
      <c r="I194" t="s">
        <v>29</v>
      </c>
      <c r="J194">
        <v>1.4956022532275499</v>
      </c>
      <c r="K194">
        <v>6.4699998000000001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f t="shared" ca="1" si="5"/>
        <v>-1.3052857064351369</v>
      </c>
      <c r="AE194">
        <f t="shared" ca="1" si="6"/>
        <v>-1.3086914068649793</v>
      </c>
      <c r="AG194">
        <v>0</v>
      </c>
      <c r="AJ194">
        <f>AA194*AG194</f>
        <v>0</v>
      </c>
      <c r="AK194">
        <f>AB194*AG194</f>
        <v>0</v>
      </c>
    </row>
    <row r="195" spans="1:37" x14ac:dyDescent="0.3">
      <c r="A195" s="1">
        <v>36982</v>
      </c>
      <c r="B195">
        <v>4.33</v>
      </c>
      <c r="C195">
        <v>56.049109566851598</v>
      </c>
      <c r="D195">
        <v>0</v>
      </c>
      <c r="E195">
        <v>1</v>
      </c>
      <c r="F195">
        <v>19.104540146865599</v>
      </c>
      <c r="G195">
        <v>2.8038799999999999</v>
      </c>
      <c r="H195" t="s">
        <v>42</v>
      </c>
      <c r="I195" t="s">
        <v>29</v>
      </c>
      <c r="J195">
        <v>1.2587022146234601</v>
      </c>
      <c r="K195">
        <v>5.5900002000000004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f t="shared" ref="AC195:AC233" ca="1" si="7">AA195+(RAND()-20)/15</f>
        <v>-1.2769701004382445</v>
      </c>
      <c r="AE195">
        <f t="shared" ref="AE195:AE233" ca="1" si="8">AB195+(RAND()-20)/15</f>
        <v>-0.27909986242579765</v>
      </c>
      <c r="AG195">
        <v>0</v>
      </c>
      <c r="AJ195">
        <f>AA195*AG195</f>
        <v>0</v>
      </c>
      <c r="AK195">
        <f>AB195*AG195</f>
        <v>0</v>
      </c>
    </row>
    <row r="196" spans="1:37" x14ac:dyDescent="0.3">
      <c r="A196" s="1">
        <v>37073</v>
      </c>
      <c r="B196">
        <v>3.5</v>
      </c>
      <c r="C196">
        <v>55.572198989964498</v>
      </c>
      <c r="D196">
        <v>0</v>
      </c>
      <c r="E196">
        <v>2</v>
      </c>
      <c r="F196">
        <v>19.4009231030923</v>
      </c>
      <c r="G196">
        <v>1.1290800000000001</v>
      </c>
      <c r="H196" t="s">
        <v>42</v>
      </c>
      <c r="I196" t="s">
        <v>29</v>
      </c>
      <c r="J196">
        <v>0.10747799680436</v>
      </c>
      <c r="K196">
        <v>4.3299998999999998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f t="shared" ca="1" si="7"/>
        <v>-1.3261167779069583</v>
      </c>
      <c r="AE196">
        <f t="shared" ca="1" si="8"/>
        <v>0.73215797728099186</v>
      </c>
      <c r="AG196">
        <v>0</v>
      </c>
      <c r="AJ196">
        <f>AA196*AG196</f>
        <v>0</v>
      </c>
      <c r="AK196">
        <f>AB196*AG196</f>
        <v>0</v>
      </c>
    </row>
    <row r="197" spans="1:37" x14ac:dyDescent="0.3">
      <c r="A197" s="1">
        <v>37165</v>
      </c>
      <c r="B197">
        <v>2.13</v>
      </c>
      <c r="C197">
        <v>55.9858068950494</v>
      </c>
      <c r="D197">
        <v>0</v>
      </c>
      <c r="E197">
        <v>3</v>
      </c>
      <c r="F197">
        <v>19.370293435176301</v>
      </c>
      <c r="G197">
        <v>-0.29948000000000002</v>
      </c>
      <c r="H197" t="s">
        <v>42</v>
      </c>
      <c r="I197" t="s">
        <v>29</v>
      </c>
      <c r="J197">
        <v>-0.38403361344537201</v>
      </c>
      <c r="K197">
        <v>3.5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f t="shared" ca="1" si="7"/>
        <v>-1.2702188537124921</v>
      </c>
      <c r="AE197">
        <f t="shared" ca="1" si="8"/>
        <v>1.7266137542436859</v>
      </c>
      <c r="AG197">
        <v>0</v>
      </c>
      <c r="AJ197">
        <f>AA197*AG197</f>
        <v>0</v>
      </c>
      <c r="AK197">
        <f>AB197*AG197</f>
        <v>0</v>
      </c>
    </row>
    <row r="198" spans="1:37" x14ac:dyDescent="0.3">
      <c r="A198" s="1">
        <v>37257</v>
      </c>
      <c r="B198">
        <v>1.73</v>
      </c>
      <c r="C198">
        <v>56.611238050440598</v>
      </c>
      <c r="D198">
        <v>0</v>
      </c>
      <c r="E198">
        <v>4</v>
      </c>
      <c r="F198">
        <v>19.672928597295201</v>
      </c>
      <c r="G198">
        <v>1.27776</v>
      </c>
      <c r="H198" t="s">
        <v>42</v>
      </c>
      <c r="I198" t="s">
        <v>29</v>
      </c>
      <c r="J198">
        <v>-0.34064130727353198</v>
      </c>
      <c r="K198">
        <v>2.1300001000000002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f t="shared" ca="1" si="7"/>
        <v>-1.307691794292217</v>
      </c>
      <c r="AE198">
        <f t="shared" ca="1" si="8"/>
        <v>2.6695195736655544</v>
      </c>
      <c r="AG198">
        <v>0</v>
      </c>
      <c r="AJ198">
        <f>AA198*AG198</f>
        <v>0</v>
      </c>
      <c r="AK198">
        <f>AB198*AG198</f>
        <v>0</v>
      </c>
    </row>
    <row r="199" spans="1:37" x14ac:dyDescent="0.3">
      <c r="A199" s="1">
        <v>37347</v>
      </c>
      <c r="B199">
        <v>1.75</v>
      </c>
      <c r="C199">
        <v>56.650325790589797</v>
      </c>
      <c r="D199">
        <v>0</v>
      </c>
      <c r="E199">
        <v>5</v>
      </c>
      <c r="F199">
        <v>19.884101816164499</v>
      </c>
      <c r="G199">
        <v>3.1448800000000001</v>
      </c>
      <c r="H199" t="s">
        <v>42</v>
      </c>
      <c r="I199" t="s">
        <v>29</v>
      </c>
      <c r="J199">
        <v>-0.60239303281159995</v>
      </c>
      <c r="K199">
        <v>1.73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f t="shared" ca="1" si="7"/>
        <v>-1.2811187670500532</v>
      </c>
      <c r="AE199">
        <f t="shared" ca="1" si="8"/>
        <v>3.7087266477202219</v>
      </c>
      <c r="AG199">
        <v>0</v>
      </c>
      <c r="AJ199">
        <f>AA199*AG199</f>
        <v>0</v>
      </c>
      <c r="AK199">
        <f>AB199*AG199</f>
        <v>0</v>
      </c>
    </row>
    <row r="200" spans="1:37" x14ac:dyDescent="0.3">
      <c r="A200" s="1">
        <v>37438</v>
      </c>
      <c r="B200">
        <v>1.74</v>
      </c>
      <c r="C200">
        <v>57.247894562536203</v>
      </c>
      <c r="D200">
        <v>0</v>
      </c>
      <c r="E200">
        <v>6</v>
      </c>
      <c r="F200">
        <v>19.798817067237501</v>
      </c>
      <c r="G200">
        <v>2.1530399999999998</v>
      </c>
      <c r="H200" t="s">
        <v>42</v>
      </c>
      <c r="I200" t="s">
        <v>29</v>
      </c>
      <c r="J200">
        <v>-0.86911549738846505</v>
      </c>
      <c r="K200">
        <v>1.75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f t="shared" ca="1" si="7"/>
        <v>-1.2836160475163287</v>
      </c>
      <c r="AE200">
        <f t="shared" ca="1" si="8"/>
        <v>4.6715762679501385</v>
      </c>
      <c r="AG200">
        <v>0</v>
      </c>
      <c r="AJ200">
        <f>AA200*AG200</f>
        <v>0</v>
      </c>
      <c r="AK200">
        <f>AB200*AG200</f>
        <v>0</v>
      </c>
    </row>
    <row r="201" spans="1:37" x14ac:dyDescent="0.3">
      <c r="A201" s="1">
        <v>37530</v>
      </c>
      <c r="B201">
        <v>1.44</v>
      </c>
      <c r="C201">
        <v>57.845836852595497</v>
      </c>
      <c r="D201">
        <v>0</v>
      </c>
      <c r="E201">
        <v>7</v>
      </c>
      <c r="F201">
        <v>20.026086587207999</v>
      </c>
      <c r="G201">
        <v>2.36544</v>
      </c>
      <c r="H201" t="s">
        <v>42</v>
      </c>
      <c r="I201" t="s">
        <v>29</v>
      </c>
      <c r="J201">
        <v>-1.5822762254673</v>
      </c>
      <c r="K201">
        <v>1.74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</v>
      </c>
      <c r="AC201">
        <f t="shared" ca="1" si="7"/>
        <v>-1.2792528850134297</v>
      </c>
      <c r="AE201">
        <f t="shared" ca="1" si="8"/>
        <v>5.7238224790632612</v>
      </c>
      <c r="AG201">
        <v>0</v>
      </c>
      <c r="AJ201">
        <f>AA201*AG201</f>
        <v>0</v>
      </c>
      <c r="AK201">
        <f>AB201*AG201</f>
        <v>0</v>
      </c>
    </row>
    <row r="202" spans="1:37" x14ac:dyDescent="0.3">
      <c r="A202" s="1">
        <v>37622</v>
      </c>
      <c r="B202">
        <v>1.25</v>
      </c>
      <c r="C202">
        <v>58.830698243435599</v>
      </c>
      <c r="D202">
        <v>0</v>
      </c>
      <c r="E202">
        <v>8</v>
      </c>
      <c r="F202">
        <v>20.084723511170399</v>
      </c>
      <c r="G202">
        <v>4.1146000000000003</v>
      </c>
      <c r="H202" t="s">
        <v>42</v>
      </c>
      <c r="I202" t="s">
        <v>29</v>
      </c>
      <c r="J202">
        <v>-1.8952471611011801</v>
      </c>
      <c r="K202">
        <v>1.4400001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</v>
      </c>
      <c r="AC202">
        <f t="shared" ca="1" si="7"/>
        <v>-1.3191926768414897</v>
      </c>
      <c r="AE202">
        <f t="shared" ca="1" si="8"/>
        <v>6.7035135813063329</v>
      </c>
      <c r="AG202">
        <v>0</v>
      </c>
      <c r="AJ202">
        <f>AA202*AG202</f>
        <v>0</v>
      </c>
      <c r="AK202">
        <f>AB202*AG202</f>
        <v>0</v>
      </c>
    </row>
    <row r="203" spans="1:37" x14ac:dyDescent="0.3">
      <c r="A203" s="1">
        <v>37712</v>
      </c>
      <c r="B203">
        <v>1.25</v>
      </c>
      <c r="C203">
        <v>58.691168249637599</v>
      </c>
      <c r="D203">
        <v>0</v>
      </c>
      <c r="E203">
        <v>9</v>
      </c>
      <c r="F203">
        <v>20.692056656820199</v>
      </c>
      <c r="G203">
        <v>-0.65444000000000002</v>
      </c>
      <c r="H203" t="s">
        <v>42</v>
      </c>
      <c r="I203" t="s">
        <v>29</v>
      </c>
      <c r="J203">
        <v>-1.7960914886141099</v>
      </c>
      <c r="K203">
        <v>1.25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</v>
      </c>
      <c r="AC203">
        <f t="shared" ca="1" si="7"/>
        <v>-1.2940285244997822</v>
      </c>
      <c r="AE203">
        <f t="shared" ca="1" si="8"/>
        <v>7.6968247797395408</v>
      </c>
      <c r="AG203">
        <v>0</v>
      </c>
      <c r="AJ203">
        <f>AA203*AG203</f>
        <v>0</v>
      </c>
      <c r="AK203">
        <f>AB203*AG203</f>
        <v>0</v>
      </c>
    </row>
    <row r="204" spans="1:37" x14ac:dyDescent="0.3">
      <c r="A204" s="1">
        <v>37803</v>
      </c>
      <c r="B204">
        <v>1.02</v>
      </c>
      <c r="C204">
        <v>59.260375652282001</v>
      </c>
      <c r="D204">
        <v>0</v>
      </c>
      <c r="E204">
        <v>10</v>
      </c>
      <c r="F204">
        <v>20.245891196939301</v>
      </c>
      <c r="G204">
        <v>2.98468</v>
      </c>
      <c r="H204" t="s">
        <v>42</v>
      </c>
      <c r="I204" t="s">
        <v>29</v>
      </c>
      <c r="J204">
        <v>-0.81306873426242099</v>
      </c>
      <c r="K204">
        <v>1.25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f t="shared" ca="1" si="7"/>
        <v>-1.2819961272923925</v>
      </c>
      <c r="AE204">
        <f t="shared" ca="1" si="8"/>
        <v>8.6943125212037042</v>
      </c>
      <c r="AG204">
        <v>0</v>
      </c>
      <c r="AJ204">
        <f>AA204*AG204</f>
        <v>0</v>
      </c>
      <c r="AK204">
        <f>AB204*AG204</f>
        <v>0</v>
      </c>
    </row>
    <row r="205" spans="1:37" x14ac:dyDescent="0.3">
      <c r="A205" s="1">
        <v>37895</v>
      </c>
      <c r="B205">
        <v>1</v>
      </c>
      <c r="C205">
        <v>59.416964681850601</v>
      </c>
      <c r="D205">
        <v>0</v>
      </c>
      <c r="E205">
        <v>11</v>
      </c>
      <c r="F205">
        <v>20.1673545525632</v>
      </c>
      <c r="G205">
        <v>1.51816</v>
      </c>
      <c r="H205" t="s">
        <v>42</v>
      </c>
      <c r="I205" t="s">
        <v>29</v>
      </c>
      <c r="J205">
        <v>-0.55887865901491096</v>
      </c>
      <c r="K205">
        <v>1.02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</v>
      </c>
      <c r="AC205">
        <f t="shared" ca="1" si="7"/>
        <v>-1.3268053043067107</v>
      </c>
      <c r="AE205">
        <f t="shared" ca="1" si="8"/>
        <v>9.7271094580375603</v>
      </c>
      <c r="AG205">
        <v>0</v>
      </c>
      <c r="AJ205">
        <f>AA205*AG205</f>
        <v>0</v>
      </c>
      <c r="AK205">
        <f>AB205*AG205</f>
        <v>0</v>
      </c>
    </row>
    <row r="206" spans="1:37" x14ac:dyDescent="0.3">
      <c r="A206" s="1">
        <v>37987</v>
      </c>
      <c r="B206">
        <v>1</v>
      </c>
      <c r="C206">
        <v>60.342045253995899</v>
      </c>
      <c r="D206">
        <v>0</v>
      </c>
      <c r="E206">
        <v>12</v>
      </c>
      <c r="F206">
        <v>20.294622508747501</v>
      </c>
      <c r="G206">
        <v>3.3856799999999998</v>
      </c>
      <c r="H206" t="s">
        <v>42</v>
      </c>
      <c r="I206" t="s">
        <v>29</v>
      </c>
      <c r="J206">
        <v>-0.46924857199133002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</v>
      </c>
      <c r="AC206">
        <f t="shared" ca="1" si="7"/>
        <v>-1.3227239880066775</v>
      </c>
      <c r="AE206">
        <f t="shared" ca="1" si="8"/>
        <v>10.671274819229225</v>
      </c>
      <c r="AG206">
        <v>0</v>
      </c>
      <c r="AJ206">
        <f>AA206*AG206</f>
        <v>0</v>
      </c>
      <c r="AK206">
        <f>AB206*AG206</f>
        <v>0</v>
      </c>
    </row>
    <row r="207" spans="1:37" x14ac:dyDescent="0.3">
      <c r="A207" s="1">
        <v>38078</v>
      </c>
      <c r="B207">
        <v>1.01</v>
      </c>
      <c r="C207">
        <v>60.543628948673302</v>
      </c>
      <c r="D207">
        <v>0</v>
      </c>
      <c r="E207">
        <v>13</v>
      </c>
      <c r="F207">
        <v>20.1504527718402</v>
      </c>
      <c r="G207">
        <v>3.1429999999999998</v>
      </c>
      <c r="H207" t="s">
        <v>42</v>
      </c>
      <c r="I207" t="s">
        <v>29</v>
      </c>
      <c r="J207">
        <v>-0.35311778479412798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</v>
      </c>
      <c r="AC207">
        <f t="shared" ca="1" si="7"/>
        <v>-1.3228916668854755</v>
      </c>
      <c r="AE207">
        <f t="shared" ca="1" si="8"/>
        <v>11.724576833500635</v>
      </c>
      <c r="AG207">
        <v>0</v>
      </c>
      <c r="AJ207">
        <f>AA207*AG207</f>
        <v>0</v>
      </c>
      <c r="AK207">
        <f>AB207*AG207</f>
        <v>0</v>
      </c>
    </row>
    <row r="208" spans="1:37" x14ac:dyDescent="0.3">
      <c r="A208" s="1">
        <v>38169</v>
      </c>
      <c r="B208">
        <v>1.43</v>
      </c>
      <c r="C208">
        <v>60.870321982893302</v>
      </c>
      <c r="D208">
        <v>0</v>
      </c>
      <c r="E208">
        <v>14</v>
      </c>
      <c r="F208">
        <v>20.1313000606165</v>
      </c>
      <c r="G208">
        <v>2.5509200000000001</v>
      </c>
      <c r="H208" t="s">
        <v>42</v>
      </c>
      <c r="I208" t="s">
        <v>29</v>
      </c>
      <c r="J208">
        <v>-0.19927644973678699</v>
      </c>
      <c r="K208">
        <v>1.01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14</v>
      </c>
      <c r="AC208">
        <f t="shared" ca="1" si="7"/>
        <v>-1.3192421338087741</v>
      </c>
      <c r="AE208">
        <f t="shared" ca="1" si="8"/>
        <v>12.673509515804961</v>
      </c>
      <c r="AG208">
        <v>0</v>
      </c>
      <c r="AJ208">
        <f>AA208*AG208</f>
        <v>0</v>
      </c>
      <c r="AK208">
        <f>AB208*AG208</f>
        <v>0</v>
      </c>
    </row>
    <row r="209" spans="1:37" x14ac:dyDescent="0.3">
      <c r="A209" s="1">
        <v>38261</v>
      </c>
      <c r="B209">
        <v>1.95</v>
      </c>
      <c r="C209">
        <v>60.758199055580199</v>
      </c>
      <c r="D209">
        <v>0</v>
      </c>
      <c r="E209">
        <v>15</v>
      </c>
      <c r="F209">
        <v>20.097241780870799</v>
      </c>
      <c r="G209">
        <v>4.2943199999999999</v>
      </c>
      <c r="H209" t="s">
        <v>42</v>
      </c>
      <c r="I209" t="s">
        <v>29</v>
      </c>
      <c r="J209">
        <v>9.5834946444699406E-2</v>
      </c>
      <c r="K209">
        <v>1.4299999000000001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</v>
      </c>
      <c r="AC209">
        <f t="shared" ca="1" si="7"/>
        <v>-1.3127367948696991</v>
      </c>
      <c r="AE209">
        <f t="shared" ca="1" si="8"/>
        <v>13.705684163664891</v>
      </c>
      <c r="AG209">
        <v>0</v>
      </c>
      <c r="AJ209">
        <f>AA209*AG209</f>
        <v>0</v>
      </c>
      <c r="AK209">
        <f>AB209*AG209</f>
        <v>0</v>
      </c>
    </row>
    <row r="210" spans="1:37" x14ac:dyDescent="0.3">
      <c r="A210" s="1">
        <v>38353</v>
      </c>
      <c r="B210">
        <v>2.4700000000000002</v>
      </c>
      <c r="C210">
        <v>61.360948030061998</v>
      </c>
      <c r="D210">
        <v>0</v>
      </c>
      <c r="E210">
        <v>0</v>
      </c>
      <c r="F210">
        <v>20.353098231108099</v>
      </c>
      <c r="G210">
        <v>2.02088</v>
      </c>
      <c r="H210" t="s">
        <v>43</v>
      </c>
      <c r="I210" t="s">
        <v>29</v>
      </c>
      <c r="J210">
        <v>0.52139288320727994</v>
      </c>
      <c r="K210">
        <v>1.95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f t="shared" ca="1" si="7"/>
        <v>-1.2685101807076002</v>
      </c>
      <c r="AE210">
        <f t="shared" ca="1" si="8"/>
        <v>-1.3200491148249862</v>
      </c>
      <c r="AG210">
        <v>0</v>
      </c>
      <c r="AJ210">
        <f>AA210*AG210</f>
        <v>0</v>
      </c>
      <c r="AK210">
        <f>AB210*AG210</f>
        <v>0</v>
      </c>
    </row>
    <row r="211" spans="1:37" x14ac:dyDescent="0.3">
      <c r="A211" s="1">
        <v>38443</v>
      </c>
      <c r="B211">
        <v>2.94</v>
      </c>
      <c r="C211">
        <v>62.1320410658195</v>
      </c>
      <c r="D211">
        <v>0</v>
      </c>
      <c r="E211">
        <v>1</v>
      </c>
      <c r="F211">
        <v>20.335879878823398</v>
      </c>
      <c r="G211">
        <v>2.70316</v>
      </c>
      <c r="H211" t="s">
        <v>43</v>
      </c>
      <c r="I211" t="s">
        <v>29</v>
      </c>
      <c r="J211">
        <v>0.379066985645931</v>
      </c>
      <c r="K211">
        <v>2.4700000000000002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f t="shared" ca="1" si="7"/>
        <v>-1.3273692428841433</v>
      </c>
      <c r="AE211">
        <f t="shared" ca="1" si="8"/>
        <v>-0.32279495911943323</v>
      </c>
      <c r="AG211">
        <v>0</v>
      </c>
      <c r="AJ211">
        <f>AA211*AG211</f>
        <v>0</v>
      </c>
      <c r="AK211">
        <f>AB211*AG211</f>
        <v>0</v>
      </c>
    </row>
    <row r="212" spans="1:37" x14ac:dyDescent="0.3">
      <c r="A212" s="1">
        <v>38534</v>
      </c>
      <c r="B212">
        <v>3.46</v>
      </c>
      <c r="C212">
        <v>61.503125691231197</v>
      </c>
      <c r="D212">
        <v>0</v>
      </c>
      <c r="E212">
        <v>2</v>
      </c>
      <c r="F212">
        <v>20.349057064818801</v>
      </c>
      <c r="G212">
        <v>6.0578399999999997</v>
      </c>
      <c r="H212" t="s">
        <v>43</v>
      </c>
      <c r="I212" t="s">
        <v>29</v>
      </c>
      <c r="J212">
        <v>0.56656120903605001</v>
      </c>
      <c r="K212">
        <v>2.9400000999999998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f t="shared" ca="1" si="7"/>
        <v>-1.3011269228563056</v>
      </c>
      <c r="AE212">
        <f t="shared" ca="1" si="8"/>
        <v>0.70747483453830662</v>
      </c>
      <c r="AG212">
        <v>0</v>
      </c>
      <c r="AJ212">
        <f>AA212*AG212</f>
        <v>0</v>
      </c>
      <c r="AK212">
        <f>AB212*AG212</f>
        <v>0</v>
      </c>
    </row>
    <row r="213" spans="1:37" x14ac:dyDescent="0.3">
      <c r="A213" s="1">
        <v>38626</v>
      </c>
      <c r="B213">
        <v>3.98</v>
      </c>
      <c r="C213">
        <v>61.419698732690897</v>
      </c>
      <c r="D213">
        <v>0</v>
      </c>
      <c r="E213">
        <v>3</v>
      </c>
      <c r="F213">
        <v>20.3986201791251</v>
      </c>
      <c r="G213">
        <v>3.7294</v>
      </c>
      <c r="H213" t="s">
        <v>43</v>
      </c>
      <c r="I213" t="s">
        <v>29</v>
      </c>
      <c r="J213">
        <v>0.50532929694274997</v>
      </c>
      <c r="K213">
        <v>3.46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f t="shared" ca="1" si="7"/>
        <v>-1.2840784464447774</v>
      </c>
      <c r="AE213">
        <f t="shared" ca="1" si="8"/>
        <v>1.7102815189546527</v>
      </c>
      <c r="AG213">
        <v>0</v>
      </c>
      <c r="AJ213">
        <f>AA213*AG213</f>
        <v>0</v>
      </c>
      <c r="AK213">
        <f>AB213*AG213</f>
        <v>0</v>
      </c>
    </row>
    <row r="214" spans="1:37" x14ac:dyDescent="0.3">
      <c r="A214" s="1">
        <v>38718</v>
      </c>
      <c r="B214">
        <v>4.46</v>
      </c>
      <c r="C214">
        <v>61.9748791639039</v>
      </c>
      <c r="D214">
        <v>0</v>
      </c>
      <c r="E214">
        <v>4</v>
      </c>
      <c r="F214">
        <v>20.336897109894299</v>
      </c>
      <c r="G214">
        <v>2.08432</v>
      </c>
      <c r="H214" t="s">
        <v>43</v>
      </c>
      <c r="I214" t="s">
        <v>29</v>
      </c>
      <c r="J214">
        <v>1.23081143358753</v>
      </c>
      <c r="K214">
        <v>3.98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f t="shared" ca="1" si="7"/>
        <v>-1.3064742217701566</v>
      </c>
      <c r="AE214">
        <f t="shared" ca="1" si="8"/>
        <v>2.723983404061121</v>
      </c>
      <c r="AG214">
        <v>0</v>
      </c>
      <c r="AJ214">
        <f>AA214*AG214</f>
        <v>0</v>
      </c>
      <c r="AK214">
        <f>AB214*AG214</f>
        <v>0</v>
      </c>
    </row>
    <row r="215" spans="1:37" x14ac:dyDescent="0.3">
      <c r="A215" s="1">
        <v>38808</v>
      </c>
      <c r="B215">
        <v>4.91</v>
      </c>
      <c r="C215">
        <v>62.715454422519898</v>
      </c>
      <c r="D215">
        <v>0</v>
      </c>
      <c r="E215">
        <v>5</v>
      </c>
      <c r="F215">
        <v>20.461743768577001</v>
      </c>
      <c r="G215">
        <v>3.6095999999999999</v>
      </c>
      <c r="H215" t="s">
        <v>43</v>
      </c>
      <c r="I215" t="s">
        <v>29</v>
      </c>
      <c r="J215">
        <v>0.99150772874593895</v>
      </c>
      <c r="K215">
        <v>4.46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f t="shared" ca="1" si="7"/>
        <v>-1.2781496723469965</v>
      </c>
      <c r="AE215">
        <f t="shared" ca="1" si="8"/>
        <v>3.717351552863275</v>
      </c>
      <c r="AG215">
        <v>0</v>
      </c>
      <c r="AJ215">
        <f>AA215*AG215</f>
        <v>0</v>
      </c>
      <c r="AK215">
        <f>AB215*AG215</f>
        <v>0</v>
      </c>
    </row>
    <row r="216" spans="1:37" x14ac:dyDescent="0.3">
      <c r="A216" s="1">
        <v>38899</v>
      </c>
      <c r="B216">
        <v>5.25</v>
      </c>
      <c r="C216">
        <v>62.588974182798196</v>
      </c>
      <c r="D216">
        <v>0</v>
      </c>
      <c r="E216">
        <v>6</v>
      </c>
      <c r="F216">
        <v>20.537555129731299</v>
      </c>
      <c r="G216">
        <v>3.7760799999999999</v>
      </c>
      <c r="H216" t="s">
        <v>43</v>
      </c>
      <c r="I216" t="s">
        <v>29</v>
      </c>
      <c r="J216">
        <v>0.40978858514674499</v>
      </c>
      <c r="K216">
        <v>4.9099997999999996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f t="shared" ca="1" si="7"/>
        <v>-1.3102182982503952</v>
      </c>
      <c r="AE216">
        <f t="shared" ca="1" si="8"/>
        <v>4.6879328127388487</v>
      </c>
      <c r="AG216">
        <v>0</v>
      </c>
      <c r="AJ216">
        <f>AA216*AG216</f>
        <v>0</v>
      </c>
      <c r="AK216">
        <f>AB216*AG216</f>
        <v>0</v>
      </c>
    </row>
    <row r="217" spans="1:37" x14ac:dyDescent="0.3">
      <c r="A217" s="1">
        <v>38991</v>
      </c>
      <c r="B217">
        <v>5.25</v>
      </c>
      <c r="C217">
        <v>62.498071310108102</v>
      </c>
      <c r="D217">
        <v>0</v>
      </c>
      <c r="E217">
        <v>7</v>
      </c>
      <c r="F217">
        <v>20.115962392057</v>
      </c>
      <c r="G217">
        <v>-1.6419999999999999</v>
      </c>
      <c r="H217" t="s">
        <v>43</v>
      </c>
      <c r="I217" t="s">
        <v>29</v>
      </c>
      <c r="J217">
        <v>0.52785154055156303</v>
      </c>
      <c r="K217">
        <v>5.25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</v>
      </c>
      <c r="AC217">
        <f t="shared" ca="1" si="7"/>
        <v>-1.3102083416217816</v>
      </c>
      <c r="AE217">
        <f t="shared" ca="1" si="8"/>
        <v>5.7264781054613199</v>
      </c>
      <c r="AG217">
        <v>0</v>
      </c>
      <c r="AJ217">
        <f>AA217*AG217</f>
        <v>0</v>
      </c>
      <c r="AK217">
        <f>AB217*AG217</f>
        <v>0</v>
      </c>
    </row>
    <row r="218" spans="1:37" x14ac:dyDescent="0.3">
      <c r="A218" s="1">
        <v>39083</v>
      </c>
      <c r="B218">
        <v>5.26</v>
      </c>
      <c r="C218">
        <v>62.948235744758598</v>
      </c>
      <c r="D218">
        <v>0</v>
      </c>
      <c r="E218">
        <v>8</v>
      </c>
      <c r="F218">
        <v>20.627343459384399</v>
      </c>
      <c r="G218">
        <v>3.8649200000000001</v>
      </c>
      <c r="H218" t="s">
        <v>43</v>
      </c>
      <c r="I218" t="s">
        <v>29</v>
      </c>
      <c r="J218">
        <v>0.12940240506717199</v>
      </c>
      <c r="K218">
        <v>5.25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f t="shared" ca="1" si="7"/>
        <v>-1.3265436844507177</v>
      </c>
      <c r="AE218">
        <f t="shared" ca="1" si="8"/>
        <v>6.7323635744477741</v>
      </c>
      <c r="AG218">
        <v>0</v>
      </c>
      <c r="AJ218">
        <f>AA218*AG218</f>
        <v>0</v>
      </c>
      <c r="AK218">
        <f>AB218*AG218</f>
        <v>0</v>
      </c>
    </row>
    <row r="219" spans="1:37" x14ac:dyDescent="0.3">
      <c r="A219" s="1">
        <v>39173</v>
      </c>
      <c r="B219">
        <v>5.25</v>
      </c>
      <c r="C219">
        <v>63.175364003754403</v>
      </c>
      <c r="D219">
        <v>0</v>
      </c>
      <c r="E219">
        <v>9</v>
      </c>
      <c r="F219">
        <v>20.673760436680102</v>
      </c>
      <c r="G219">
        <v>4.64832</v>
      </c>
      <c r="H219" t="s">
        <v>43</v>
      </c>
      <c r="I219" t="s">
        <v>29</v>
      </c>
      <c r="J219">
        <v>0.31207852141319398</v>
      </c>
      <c r="K219">
        <v>5.2600002000000003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</v>
      </c>
      <c r="AC219">
        <f t="shared" ca="1" si="7"/>
        <v>-1.3228957070107772</v>
      </c>
      <c r="AE219">
        <f t="shared" ca="1" si="8"/>
        <v>7.7233397916402398</v>
      </c>
      <c r="AG219">
        <v>0</v>
      </c>
      <c r="AJ219">
        <f>AA219*AG219</f>
        <v>0</v>
      </c>
      <c r="AK219">
        <f>AB219*AG219</f>
        <v>0</v>
      </c>
    </row>
    <row r="220" spans="1:37" x14ac:dyDescent="0.3">
      <c r="A220" s="1">
        <v>39264</v>
      </c>
      <c r="B220">
        <v>5.07</v>
      </c>
      <c r="C220">
        <v>62.6326189061825</v>
      </c>
      <c r="D220">
        <v>0</v>
      </c>
      <c r="E220">
        <v>10</v>
      </c>
      <c r="F220">
        <v>20.6000169268425</v>
      </c>
      <c r="G220">
        <v>2.4678</v>
      </c>
      <c r="H220" t="s">
        <v>43</v>
      </c>
      <c r="I220" t="s">
        <v>29</v>
      </c>
      <c r="J220">
        <v>0.26113239483448403</v>
      </c>
      <c r="K220">
        <v>5.25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</v>
      </c>
      <c r="AC220">
        <f t="shared" ca="1" si="7"/>
        <v>-1.2834268849098236</v>
      </c>
      <c r="AE220">
        <f t="shared" ca="1" si="8"/>
        <v>8.6845721204822368</v>
      </c>
      <c r="AG220">
        <v>0</v>
      </c>
      <c r="AJ220">
        <f>AA220*AG220</f>
        <v>0</v>
      </c>
      <c r="AK220">
        <f>AB220*AG220</f>
        <v>0</v>
      </c>
    </row>
    <row r="221" spans="1:37" x14ac:dyDescent="0.3">
      <c r="A221" s="1">
        <v>39356</v>
      </c>
      <c r="B221">
        <v>4.5</v>
      </c>
      <c r="C221">
        <v>63.0288606594209</v>
      </c>
      <c r="D221">
        <v>0</v>
      </c>
      <c r="E221">
        <v>11</v>
      </c>
      <c r="F221">
        <v>20.591527132377699</v>
      </c>
      <c r="G221">
        <v>4.8553199999999999</v>
      </c>
      <c r="H221" t="s">
        <v>43</v>
      </c>
      <c r="I221" t="s">
        <v>29</v>
      </c>
      <c r="J221">
        <v>0.37094508828985001</v>
      </c>
      <c r="K221">
        <v>5.0700002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</v>
      </c>
      <c r="AC221">
        <f t="shared" ca="1" si="7"/>
        <v>-1.2874575330290654</v>
      </c>
      <c r="AE221">
        <f t="shared" ca="1" si="8"/>
        <v>9.6893934279983718</v>
      </c>
      <c r="AG221">
        <v>0</v>
      </c>
      <c r="AJ221">
        <f>AA221*AG221</f>
        <v>0</v>
      </c>
      <c r="AK221">
        <f>AB221*AG221</f>
        <v>0</v>
      </c>
    </row>
    <row r="222" spans="1:37" x14ac:dyDescent="0.3">
      <c r="A222" s="1">
        <v>39448</v>
      </c>
      <c r="B222">
        <v>3.18</v>
      </c>
      <c r="C222">
        <v>64.411704772661906</v>
      </c>
      <c r="D222">
        <v>0</v>
      </c>
      <c r="E222">
        <v>12</v>
      </c>
      <c r="F222">
        <v>21.058864000045698</v>
      </c>
      <c r="G222">
        <v>4.3998799999999996</v>
      </c>
      <c r="H222" t="s">
        <v>43</v>
      </c>
      <c r="I222" t="s">
        <v>29</v>
      </c>
      <c r="J222">
        <v>-0.40188904651684199</v>
      </c>
      <c r="K222">
        <v>4.5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</v>
      </c>
      <c r="AC222">
        <f t="shared" ca="1" si="7"/>
        <v>-1.2822754688248874</v>
      </c>
      <c r="AE222">
        <f t="shared" ca="1" si="8"/>
        <v>10.684469364541116</v>
      </c>
      <c r="AG222">
        <v>0</v>
      </c>
      <c r="AJ222">
        <f>AA222*AG222</f>
        <v>0</v>
      </c>
      <c r="AK222">
        <f>AB222*AG222</f>
        <v>0</v>
      </c>
    </row>
    <row r="223" spans="1:37" x14ac:dyDescent="0.3">
      <c r="A223" s="1">
        <v>39539</v>
      </c>
      <c r="B223">
        <v>2.09</v>
      </c>
      <c r="C223">
        <v>65.213438811605798</v>
      </c>
      <c r="D223">
        <v>0</v>
      </c>
      <c r="E223">
        <v>13</v>
      </c>
      <c r="F223">
        <v>21.9329180861052</v>
      </c>
      <c r="G223">
        <v>5.2186399999999997</v>
      </c>
      <c r="H223" t="s">
        <v>43</v>
      </c>
      <c r="I223" t="s">
        <v>29</v>
      </c>
      <c r="J223">
        <v>-0.83254646950531797</v>
      </c>
      <c r="K223">
        <v>3.1800001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13</v>
      </c>
      <c r="AC223">
        <f t="shared" ca="1" si="7"/>
        <v>-1.3062461276761683</v>
      </c>
      <c r="AE223">
        <f t="shared" ca="1" si="8"/>
        <v>11.667281675900917</v>
      </c>
      <c r="AG223">
        <v>0</v>
      </c>
      <c r="AJ223">
        <f>AA223*AG223</f>
        <v>0</v>
      </c>
      <c r="AK223">
        <f>AB223*AG223</f>
        <v>0</v>
      </c>
    </row>
    <row r="224" spans="1:37" x14ac:dyDescent="0.3">
      <c r="A224" s="1">
        <v>39630</v>
      </c>
      <c r="B224">
        <v>1.94</v>
      </c>
      <c r="C224">
        <v>65.530364364764296</v>
      </c>
      <c r="D224">
        <v>0</v>
      </c>
      <c r="E224">
        <v>14</v>
      </c>
      <c r="F224">
        <v>21.766119065793699</v>
      </c>
      <c r="G224">
        <v>6.2537200000000004</v>
      </c>
      <c r="H224" t="s">
        <v>43</v>
      </c>
      <c r="I224" t="s">
        <v>29</v>
      </c>
      <c r="J224">
        <v>-2.3886514456968699</v>
      </c>
      <c r="K224">
        <v>2.0899999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</v>
      </c>
      <c r="AC224">
        <f t="shared" ca="1" si="7"/>
        <v>-1.2805464860308982</v>
      </c>
      <c r="AE224">
        <f t="shared" ca="1" si="8"/>
        <v>12.705832785064306</v>
      </c>
      <c r="AG224">
        <v>0</v>
      </c>
      <c r="AJ224">
        <f>AA224*AG224</f>
        <v>0</v>
      </c>
      <c r="AK224">
        <f>AB224*AG224</f>
        <v>0</v>
      </c>
    </row>
    <row r="225" spans="1:37" x14ac:dyDescent="0.3">
      <c r="A225" s="1">
        <v>39722</v>
      </c>
      <c r="B225">
        <v>0.51</v>
      </c>
      <c r="C225">
        <v>70.640625403756601</v>
      </c>
      <c r="D225">
        <v>0</v>
      </c>
      <c r="E225">
        <v>15</v>
      </c>
      <c r="F225">
        <v>22.076417590251001</v>
      </c>
      <c r="G225">
        <v>-9.4444400000000002</v>
      </c>
      <c r="H225" t="s">
        <v>43</v>
      </c>
      <c r="I225" t="s">
        <v>29</v>
      </c>
      <c r="J225">
        <v>-4.5979412477330799</v>
      </c>
      <c r="K225">
        <v>1.9400001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</v>
      </c>
      <c r="AC225">
        <f t="shared" ca="1" si="7"/>
        <v>-1.2730974170195768</v>
      </c>
      <c r="AE225">
        <f t="shared" ca="1" si="8"/>
        <v>13.683913108887005</v>
      </c>
      <c r="AG225">
        <v>0</v>
      </c>
      <c r="AJ225">
        <f>AA225*AG225</f>
        <v>0</v>
      </c>
      <c r="AK225">
        <f>AB225*AG225</f>
        <v>0</v>
      </c>
    </row>
    <row r="226" spans="1:37" x14ac:dyDescent="0.3">
      <c r="A226" s="1">
        <v>39814</v>
      </c>
      <c r="B226">
        <v>0.18</v>
      </c>
      <c r="C226">
        <v>76.157013817201303</v>
      </c>
      <c r="D226">
        <v>1</v>
      </c>
      <c r="E226">
        <v>0</v>
      </c>
      <c r="F226">
        <v>22.969231615855598</v>
      </c>
      <c r="G226">
        <v>-2.4364400000000002</v>
      </c>
      <c r="H226" t="s">
        <v>44</v>
      </c>
      <c r="I226" t="s">
        <v>32</v>
      </c>
      <c r="J226">
        <v>-6.2573488589544999</v>
      </c>
      <c r="K226">
        <v>0.50999998999999996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f t="shared" ca="1" si="7"/>
        <v>-1.3300492321781987</v>
      </c>
      <c r="AE226">
        <f t="shared" ca="1" si="8"/>
        <v>-1.2798390713128167</v>
      </c>
      <c r="AG226">
        <v>1</v>
      </c>
      <c r="AJ226">
        <f>AA226*AG226</f>
        <v>0</v>
      </c>
      <c r="AK226">
        <f>AB226*AG226</f>
        <v>0</v>
      </c>
    </row>
    <row r="227" spans="1:37" x14ac:dyDescent="0.3">
      <c r="A227" s="1">
        <v>39904</v>
      </c>
      <c r="B227">
        <v>0.18</v>
      </c>
      <c r="C227">
        <v>79.283379352793503</v>
      </c>
      <c r="D227">
        <v>1</v>
      </c>
      <c r="E227">
        <v>1</v>
      </c>
      <c r="F227">
        <v>25.137531871402899</v>
      </c>
      <c r="G227">
        <v>1.9148000000000001</v>
      </c>
      <c r="H227" t="s">
        <v>44</v>
      </c>
      <c r="I227" t="s">
        <v>32</v>
      </c>
      <c r="J227">
        <v>-6.8572758141800696</v>
      </c>
      <c r="K227">
        <v>0.18000000999999999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f t="shared" ca="1" si="7"/>
        <v>-0.29856491243321837</v>
      </c>
      <c r="AE227">
        <f t="shared" ca="1" si="8"/>
        <v>-1.2785690571596746</v>
      </c>
      <c r="AG227">
        <v>1</v>
      </c>
      <c r="AJ227">
        <f>AA227*AG227</f>
        <v>1</v>
      </c>
      <c r="AK227">
        <f>AB227*AG227</f>
        <v>0</v>
      </c>
    </row>
    <row r="228" spans="1:37" x14ac:dyDescent="0.3">
      <c r="A228" s="1">
        <v>39995</v>
      </c>
      <c r="B228">
        <v>0.16</v>
      </c>
      <c r="C228">
        <v>81.795943924672102</v>
      </c>
      <c r="D228">
        <v>1</v>
      </c>
      <c r="E228">
        <v>2</v>
      </c>
      <c r="F228">
        <v>25.0298836789486</v>
      </c>
      <c r="G228">
        <v>3.6558000000000002</v>
      </c>
      <c r="H228" t="s">
        <v>44</v>
      </c>
      <c r="I228" t="s">
        <v>32</v>
      </c>
      <c r="J228">
        <v>-6.8982242266735296</v>
      </c>
      <c r="K228">
        <v>0.18000000999999999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f t="shared" ca="1" si="7"/>
        <v>0.71066239152217059</v>
      </c>
      <c r="AE228">
        <f t="shared" ca="1" si="8"/>
        <v>-1.2964057677113889</v>
      </c>
      <c r="AG228">
        <v>1</v>
      </c>
      <c r="AJ228">
        <f>AA228*AG228</f>
        <v>2</v>
      </c>
      <c r="AK228">
        <f>AB228*AG228</f>
        <v>0</v>
      </c>
    </row>
    <row r="229" spans="1:37" x14ac:dyDescent="0.3">
      <c r="A229" s="1">
        <v>40087</v>
      </c>
      <c r="B229">
        <v>0.12</v>
      </c>
      <c r="C229">
        <v>83.4179320243652</v>
      </c>
      <c r="D229">
        <v>1</v>
      </c>
      <c r="E229">
        <v>3</v>
      </c>
      <c r="F229">
        <v>24.808613124413</v>
      </c>
      <c r="G229">
        <v>2.6627200000000002</v>
      </c>
      <c r="H229" t="s">
        <v>44</v>
      </c>
      <c r="I229" t="s">
        <v>32</v>
      </c>
      <c r="J229">
        <v>-6.1489907727796904</v>
      </c>
      <c r="K229">
        <v>0.16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0</v>
      </c>
      <c r="AC229">
        <f t="shared" ca="1" si="7"/>
        <v>1.7036373408085344</v>
      </c>
      <c r="AE229">
        <f t="shared" ca="1" si="8"/>
        <v>-1.3171999879410912</v>
      </c>
      <c r="AG229">
        <v>1</v>
      </c>
      <c r="AJ229">
        <f>AA229*AG229</f>
        <v>3</v>
      </c>
      <c r="AK229">
        <f>AB229*AG229</f>
        <v>0</v>
      </c>
    </row>
    <row r="230" spans="1:37" x14ac:dyDescent="0.3">
      <c r="A230" s="1">
        <v>40179</v>
      </c>
      <c r="B230">
        <v>0.13</v>
      </c>
      <c r="C230">
        <v>85.220828057866996</v>
      </c>
      <c r="D230">
        <v>1</v>
      </c>
      <c r="E230">
        <v>4</v>
      </c>
      <c r="F230">
        <v>25.176499645105299</v>
      </c>
      <c r="G230">
        <v>1.2746</v>
      </c>
      <c r="H230" t="s">
        <v>44</v>
      </c>
      <c r="I230" t="s">
        <v>32</v>
      </c>
      <c r="J230">
        <v>-5.6674085667925498</v>
      </c>
      <c r="K230">
        <v>0.12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0</v>
      </c>
      <c r="AC230">
        <f t="shared" ca="1" si="7"/>
        <v>2.6992913261792975</v>
      </c>
      <c r="AE230">
        <f t="shared" ca="1" si="8"/>
        <v>-1.3145342034091627</v>
      </c>
      <c r="AG230">
        <v>1</v>
      </c>
      <c r="AJ230">
        <f>AA230*AG230</f>
        <v>4</v>
      </c>
      <c r="AK230">
        <f>AB230*AG230</f>
        <v>0</v>
      </c>
    </row>
    <row r="231" spans="1:37" x14ac:dyDescent="0.3">
      <c r="A231" s="1">
        <v>40269</v>
      </c>
      <c r="B231">
        <v>0.19</v>
      </c>
      <c r="C231">
        <v>87.614730527206703</v>
      </c>
      <c r="D231">
        <v>1</v>
      </c>
      <c r="E231">
        <v>5</v>
      </c>
      <c r="F231">
        <v>25.3876550493796</v>
      </c>
      <c r="G231">
        <v>-0.50380000000000003</v>
      </c>
      <c r="H231" t="s">
        <v>44</v>
      </c>
      <c r="I231" t="s">
        <v>32</v>
      </c>
      <c r="J231">
        <v>-5.65529322598635</v>
      </c>
      <c r="K231">
        <v>0.13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f t="shared" ca="1" si="7"/>
        <v>3.6991500413375951</v>
      </c>
      <c r="AE231">
        <f t="shared" ca="1" si="8"/>
        <v>-1.3084839728061943</v>
      </c>
      <c r="AG231">
        <v>1</v>
      </c>
      <c r="AJ231">
        <f>AA231*AG231</f>
        <v>5</v>
      </c>
      <c r="AK231">
        <f>AB231*AG231</f>
        <v>0</v>
      </c>
    </row>
    <row r="232" spans="1:37" x14ac:dyDescent="0.3">
      <c r="A232" s="1">
        <v>40360</v>
      </c>
      <c r="B232">
        <v>0.19</v>
      </c>
      <c r="C232">
        <v>89.533254046165993</v>
      </c>
      <c r="D232">
        <v>1</v>
      </c>
      <c r="E232">
        <v>6</v>
      </c>
      <c r="F232">
        <v>25.5046972783252</v>
      </c>
      <c r="G232">
        <v>1.4157599999999999</v>
      </c>
      <c r="H232" t="s">
        <v>44</v>
      </c>
      <c r="I232" t="s">
        <v>32</v>
      </c>
      <c r="J232">
        <v>-5.45533190456187</v>
      </c>
      <c r="K232">
        <v>0.19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0</v>
      </c>
      <c r="AC232">
        <f t="shared" ca="1" si="7"/>
        <v>4.7316321903167973</v>
      </c>
      <c r="AE232">
        <f t="shared" ca="1" si="8"/>
        <v>-1.3097860163499642</v>
      </c>
      <c r="AG232">
        <v>1</v>
      </c>
      <c r="AJ232">
        <f>AA232*AG232</f>
        <v>6</v>
      </c>
      <c r="AK232">
        <f>AB232*AG232</f>
        <v>0</v>
      </c>
    </row>
    <row r="233" spans="1:37" x14ac:dyDescent="0.3">
      <c r="A233" s="1">
        <v>40452</v>
      </c>
      <c r="B233">
        <v>0.19</v>
      </c>
      <c r="C233">
        <v>91.255970849308895</v>
      </c>
      <c r="D233">
        <v>1</v>
      </c>
      <c r="E233">
        <v>7</v>
      </c>
      <c r="F233">
        <v>25.407307085599399</v>
      </c>
      <c r="G233">
        <v>2.6160399999999999</v>
      </c>
      <c r="H233" t="s">
        <v>44</v>
      </c>
      <c r="I233" t="s">
        <v>32</v>
      </c>
      <c r="J233">
        <v>-5.2428028745977899</v>
      </c>
      <c r="K233">
        <v>0.19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</v>
      </c>
      <c r="AB233">
        <v>0</v>
      </c>
      <c r="AC233">
        <f t="shared" ca="1" si="7"/>
        <v>5.6711475513206153</v>
      </c>
      <c r="AE233">
        <f t="shared" ca="1" si="8"/>
        <v>-1.2778032649464786</v>
      </c>
      <c r="AG233">
        <v>1</v>
      </c>
      <c r="AJ233">
        <f>AA233*AG233</f>
        <v>7</v>
      </c>
      <c r="AK233">
        <f>AB233*AG233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9" sqref="D19"/>
    </sheetView>
  </sheetViews>
  <sheetFormatPr defaultRowHeight="14.4" x14ac:dyDescent="0.3"/>
  <sheetData>
    <row r="1" spans="1:9" x14ac:dyDescent="0.3">
      <c r="A1" t="s">
        <v>47</v>
      </c>
    </row>
    <row r="2" spans="1:9" ht="15" thickBot="1" x14ac:dyDescent="0.35"/>
    <row r="3" spans="1:9" x14ac:dyDescent="0.3">
      <c r="A3" s="5" t="s">
        <v>48</v>
      </c>
      <c r="B3" s="5"/>
    </row>
    <row r="4" spans="1:9" x14ac:dyDescent="0.3">
      <c r="A4" s="2" t="s">
        <v>49</v>
      </c>
      <c r="B4" s="2">
        <v>0.1286969653832204</v>
      </c>
    </row>
    <row r="5" spans="1:9" x14ac:dyDescent="0.3">
      <c r="A5" s="2" t="s">
        <v>50</v>
      </c>
      <c r="B5" s="2">
        <v>1.6562908898849829E-2</v>
      </c>
    </row>
    <row r="6" spans="1:9" x14ac:dyDescent="0.3">
      <c r="A6" s="2" t="s">
        <v>51</v>
      </c>
      <c r="B6" s="2">
        <v>7.9739386708921854E-3</v>
      </c>
    </row>
    <row r="7" spans="1:9" x14ac:dyDescent="0.3">
      <c r="A7" s="2" t="s">
        <v>52</v>
      </c>
      <c r="B7" s="2">
        <v>3.4554175674289271</v>
      </c>
    </row>
    <row r="8" spans="1:9" ht="15" thickBot="1" x14ac:dyDescent="0.35">
      <c r="A8" s="3" t="s">
        <v>53</v>
      </c>
      <c r="B8" s="3">
        <v>232</v>
      </c>
    </row>
    <row r="10" spans="1:9" ht="15" thickBot="1" x14ac:dyDescent="0.35">
      <c r="A10" t="s">
        <v>54</v>
      </c>
    </row>
    <row r="11" spans="1:9" x14ac:dyDescent="0.3">
      <c r="A11" s="4"/>
      <c r="B11" s="4" t="s">
        <v>59</v>
      </c>
      <c r="C11" s="4" t="s">
        <v>60</v>
      </c>
      <c r="D11" s="4" t="s">
        <v>61</v>
      </c>
      <c r="E11" s="4" t="s">
        <v>62</v>
      </c>
      <c r="F11" s="4" t="s">
        <v>63</v>
      </c>
    </row>
    <row r="12" spans="1:9" x14ac:dyDescent="0.3">
      <c r="A12" s="2" t="s">
        <v>55</v>
      </c>
      <c r="B12" s="2">
        <v>2</v>
      </c>
      <c r="C12" s="2">
        <v>46.049676667803396</v>
      </c>
      <c r="D12" s="2">
        <v>23.024838333901698</v>
      </c>
      <c r="E12" s="2">
        <v>1.9283928642500712</v>
      </c>
      <c r="F12" s="2">
        <v>0.14773516116948304</v>
      </c>
    </row>
    <row r="13" spans="1:9" x14ac:dyDescent="0.3">
      <c r="A13" s="2" t="s">
        <v>56</v>
      </c>
      <c r="B13" s="2">
        <v>229</v>
      </c>
      <c r="C13" s="2">
        <v>2734.2395194528858</v>
      </c>
      <c r="D13" s="2">
        <v>11.939910565296445</v>
      </c>
      <c r="E13" s="2"/>
      <c r="F13" s="2"/>
    </row>
    <row r="14" spans="1:9" ht="15" thickBot="1" x14ac:dyDescent="0.35">
      <c r="A14" s="3" t="s">
        <v>57</v>
      </c>
      <c r="B14" s="3">
        <v>231</v>
      </c>
      <c r="C14" s="3">
        <v>2780.2891961206892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64</v>
      </c>
      <c r="C16" s="4" t="s">
        <v>52</v>
      </c>
      <c r="D16" s="4" t="s">
        <v>65</v>
      </c>
      <c r="E16" s="4" t="s">
        <v>66</v>
      </c>
      <c r="F16" s="4" t="s">
        <v>67</v>
      </c>
      <c r="G16" s="4" t="s">
        <v>68</v>
      </c>
      <c r="H16" s="4" t="s">
        <v>69</v>
      </c>
      <c r="I16" s="4" t="s">
        <v>70</v>
      </c>
    </row>
    <row r="17" spans="1:9" x14ac:dyDescent="0.3">
      <c r="A17" s="2" t="s">
        <v>58</v>
      </c>
      <c r="B17" s="2">
        <v>5.0895336350529874</v>
      </c>
      <c r="C17" s="2">
        <v>0.26517889441132192</v>
      </c>
      <c r="D17" s="2">
        <v>19.192830735460248</v>
      </c>
      <c r="E17" s="2">
        <v>1.4031277736347124E-49</v>
      </c>
      <c r="F17" s="2">
        <v>4.567031165487375</v>
      </c>
      <c r="G17" s="2">
        <v>5.6120361046185998</v>
      </c>
      <c r="H17" s="2">
        <v>4.567031165487375</v>
      </c>
      <c r="I17" s="2">
        <v>5.6120361046185998</v>
      </c>
    </row>
    <row r="18" spans="1:9" x14ac:dyDescent="0.3">
      <c r="A18" s="2" t="s">
        <v>71</v>
      </c>
      <c r="B18" s="2">
        <v>7.3181841827559338E-2</v>
      </c>
      <c r="C18" s="2">
        <v>5.0726899579416632E-2</v>
      </c>
      <c r="D18" s="2">
        <v>1.4426634080600149</v>
      </c>
      <c r="E18" s="2">
        <v>0.15048167995207626</v>
      </c>
      <c r="F18" s="2">
        <v>-2.6769288757289941E-2</v>
      </c>
      <c r="G18" s="2">
        <v>0.1731329724124086</v>
      </c>
      <c r="H18" s="2">
        <v>-2.6769288757289941E-2</v>
      </c>
      <c r="I18" s="2">
        <v>0.1731329724124086</v>
      </c>
    </row>
    <row r="19" spans="1:9" ht="15" thickBot="1" x14ac:dyDescent="0.35">
      <c r="A19" s="3" t="s">
        <v>72</v>
      </c>
      <c r="B19" s="3">
        <v>0</v>
      </c>
      <c r="C19" s="3">
        <v>0</v>
      </c>
      <c r="D19" s="3">
        <v>65535</v>
      </c>
      <c r="E19" s="3" t="e">
        <v>#NUM!</v>
      </c>
      <c r="F19" s="3">
        <v>0</v>
      </c>
      <c r="G19" s="3">
        <v>0</v>
      </c>
      <c r="H19" s="3">
        <v>0</v>
      </c>
      <c r="I19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19" sqref="E19"/>
    </sheetView>
  </sheetViews>
  <sheetFormatPr defaultRowHeight="14.4" x14ac:dyDescent="0.3"/>
  <sheetData>
    <row r="1" spans="1:9" x14ac:dyDescent="0.3">
      <c r="A1" t="s">
        <v>47</v>
      </c>
    </row>
    <row r="2" spans="1:9" ht="15" thickBot="1" x14ac:dyDescent="0.35"/>
    <row r="3" spans="1:9" x14ac:dyDescent="0.3">
      <c r="A3" s="5" t="s">
        <v>48</v>
      </c>
      <c r="B3" s="5"/>
    </row>
    <row r="4" spans="1:9" x14ac:dyDescent="0.3">
      <c r="A4" s="2" t="s">
        <v>49</v>
      </c>
      <c r="B4" s="2">
        <v>0.10562159046378654</v>
      </c>
    </row>
    <row r="5" spans="1:9" x14ac:dyDescent="0.3">
      <c r="A5" s="2" t="s">
        <v>50</v>
      </c>
      <c r="B5" s="2">
        <v>1.1155920372099842E-2</v>
      </c>
    </row>
    <row r="6" spans="1:9" x14ac:dyDescent="0.3">
      <c r="A6" s="2" t="s">
        <v>51</v>
      </c>
      <c r="B6" s="2">
        <v>2.5197275369216749E-3</v>
      </c>
    </row>
    <row r="7" spans="1:9" x14ac:dyDescent="0.3">
      <c r="A7" s="2" t="s">
        <v>52</v>
      </c>
      <c r="B7" s="2">
        <v>3.464903579846109</v>
      </c>
    </row>
    <row r="8" spans="1:9" ht="15" thickBot="1" x14ac:dyDescent="0.35">
      <c r="A8" s="3" t="s">
        <v>53</v>
      </c>
      <c r="B8" s="3">
        <v>232</v>
      </c>
    </row>
    <row r="10" spans="1:9" ht="15" thickBot="1" x14ac:dyDescent="0.35">
      <c r="A10" t="s">
        <v>54</v>
      </c>
    </row>
    <row r="11" spans="1:9" x14ac:dyDescent="0.3">
      <c r="A11" s="4"/>
      <c r="B11" s="4" t="s">
        <v>59</v>
      </c>
      <c r="C11" s="4" t="s">
        <v>60</v>
      </c>
      <c r="D11" s="4" t="s">
        <v>61</v>
      </c>
      <c r="E11" s="4" t="s">
        <v>62</v>
      </c>
      <c r="F11" s="4" t="s">
        <v>63</v>
      </c>
    </row>
    <row r="12" spans="1:9" x14ac:dyDescent="0.3">
      <c r="A12" s="2" t="s">
        <v>55</v>
      </c>
      <c r="B12" s="2">
        <v>2</v>
      </c>
      <c r="C12" s="2">
        <v>31.016684883331891</v>
      </c>
      <c r="D12" s="2">
        <v>15.508342441665945</v>
      </c>
      <c r="E12" s="2">
        <v>1.2917636955323604</v>
      </c>
      <c r="F12" s="2">
        <v>0.27678026789398558</v>
      </c>
    </row>
    <row r="13" spans="1:9" x14ac:dyDescent="0.3">
      <c r="A13" s="2" t="s">
        <v>56</v>
      </c>
      <c r="B13" s="2">
        <v>229</v>
      </c>
      <c r="C13" s="2">
        <v>2749.2725112373573</v>
      </c>
      <c r="D13" s="2">
        <v>12.005556817630382</v>
      </c>
      <c r="E13" s="2"/>
      <c r="F13" s="2"/>
    </row>
    <row r="14" spans="1:9" ht="15" thickBot="1" x14ac:dyDescent="0.35">
      <c r="A14" s="3" t="s">
        <v>57</v>
      </c>
      <c r="B14" s="3">
        <v>231</v>
      </c>
      <c r="C14" s="3">
        <v>2780.2891961206892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64</v>
      </c>
      <c r="C16" s="4" t="s">
        <v>52</v>
      </c>
      <c r="D16" s="4" t="s">
        <v>65</v>
      </c>
      <c r="E16" s="4" t="s">
        <v>66</v>
      </c>
      <c r="F16" s="4" t="s">
        <v>67</v>
      </c>
      <c r="G16" s="4" t="s">
        <v>68</v>
      </c>
      <c r="H16" s="4" t="s">
        <v>69</v>
      </c>
      <c r="I16" s="4" t="s">
        <v>70</v>
      </c>
    </row>
    <row r="17" spans="1:9" x14ac:dyDescent="0.3">
      <c r="A17" s="2" t="s">
        <v>58</v>
      </c>
      <c r="B17" s="2">
        <v>5.3306698261918228</v>
      </c>
      <c r="C17" s="2">
        <v>0.42885165716314361</v>
      </c>
      <c r="D17" s="2">
        <v>12.430101964521338</v>
      </c>
      <c r="E17" s="2">
        <v>1.8848676182253406E-27</v>
      </c>
      <c r="F17" s="2">
        <v>4.4856702630007916</v>
      </c>
      <c r="G17" s="2">
        <v>6.175669389382854</v>
      </c>
      <c r="H17" s="2">
        <v>4.4856702630007916</v>
      </c>
      <c r="I17" s="2">
        <v>6.175669389382854</v>
      </c>
    </row>
    <row r="18" spans="1:9" x14ac:dyDescent="0.3">
      <c r="A18" s="2" t="s">
        <v>26</v>
      </c>
      <c r="B18" s="2">
        <v>4.9296427310967741E-2</v>
      </c>
      <c r="C18" s="2">
        <v>6.0812111723198441E-2</v>
      </c>
      <c r="D18" s="2">
        <v>0.81063501848698793</v>
      </c>
      <c r="E18" s="2">
        <v>0.4184169444638125</v>
      </c>
      <c r="F18" s="2">
        <v>-7.0526376179514225E-2</v>
      </c>
      <c r="G18" s="2">
        <v>0.16911923080144969</v>
      </c>
      <c r="H18" s="2">
        <v>-7.0526376179514225E-2</v>
      </c>
      <c r="I18" s="2">
        <v>0.16911923080144969</v>
      </c>
    </row>
    <row r="19" spans="1:9" ht="15" thickBot="1" x14ac:dyDescent="0.35">
      <c r="A19" s="3" t="s">
        <v>27</v>
      </c>
      <c r="B19" s="3">
        <v>-3.7910700025731887E-2</v>
      </c>
      <c r="C19" s="3">
        <v>5.289767409636565E-2</v>
      </c>
      <c r="D19" s="3">
        <v>-0.71667990461487141</v>
      </c>
      <c r="E19" s="3">
        <v>0.47430190811019646</v>
      </c>
      <c r="F19" s="3">
        <v>-0.14213907540600082</v>
      </c>
      <c r="G19" s="3">
        <v>6.6317675354537031E-2</v>
      </c>
      <c r="H19" s="3">
        <v>-0.14213907540600082</v>
      </c>
      <c r="I19" s="3">
        <v>6.6317675354537031E-2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N61" sqref="N6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G18" sqref="G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fed_2012_kkedits</vt:lpstr>
      <vt:lpstr>DOM</vt:lpstr>
      <vt:lpstr>Elec_Var_Part_Aff</vt:lpstr>
      <vt:lpstr>FFR_PartyAff</vt:lpstr>
      <vt:lpstr>PART A ScatterPlots Dem</vt:lpstr>
      <vt:lpstr>PART A ScatterPlots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Einstein666</cp:lastModifiedBy>
  <dcterms:created xsi:type="dcterms:W3CDTF">2016-09-18T18:04:55Z</dcterms:created>
  <dcterms:modified xsi:type="dcterms:W3CDTF">2016-09-19T07:23:45Z</dcterms:modified>
</cp:coreProperties>
</file>