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berly\Desktop\"/>
    </mc:Choice>
  </mc:AlternateContent>
  <xr:revisionPtr revIDLastSave="0" documentId="11_46D1DB795761F73A217A4C3D8652839F7D8173D6" xr6:coauthVersionLast="36" xr6:coauthVersionMax="36" xr10:uidLastSave="{00000000-0000-0000-0000-000000000000}"/>
  <bookViews>
    <workbookView xWindow="0" yWindow="0" windowWidth="19200" windowHeight="6370" xr2:uid="{00000000-000D-0000-FFFF-FFFF00000000}"/>
  </bookViews>
  <sheets>
    <sheet name="Sheet1" sheetId="1" r:id="rId1"/>
  </sheet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E4" i="1"/>
  <c r="F52" i="1"/>
  <c r="E51" i="1"/>
  <c r="F51" i="1"/>
  <c r="E50" i="1"/>
  <c r="F50" i="1"/>
  <c r="E5" i="1"/>
  <c r="F5" i="1"/>
  <c r="G50" i="1"/>
  <c r="E49" i="1"/>
  <c r="F49" i="1"/>
  <c r="E48" i="1"/>
  <c r="F48" i="1"/>
  <c r="E47" i="1"/>
  <c r="F47" i="1"/>
  <c r="G47" i="1"/>
  <c r="E45" i="1"/>
  <c r="F45" i="1"/>
  <c r="G45" i="1"/>
  <c r="E44" i="1"/>
  <c r="F44" i="1"/>
  <c r="E43" i="1"/>
  <c r="F43" i="1"/>
  <c r="G43" i="1"/>
  <c r="E42" i="1"/>
  <c r="F42" i="1"/>
  <c r="G42" i="1"/>
  <c r="E41" i="1"/>
  <c r="F41" i="1"/>
  <c r="E40" i="1"/>
  <c r="F40" i="1"/>
  <c r="G40" i="1"/>
  <c r="E38" i="1"/>
  <c r="F38" i="1"/>
  <c r="G38" i="1"/>
  <c r="E37" i="1"/>
  <c r="F37" i="1"/>
  <c r="E36" i="1"/>
  <c r="F36" i="1"/>
  <c r="E35" i="1"/>
  <c r="F35" i="1"/>
  <c r="G35" i="1"/>
  <c r="E34" i="1"/>
  <c r="F34" i="1"/>
  <c r="E33" i="1"/>
  <c r="F33" i="1"/>
  <c r="E31" i="1"/>
  <c r="F31" i="1"/>
  <c r="G31" i="1"/>
  <c r="E30" i="1"/>
  <c r="F30" i="1"/>
  <c r="E29" i="1"/>
  <c r="F29" i="1"/>
  <c r="E28" i="1"/>
  <c r="F28" i="1"/>
  <c r="G28" i="1"/>
  <c r="E27" i="1"/>
  <c r="F27" i="1"/>
  <c r="G27" i="1"/>
  <c r="E26" i="1"/>
  <c r="F26" i="1"/>
  <c r="E24" i="1"/>
  <c r="F24" i="1"/>
  <c r="G24" i="1"/>
  <c r="E23" i="1"/>
  <c r="F23" i="1"/>
  <c r="G23" i="1"/>
  <c r="E22" i="1"/>
  <c r="F22" i="1"/>
  <c r="E21" i="1"/>
  <c r="F21" i="1"/>
  <c r="G21" i="1"/>
  <c r="E20" i="1"/>
  <c r="F20" i="1"/>
  <c r="G20" i="1"/>
  <c r="E19" i="1"/>
  <c r="F19" i="1"/>
  <c r="E18" i="1"/>
  <c r="E17" i="1"/>
  <c r="F17" i="1"/>
  <c r="G17" i="1"/>
  <c r="E16" i="1"/>
  <c r="F16" i="1"/>
  <c r="G16" i="1"/>
  <c r="E15" i="1"/>
  <c r="F15" i="1"/>
  <c r="E14" i="1"/>
  <c r="F14" i="1"/>
  <c r="G14" i="1"/>
  <c r="E13" i="1"/>
  <c r="F13" i="1"/>
  <c r="G13" i="1"/>
  <c r="E12" i="1"/>
  <c r="F12" i="1"/>
  <c r="E11" i="1"/>
  <c r="F11" i="1"/>
  <c r="G11" i="1"/>
  <c r="E10" i="1"/>
  <c r="F10" i="1"/>
  <c r="G10" i="1"/>
  <c r="E9" i="1"/>
  <c r="F9" i="1"/>
  <c r="E8" i="1"/>
  <c r="F8" i="1"/>
  <c r="E7" i="1"/>
  <c r="F7" i="1"/>
  <c r="G7" i="1"/>
  <c r="E6" i="1"/>
  <c r="F6" i="1"/>
  <c r="G5" i="1"/>
  <c r="F4" i="1"/>
  <c r="G4" i="1"/>
  <c r="E3" i="1"/>
  <c r="F3" i="1"/>
  <c r="G3" i="1"/>
  <c r="E2" i="1"/>
  <c r="F2" i="1"/>
  <c r="G2" i="1"/>
  <c r="G8" i="1"/>
  <c r="G15" i="1"/>
  <c r="G26" i="1"/>
  <c r="G29" i="1"/>
  <c r="G33" i="1"/>
  <c r="G36" i="1"/>
  <c r="G44" i="1"/>
  <c r="G48" i="1"/>
  <c r="G51" i="1"/>
  <c r="G6" i="1"/>
  <c r="G9" i="1"/>
  <c r="G12" i="1"/>
  <c r="G19" i="1"/>
  <c r="G22" i="1"/>
  <c r="G30" i="1"/>
  <c r="G34" i="1"/>
  <c r="G37" i="1"/>
  <c r="G41" i="1"/>
  <c r="G49" i="1"/>
  <c r="G52" i="1"/>
</calcChain>
</file>

<file path=xl/sharedStrings.xml><?xml version="1.0" encoding="utf-8"?>
<sst xmlns="http://schemas.openxmlformats.org/spreadsheetml/2006/main" count="57" uniqueCount="27">
  <si>
    <t>OD1</t>
  </si>
  <si>
    <t>OD2</t>
  </si>
  <si>
    <t>Avg OD</t>
  </si>
  <si>
    <t>Avg Net OD</t>
  </si>
  <si>
    <t>% Bound</t>
  </si>
  <si>
    <t>Blank</t>
  </si>
  <si>
    <t>TA</t>
  </si>
  <si>
    <t>NSB</t>
  </si>
  <si>
    <t>B0</t>
  </si>
  <si>
    <t>s1</t>
  </si>
  <si>
    <t>s2</t>
  </si>
  <si>
    <t>s3</t>
  </si>
  <si>
    <t>s4</t>
  </si>
  <si>
    <t>s5</t>
  </si>
  <si>
    <t>s6</t>
  </si>
  <si>
    <t>Samples from 7/22/2017 (AL1)</t>
  </si>
  <si>
    <t xml:space="preserve">zt2 </t>
  </si>
  <si>
    <t xml:space="preserve">zt6 </t>
  </si>
  <si>
    <t xml:space="preserve">zt10 </t>
  </si>
  <si>
    <t xml:space="preserve">zt14 </t>
  </si>
  <si>
    <t xml:space="preserve">zt18 </t>
  </si>
  <si>
    <t xml:space="preserve">zt22 </t>
  </si>
  <si>
    <t>Samples from 8/18/17 (AL2)</t>
  </si>
  <si>
    <t>Sample from 8/18/2017 (AL3)</t>
  </si>
  <si>
    <t>Samples from 7/22/2017 (RF1)</t>
  </si>
  <si>
    <t>Samples  from 7/22/2017 (RF2)</t>
  </si>
  <si>
    <t>Samples from 8/18/2017 (RF3)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</si>
</sst>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3300"/>
      <name val="Calibri"/>
      <family val="2"/>
      <scheme val="minor"/>
    </font>
    <font>
      <sz val="11"/>
      <color rgb="FFFF339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2" borderId="0" xfId="0" applyFill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3" borderId="0" xfId="0" applyFont="1" applyFill="1" applyAlignment="1">
      <alignment horizontal="center"/>
    </xf>
    <xf numFmtId="0" fontId="6" fillId="0" borderId="0" xfId="0" applyFont="1"/>
    <xf numFmtId="0" fontId="4" fillId="4" borderId="0" xfId="0" applyFont="1" applyFill="1" applyAlignment="1">
      <alignment horizontal="center"/>
    </xf>
    <xf numFmtId="14" fontId="1" fillId="0" borderId="0" xfId="0" applyNumberFormat="1" applyFont="1"/>
    <xf numFmtId="0" fontId="4" fillId="5" borderId="0" xfId="0" applyFont="1" applyFill="1" applyAlignment="1">
      <alignment horizontal="center"/>
    </xf>
    <xf numFmtId="0" fontId="7" fillId="0" borderId="0" xfId="0" applyFont="1"/>
    <xf numFmtId="0" fontId="4" fillId="6" borderId="0" xfId="0" applyFont="1" applyFill="1" applyAlignment="1">
      <alignment horizontal="center"/>
    </xf>
    <xf numFmtId="0" fontId="8" fillId="0" borderId="0" xfId="0" applyFont="1"/>
    <xf numFmtId="0" fontId="4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 xr3:uid="{AEA406A1-0E4B-5B11-9CD5-51D6E497D94C}">
      <selection activeCell="M9" sqref="M9"/>
    </sheetView>
  </sheetViews>
  <sheetFormatPr defaultRowHeight="14.45"/>
  <sheetData>
    <row r="1" spans="1:7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>
      <c r="B2" s="2" t="s">
        <v>5</v>
      </c>
      <c r="C2">
        <v>9.2399999499320984E-2</v>
      </c>
      <c r="D2">
        <v>9.5200002193450928E-2</v>
      </c>
      <c r="E2">
        <f>(C2+D2)/2</f>
        <v>9.3800000846385956E-2</v>
      </c>
      <c r="F2">
        <f>E2-E4</f>
        <v>-3.8850001990795135E-2</v>
      </c>
      <c r="G2">
        <f>F2/F5</f>
        <v>-2.976327405712427E-2</v>
      </c>
    </row>
    <row r="3" spans="1:7">
      <c r="B3" s="2" t="s">
        <v>6</v>
      </c>
      <c r="C3">
        <v>1.5520000457763672</v>
      </c>
      <c r="D3">
        <v>1.5493999719619751</v>
      </c>
      <c r="E3">
        <f>(C3+D3)/2</f>
        <v>1.5507000088691711</v>
      </c>
      <c r="F3">
        <f>E3-E4</f>
        <v>1.4180500060319901</v>
      </c>
      <c r="G3">
        <f>F3/F5</f>
        <v>1.0863786047227697</v>
      </c>
    </row>
    <row r="4" spans="1:7">
      <c r="B4" s="2" t="s">
        <v>7</v>
      </c>
      <c r="C4">
        <v>0.12150000035762787</v>
      </c>
      <c r="D4">
        <v>0.14380000531673431</v>
      </c>
      <c r="E4">
        <f>(C4+D4)/2</f>
        <v>0.13265000283718109</v>
      </c>
      <c r="F4">
        <f>E4-E4</f>
        <v>0</v>
      </c>
      <c r="G4">
        <f>F4/F5</f>
        <v>0</v>
      </c>
    </row>
    <row r="5" spans="1:7">
      <c r="B5" s="2" t="s">
        <v>8</v>
      </c>
      <c r="C5">
        <v>1.4375</v>
      </c>
      <c r="D5">
        <v>1.4384000301361084</v>
      </c>
      <c r="E5">
        <f t="shared" ref="E5:E52" si="0">(C5+D5)/2</f>
        <v>1.4379500150680542</v>
      </c>
      <c r="F5">
        <f>E5-E4</f>
        <v>1.3053000122308731</v>
      </c>
      <c r="G5">
        <f>F5/F5</f>
        <v>1</v>
      </c>
    </row>
    <row r="6" spans="1:7">
      <c r="B6" s="2" t="s">
        <v>9</v>
      </c>
      <c r="C6">
        <v>0.27889999747276306</v>
      </c>
      <c r="D6">
        <v>0.28290000557899475</v>
      </c>
      <c r="E6">
        <f t="shared" si="0"/>
        <v>0.28090000152587891</v>
      </c>
      <c r="F6">
        <f>E6-E4</f>
        <v>0.14824999868869781</v>
      </c>
      <c r="G6">
        <f>(F6/F5)*100</f>
        <v>11.357542120552459</v>
      </c>
    </row>
    <row r="7" spans="1:7">
      <c r="B7" s="2" t="s">
        <v>10</v>
      </c>
      <c r="C7">
        <v>0.48939999938011169</v>
      </c>
      <c r="D7">
        <v>0.50679999589920044</v>
      </c>
      <c r="E7">
        <f t="shared" si="0"/>
        <v>0.49809999763965607</v>
      </c>
      <c r="F7">
        <f>E7-E4</f>
        <v>0.36544999480247498</v>
      </c>
      <c r="G7">
        <f>(F7/F5)*100</f>
        <v>27.99739457428554</v>
      </c>
    </row>
    <row r="8" spans="1:7">
      <c r="B8" s="2" t="s">
        <v>11</v>
      </c>
      <c r="C8">
        <v>0.81660002470016479</v>
      </c>
      <c r="D8">
        <v>0.83890002965927124</v>
      </c>
      <c r="E8">
        <f t="shared" si="0"/>
        <v>0.82775002717971802</v>
      </c>
      <c r="F8">
        <f>E8-E4</f>
        <v>0.69510002434253693</v>
      </c>
      <c r="G8">
        <f>(F8/F5)*100</f>
        <v>53.252127313976615</v>
      </c>
    </row>
    <row r="9" spans="1:7">
      <c r="B9" s="2" t="s">
        <v>12</v>
      </c>
      <c r="C9">
        <v>1.1483000516891479</v>
      </c>
      <c r="D9">
        <v>1.1053999662399292</v>
      </c>
      <c r="E9">
        <f t="shared" si="0"/>
        <v>1.1268500089645386</v>
      </c>
      <c r="F9">
        <f>E9-E4</f>
        <v>0.99420000612735748</v>
      </c>
      <c r="G9">
        <f>(F9/F5)*100</f>
        <v>76.166398284803634</v>
      </c>
    </row>
    <row r="10" spans="1:7">
      <c r="B10" s="2" t="s">
        <v>13</v>
      </c>
      <c r="C10">
        <v>1.2950999736785889</v>
      </c>
      <c r="D10">
        <v>1.2649999856948853</v>
      </c>
      <c r="E10">
        <f t="shared" si="0"/>
        <v>1.2800499796867371</v>
      </c>
      <c r="F10">
        <f>E10-E4</f>
        <v>1.147399976849556</v>
      </c>
      <c r="G10">
        <f>(F10/F5)*100</f>
        <v>87.903161426356533</v>
      </c>
    </row>
    <row r="11" spans="1:7">
      <c r="B11" s="2" t="s">
        <v>14</v>
      </c>
      <c r="C11">
        <v>1.360200047492981</v>
      </c>
      <c r="D11">
        <v>1.3961000442504883</v>
      </c>
      <c r="E11">
        <f t="shared" si="0"/>
        <v>1.3781500458717346</v>
      </c>
      <c r="F11">
        <f>E11-E4</f>
        <v>1.2455000430345535</v>
      </c>
      <c r="G11">
        <f>(F11/F5)*100</f>
        <v>95.418680101433836</v>
      </c>
    </row>
    <row r="12" spans="1:7">
      <c r="A12" s="3" t="s">
        <v>15</v>
      </c>
      <c r="B12" s="4" t="s">
        <v>16</v>
      </c>
      <c r="C12">
        <v>0.3718000054359436</v>
      </c>
      <c r="D12">
        <v>0.26390001177787781</v>
      </c>
      <c r="E12">
        <f t="shared" si="0"/>
        <v>0.31785000860691071</v>
      </c>
      <c r="F12">
        <f>E12-E4</f>
        <v>0.18520000576972961</v>
      </c>
      <c r="G12">
        <f>(F12/F5)*100</f>
        <v>14.188309510026468</v>
      </c>
    </row>
    <row r="13" spans="1:7">
      <c r="B13" s="4" t="s">
        <v>17</v>
      </c>
      <c r="C13">
        <v>0.24779999256134033</v>
      </c>
      <c r="D13">
        <v>0.26460000872612</v>
      </c>
      <c r="E13">
        <f t="shared" si="0"/>
        <v>0.25620000064373016</v>
      </c>
      <c r="F13">
        <f>E13-E4</f>
        <v>0.12354999780654907</v>
      </c>
      <c r="G13">
        <f>(F13/F5)*100</f>
        <v>9.4652567723025758</v>
      </c>
    </row>
    <row r="14" spans="1:7">
      <c r="B14" s="4" t="s">
        <v>18</v>
      </c>
      <c r="C14">
        <v>0.25060001015663147</v>
      </c>
      <c r="D14">
        <v>0.25709998607635498</v>
      </c>
      <c r="E14">
        <f t="shared" si="0"/>
        <v>0.25384999811649323</v>
      </c>
      <c r="F14">
        <f>E14-E4</f>
        <v>0.12119999527931213</v>
      </c>
      <c r="G14">
        <f>(F14/F5)*100</f>
        <v>9.2852213394352638</v>
      </c>
    </row>
    <row r="15" spans="1:7">
      <c r="B15" s="4" t="s">
        <v>19</v>
      </c>
      <c r="C15">
        <v>0.23379999399185181</v>
      </c>
      <c r="D15">
        <v>0.24089999496936798</v>
      </c>
      <c r="E15">
        <f t="shared" si="0"/>
        <v>0.23734999448060989</v>
      </c>
      <c r="F15">
        <f>E15-E4</f>
        <v>0.1046999916434288</v>
      </c>
      <c r="G15">
        <f>(F15/F5)*100</f>
        <v>8.0211438491054068</v>
      </c>
    </row>
    <row r="16" spans="1:7">
      <c r="B16" s="4" t="s">
        <v>20</v>
      </c>
      <c r="C16">
        <v>0.23139999806880951</v>
      </c>
      <c r="D16">
        <v>0.24629999697208405</v>
      </c>
      <c r="E16">
        <f t="shared" si="0"/>
        <v>0.23884999752044678</v>
      </c>
      <c r="F16">
        <f>E16-E4</f>
        <v>0.10619999468326569</v>
      </c>
      <c r="G16">
        <f>(F16/F5)*100</f>
        <v>8.1360601921515734</v>
      </c>
    </row>
    <row r="17" spans="1:7">
      <c r="B17" s="4" t="s">
        <v>21</v>
      </c>
      <c r="C17">
        <v>0.28099998831748962</v>
      </c>
      <c r="D17">
        <v>0.24979999661445618</v>
      </c>
      <c r="E17">
        <f t="shared" si="0"/>
        <v>0.2653999924659729</v>
      </c>
      <c r="F17">
        <f>E17-E4</f>
        <v>0.13274998962879181</v>
      </c>
      <c r="G17">
        <f>(F17/F5)*100</f>
        <v>10.17007495479222</v>
      </c>
    </row>
    <row r="18" spans="1:7">
      <c r="E18">
        <f t="shared" si="0"/>
        <v>0</v>
      </c>
    </row>
    <row r="19" spans="1:7">
      <c r="A19" s="5" t="s">
        <v>22</v>
      </c>
      <c r="B19" s="6" t="s">
        <v>16</v>
      </c>
      <c r="C19">
        <v>0.29960000514984131</v>
      </c>
      <c r="D19">
        <v>0.3059999942779541</v>
      </c>
      <c r="E19">
        <f t="shared" si="0"/>
        <v>0.30279999971389771</v>
      </c>
      <c r="F19">
        <f>E19-E4</f>
        <v>0.17014999687671661</v>
      </c>
      <c r="G19">
        <f>(F19/F5)*100</f>
        <v>13.03531719010063</v>
      </c>
    </row>
    <row r="20" spans="1:7">
      <c r="B20" s="6" t="s">
        <v>17</v>
      </c>
      <c r="C20">
        <v>0.22800000011920929</v>
      </c>
      <c r="D20">
        <v>0.21529999375343323</v>
      </c>
      <c r="E20">
        <f t="shared" si="0"/>
        <v>0.22164999693632126</v>
      </c>
      <c r="F20">
        <f>E20-E4</f>
        <v>8.8999994099140167E-2</v>
      </c>
      <c r="G20">
        <f>(F20/F5)*100</f>
        <v>6.8183554175435352</v>
      </c>
    </row>
    <row r="21" spans="1:7">
      <c r="B21" s="6" t="s">
        <v>18</v>
      </c>
      <c r="C21">
        <v>0.24140000343322754</v>
      </c>
      <c r="D21">
        <v>0.25670000910758972</v>
      </c>
      <c r="E21">
        <f t="shared" si="0"/>
        <v>0.24905000627040863</v>
      </c>
      <c r="F21">
        <f>E21-E4</f>
        <v>0.11640000343322754</v>
      </c>
      <c r="G21">
        <f>(F21/F5)*100</f>
        <v>8.917490411594315</v>
      </c>
    </row>
    <row r="22" spans="1:7">
      <c r="B22" s="6" t="s">
        <v>19</v>
      </c>
      <c r="C22">
        <v>0.29809999465942383</v>
      </c>
      <c r="D22">
        <v>0.30869999527931213</v>
      </c>
      <c r="E22">
        <f t="shared" si="0"/>
        <v>0.30339999496936798</v>
      </c>
      <c r="F22">
        <f>E22-E4</f>
        <v>0.17074999213218689</v>
      </c>
      <c r="G22">
        <f>(F22/F5)*100</f>
        <v>13.0812832706835</v>
      </c>
    </row>
    <row r="23" spans="1:7">
      <c r="B23" s="6" t="s">
        <v>20</v>
      </c>
      <c r="C23">
        <v>0.28850001096725464</v>
      </c>
      <c r="D23">
        <v>0.28360000252723694</v>
      </c>
      <c r="E23">
        <f t="shared" si="0"/>
        <v>0.28605000674724579</v>
      </c>
      <c r="F23">
        <f>E23-E4</f>
        <v>0.1534000039100647</v>
      </c>
      <c r="G23">
        <f>(F23/F5)*100</f>
        <v>11.752087832121486</v>
      </c>
    </row>
    <row r="24" spans="1:7">
      <c r="B24" s="6" t="s">
        <v>21</v>
      </c>
      <c r="C24">
        <v>0.26919999718666077</v>
      </c>
      <c r="D24">
        <v>0.25909999012947083</v>
      </c>
      <c r="E24">
        <f t="shared" si="0"/>
        <v>0.2641499936580658</v>
      </c>
      <c r="F24">
        <f>E24-E4</f>
        <v>0.1314999908208847</v>
      </c>
      <c r="G24">
        <f>(F24/F5)*100</f>
        <v>10.074311620984327</v>
      </c>
    </row>
    <row r="26" spans="1:7">
      <c r="A26" s="7" t="s">
        <v>23</v>
      </c>
      <c r="B26" s="8" t="s">
        <v>16</v>
      </c>
      <c r="C26">
        <v>0.22949999570846558</v>
      </c>
      <c r="D26">
        <v>0.23899999260902405</v>
      </c>
      <c r="E26">
        <f t="shared" si="0"/>
        <v>0.23424999415874481</v>
      </c>
      <c r="F26">
        <f>E26-E4</f>
        <v>0.10159999132156372</v>
      </c>
      <c r="G26">
        <f>(F26/F5)*100</f>
        <v>7.7836505301122569</v>
      </c>
    </row>
    <row r="27" spans="1:7">
      <c r="B27" s="8" t="s">
        <v>17</v>
      </c>
      <c r="C27">
        <v>0.25429999828338623</v>
      </c>
      <c r="D27">
        <v>0.27009999752044678</v>
      </c>
      <c r="E27">
        <f t="shared" si="0"/>
        <v>0.2621999979019165</v>
      </c>
      <c r="F27">
        <f>E27-E4</f>
        <v>0.12954999506473541</v>
      </c>
      <c r="G27">
        <f>(F27/F5)*100</f>
        <v>9.9249210028982535</v>
      </c>
    </row>
    <row r="28" spans="1:7">
      <c r="B28" s="8" t="s">
        <v>18</v>
      </c>
      <c r="C28">
        <v>0.25380000472068787</v>
      </c>
      <c r="D28">
        <v>0.26429998874664307</v>
      </c>
      <c r="E28">
        <f t="shared" si="0"/>
        <v>0.25904999673366547</v>
      </c>
      <c r="F28">
        <f>E28-E4</f>
        <v>0.12639999389648438</v>
      </c>
      <c r="G28">
        <f>(F28/F5)*100</f>
        <v>9.6835970820574513</v>
      </c>
    </row>
    <row r="29" spans="1:7">
      <c r="B29" s="8" t="s">
        <v>19</v>
      </c>
      <c r="C29">
        <v>0.28610000014305115</v>
      </c>
      <c r="D29">
        <v>0.28499999642372131</v>
      </c>
      <c r="E29">
        <f t="shared" si="0"/>
        <v>0.28554999828338623</v>
      </c>
      <c r="F29">
        <f>E29-E4</f>
        <v>0.15289999544620514</v>
      </c>
      <c r="G29">
        <f>(F29/F5)*100</f>
        <v>11.713781813644935</v>
      </c>
    </row>
    <row r="30" spans="1:7">
      <c r="B30" s="8" t="s">
        <v>20</v>
      </c>
      <c r="C30">
        <v>0.23450000584125519</v>
      </c>
      <c r="D30">
        <v>0.25609999895095825</v>
      </c>
      <c r="E30">
        <f t="shared" si="0"/>
        <v>0.24530000239610672</v>
      </c>
      <c r="F30">
        <f>E30-E4</f>
        <v>0.11264999955892563</v>
      </c>
      <c r="G30">
        <f>(F30/F5)*100</f>
        <v>8.6301998393761465</v>
      </c>
    </row>
    <row r="31" spans="1:7">
      <c r="B31" s="8" t="s">
        <v>21</v>
      </c>
      <c r="C31">
        <v>0.29609999060630798</v>
      </c>
      <c r="D31">
        <v>0.31200000643730164</v>
      </c>
      <c r="E31">
        <f t="shared" si="0"/>
        <v>0.30404999852180481</v>
      </c>
      <c r="F31">
        <f>E31-E4</f>
        <v>0.17139999568462372</v>
      </c>
      <c r="G31">
        <f>(F31/F5)*100</f>
        <v>13.131080523908519</v>
      </c>
    </row>
    <row r="33" spans="1:7">
      <c r="A33" s="9" t="s">
        <v>24</v>
      </c>
      <c r="B33" s="10" t="s">
        <v>16</v>
      </c>
      <c r="C33">
        <v>0.27320000529289246</v>
      </c>
      <c r="D33">
        <v>0.28920000791549683</v>
      </c>
      <c r="E33">
        <f t="shared" si="0"/>
        <v>0.28120000660419464</v>
      </c>
      <c r="F33">
        <f>E33-E4</f>
        <v>0.14855000376701355</v>
      </c>
      <c r="G33">
        <f>(F33/F5)*100</f>
        <v>11.380525731638388</v>
      </c>
    </row>
    <row r="34" spans="1:7">
      <c r="B34" s="10" t="s">
        <v>17</v>
      </c>
      <c r="C34">
        <v>0.28110000491142273</v>
      </c>
      <c r="D34">
        <v>0.30289998650550842</v>
      </c>
      <c r="E34">
        <f t="shared" si="0"/>
        <v>0.29199999570846558</v>
      </c>
      <c r="F34">
        <f>E34-E4</f>
        <v>0.15934999287128448</v>
      </c>
      <c r="G34">
        <f>(F34/F5)*100</f>
        <v>12.207920890075014</v>
      </c>
    </row>
    <row r="35" spans="1:7">
      <c r="B35" s="10" t="s">
        <v>18</v>
      </c>
      <c r="C35">
        <v>0.24560000002384186</v>
      </c>
      <c r="D35">
        <v>0.2386000007390976</v>
      </c>
      <c r="E35">
        <f t="shared" si="0"/>
        <v>0.24210000038146973</v>
      </c>
      <c r="F35">
        <f>E35-E4</f>
        <v>0.10944999754428864</v>
      </c>
      <c r="G35">
        <f>(F35/F5)*100</f>
        <v>8.3850453166876875</v>
      </c>
    </row>
    <row r="36" spans="1:7">
      <c r="B36" s="10" t="s">
        <v>19</v>
      </c>
      <c r="C36">
        <v>0.25339999794960022</v>
      </c>
      <c r="D36">
        <v>0.2800000011920929</v>
      </c>
      <c r="E36">
        <f t="shared" si="0"/>
        <v>0.26669999957084656</v>
      </c>
      <c r="F36">
        <f>E36-E4</f>
        <v>0.13404999673366547</v>
      </c>
      <c r="G36">
        <f>(F36/F5)*100</f>
        <v>10.269669461242261</v>
      </c>
    </row>
    <row r="37" spans="1:7">
      <c r="B37" s="10" t="s">
        <v>20</v>
      </c>
      <c r="C37">
        <v>0.21170000731945038</v>
      </c>
      <c r="D37">
        <v>0.30129998922348022</v>
      </c>
      <c r="E37">
        <f t="shared" si="0"/>
        <v>0.2564999982714653</v>
      </c>
      <c r="F37">
        <f>E37-E4</f>
        <v>0.12384999543428421</v>
      </c>
      <c r="G37">
        <f>(F37/F5)*100</f>
        <v>9.4882398125940135</v>
      </c>
    </row>
    <row r="38" spans="1:7">
      <c r="B38" s="10" t="s">
        <v>21</v>
      </c>
      <c r="C38">
        <v>0.2906000018119812</v>
      </c>
      <c r="D38">
        <v>0.32440000772476196</v>
      </c>
      <c r="E38">
        <f t="shared" si="0"/>
        <v>0.30750000476837158</v>
      </c>
      <c r="F38">
        <f>E38-E4</f>
        <v>0.17485000193119049</v>
      </c>
      <c r="G38">
        <f>(F38/F5)*100</f>
        <v>13.395388055835255</v>
      </c>
    </row>
    <row r="40" spans="1:7">
      <c r="A40" s="11" t="s">
        <v>25</v>
      </c>
      <c r="B40" s="12" t="s">
        <v>16</v>
      </c>
      <c r="C40">
        <v>0.29739999771118164</v>
      </c>
      <c r="D40">
        <v>0.26269999146461487</v>
      </c>
      <c r="E40">
        <f t="shared" si="0"/>
        <v>0.28004999458789825</v>
      </c>
      <c r="F40">
        <f>E40-E4</f>
        <v>0.14739999175071716</v>
      </c>
      <c r="G40">
        <f>(F40/F5)*100</f>
        <v>11.292422459936819</v>
      </c>
    </row>
    <row r="41" spans="1:7">
      <c r="B41" s="12" t="s">
        <v>17</v>
      </c>
      <c r="C41">
        <v>0.26390001177787781</v>
      </c>
      <c r="D41">
        <v>0.26159998774528503</v>
      </c>
      <c r="E41">
        <f t="shared" si="0"/>
        <v>0.26274999976158142</v>
      </c>
      <c r="F41">
        <f>E41-E4</f>
        <v>0.13009999692440033</v>
      </c>
      <c r="G41">
        <f>(F41/F5)*100</f>
        <v>9.9670570524279647</v>
      </c>
    </row>
    <row r="42" spans="1:7">
      <c r="B42" s="12" t="s">
        <v>18</v>
      </c>
      <c r="C42">
        <v>0.25389999151229858</v>
      </c>
      <c r="D42">
        <v>0.26940000057220459</v>
      </c>
      <c r="E42">
        <f t="shared" si="0"/>
        <v>0.26164999604225159</v>
      </c>
      <c r="F42">
        <f>E42-E4</f>
        <v>0.1289999932050705</v>
      </c>
      <c r="G42">
        <f>(F42/F5)*100</f>
        <v>9.8827849533685441</v>
      </c>
    </row>
    <row r="43" spans="1:7">
      <c r="B43" s="12" t="s">
        <v>19</v>
      </c>
      <c r="C43">
        <v>0.27430000901222229</v>
      </c>
      <c r="D43">
        <v>0.27430000901222229</v>
      </c>
      <c r="E43">
        <f t="shared" si="0"/>
        <v>0.27430000901222229</v>
      </c>
      <c r="F43">
        <f>E43-E4</f>
        <v>0.1416500061750412</v>
      </c>
      <c r="G43">
        <f>(F43/F5)*100</f>
        <v>10.85191180937391</v>
      </c>
    </row>
    <row r="44" spans="1:7">
      <c r="B44" s="12" t="s">
        <v>20</v>
      </c>
      <c r="C44">
        <v>0.28519999980926514</v>
      </c>
      <c r="D44">
        <v>0.28990000486373901</v>
      </c>
      <c r="E44">
        <f t="shared" si="0"/>
        <v>0.28755000233650208</v>
      </c>
      <c r="F44">
        <f>E44-E4</f>
        <v>0.15489999949932098</v>
      </c>
      <c r="G44">
        <f>(F44/F5)*100</f>
        <v>11.867003604373158</v>
      </c>
    </row>
    <row r="45" spans="1:7">
      <c r="B45" s="12" t="s">
        <v>21</v>
      </c>
      <c r="C45">
        <v>0.25540000200271606</v>
      </c>
      <c r="D45">
        <v>0.2549000084400177</v>
      </c>
      <c r="E45">
        <f t="shared" si="0"/>
        <v>0.25515000522136688</v>
      </c>
      <c r="F45">
        <f>E45-E4</f>
        <v>0.12250000238418579</v>
      </c>
      <c r="G45">
        <f>(F45/F5)*100</f>
        <v>9.3848158458853046</v>
      </c>
    </row>
    <row r="47" spans="1:7">
      <c r="A47" s="13" t="s">
        <v>26</v>
      </c>
      <c r="B47" s="14" t="s">
        <v>16</v>
      </c>
      <c r="C47">
        <v>0.23409999907016754</v>
      </c>
      <c r="D47">
        <v>0.25830000638961792</v>
      </c>
      <c r="E47">
        <f t="shared" si="0"/>
        <v>0.24620000272989273</v>
      </c>
      <c r="F47">
        <f>E47-E4</f>
        <v>0.11354999989271164</v>
      </c>
      <c r="G47">
        <f>(F47/F5)*100</f>
        <v>8.6991495310449469</v>
      </c>
    </row>
    <row r="48" spans="1:7">
      <c r="B48" s="14" t="s">
        <v>17</v>
      </c>
      <c r="C48">
        <v>0.24079999327659607</v>
      </c>
      <c r="D48">
        <v>0.23360000550746918</v>
      </c>
      <c r="E48">
        <f t="shared" si="0"/>
        <v>0.23719999939203262</v>
      </c>
      <c r="F48">
        <f>E48-E4</f>
        <v>0.10454999655485153</v>
      </c>
      <c r="G48">
        <f>(F48/F5)*100</f>
        <v>8.009652614356936</v>
      </c>
    </row>
    <row r="49" spans="2:7">
      <c r="B49" s="14" t="s">
        <v>18</v>
      </c>
      <c r="C49">
        <v>0.28310000896453857</v>
      </c>
      <c r="D49">
        <v>0.27950000762939453</v>
      </c>
      <c r="E49">
        <f t="shared" si="0"/>
        <v>0.28130000829696655</v>
      </c>
      <c r="F49">
        <f>E49-E4</f>
        <v>0.14865000545978546</v>
      </c>
      <c r="G49">
        <f>(F49/F5)*100</f>
        <v>11.388186935333698</v>
      </c>
    </row>
    <row r="50" spans="2:7">
      <c r="B50" s="14" t="s">
        <v>19</v>
      </c>
      <c r="C50">
        <v>0.25580000877380371</v>
      </c>
      <c r="D50">
        <v>0.26769998669624329</v>
      </c>
      <c r="E50">
        <f t="shared" si="0"/>
        <v>0.2617499977350235</v>
      </c>
      <c r="F50">
        <f>E50-E4</f>
        <v>0.12909999489784241</v>
      </c>
      <c r="G50">
        <f>(F50/F5)*100</f>
        <v>9.8904461570638542</v>
      </c>
    </row>
    <row r="51" spans="2:7">
      <c r="B51" s="14" t="s">
        <v>20</v>
      </c>
      <c r="C51">
        <v>0.38659998774528503</v>
      </c>
      <c r="D51">
        <v>0.34150001406669617</v>
      </c>
      <c r="E51">
        <f t="shared" si="0"/>
        <v>0.3640500009059906</v>
      </c>
      <c r="F51">
        <f>E51-E4</f>
        <v>0.23139999806880951</v>
      </c>
      <c r="G51">
        <f>(F51/F5)*100</f>
        <v>17.727725113043281</v>
      </c>
    </row>
    <row r="52" spans="2:7">
      <c r="B52" s="14" t="s">
        <v>21</v>
      </c>
      <c r="C52">
        <v>0.28439998626708984</v>
      </c>
      <c r="D52">
        <v>0.27410000562667847</v>
      </c>
      <c r="E52">
        <f t="shared" si="0"/>
        <v>0.27924999594688416</v>
      </c>
      <c r="F52">
        <f>E52-E4</f>
        <v>0.14659999310970306</v>
      </c>
      <c r="G52">
        <f>(F52/F5)*100</f>
        <v>11.231133971963327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CF1AA7886E684F90E2F69644E36EB4" ma:contentTypeVersion="4" ma:contentTypeDescription="Create a new document." ma:contentTypeScope="" ma:versionID="cb34f08a357329dd2fc2e63a097dd1e6">
  <xsd:schema xmlns:xsd="http://www.w3.org/2001/XMLSchema" xmlns:xs="http://www.w3.org/2001/XMLSchema" xmlns:p="http://schemas.microsoft.com/office/2006/metadata/properties" xmlns:ns2="6fb30cf7-2fe9-4c11-851b-a71e8ebbd690" targetNamespace="http://schemas.microsoft.com/office/2006/metadata/properties" ma:root="true" ma:fieldsID="797b2d358f93bde6f26f29f7da56697a" ns2:_="">
    <xsd:import namespace="6fb30cf7-2fe9-4c11-851b-a71e8ebbd6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30cf7-2fe9-4c11-851b-a71e8ebbd6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12F21D-4E46-47C7-8770-42D4DD775326}"/>
</file>

<file path=customXml/itemProps2.xml><?xml version="1.0" encoding="utf-8"?>
<ds:datastoreItem xmlns:ds="http://schemas.openxmlformats.org/officeDocument/2006/customXml" ds:itemID="{58D18E91-E0F6-43A8-AC3A-D93604B61EB1}"/>
</file>

<file path=customXml/itemProps3.xml><?xml version="1.0" encoding="utf-8"?>
<ds:datastoreItem xmlns:ds="http://schemas.openxmlformats.org/officeDocument/2006/customXml" ds:itemID="{87B45980-36A1-4535-AA27-04ACAFF125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Kimberly Baker</dc:creator>
  <cp:keywords/>
  <dc:description/>
  <cp:lastModifiedBy>Tingwei Adeck</cp:lastModifiedBy>
  <cp:revision/>
  <dcterms:created xsi:type="dcterms:W3CDTF">2018-06-27T16:49:52Z</dcterms:created>
  <dcterms:modified xsi:type="dcterms:W3CDTF">2018-07-28T21:27:05Z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0x0101007FCF1AA7886E684F90E2F69644E36EB4</vt:lpwstr>
  </property>
</Properties>
</file>