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5828355\Desktop\"/>
    </mc:Choice>
  </mc:AlternateContent>
  <xr:revisionPtr revIDLastSave="0" documentId="13_ncr:1_{5E71FB8B-4908-4EAA-8DDF-D88231E6B3B0}" xr6:coauthVersionLast="47" xr6:coauthVersionMax="47" xr10:uidLastSave="{00000000-0000-0000-0000-000000000000}"/>
  <bookViews>
    <workbookView xWindow="2955" yWindow="1440" windowWidth="21600" windowHeight="11295" xr2:uid="{B12659CD-EB48-453D-8256-E0A4F2CE0315}"/>
  </bookViews>
  <sheets>
    <sheet name="Zadanie_1" sheetId="5" r:id="rId1"/>
  </sheets>
  <definedNames>
    <definedName name="ExternalData_1" localSheetId="0" hidden="1">Zadanie_1!$A$1:$E$20</definedName>
    <definedName name="_xlnm.Print_Area" localSheetId="0">produkty2[#All]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3" i="5" l="1"/>
  <c r="D3" i="5"/>
  <c r="C4" i="5"/>
  <c r="D4" i="5"/>
  <c r="E4" i="5" s="1"/>
  <c r="C5" i="5"/>
  <c r="D5" i="5"/>
  <c r="E5" i="5"/>
  <c r="C6" i="5"/>
  <c r="D6" i="5"/>
  <c r="C7" i="5"/>
  <c r="D7" i="5"/>
  <c r="E7" i="5"/>
  <c r="C8" i="5"/>
  <c r="D8" i="5"/>
  <c r="E8" i="5" s="1"/>
  <c r="C9" i="5"/>
  <c r="D9" i="5"/>
  <c r="C10" i="5"/>
  <c r="D10" i="5"/>
  <c r="E10" i="5"/>
  <c r="C11" i="5"/>
  <c r="D11" i="5"/>
  <c r="E11" i="5"/>
  <c r="C12" i="5"/>
  <c r="D12" i="5"/>
  <c r="C13" i="5"/>
  <c r="D13" i="5"/>
  <c r="E13" i="5"/>
  <c r="C14" i="5"/>
  <c r="D14" i="5"/>
  <c r="E14" i="5" s="1"/>
  <c r="C15" i="5"/>
  <c r="D15" i="5"/>
  <c r="C16" i="5"/>
  <c r="E16" i="5" s="1"/>
  <c r="D16" i="5"/>
  <c r="C17" i="5"/>
  <c r="D17" i="5"/>
  <c r="E17" i="5" s="1"/>
  <c r="C18" i="5"/>
  <c r="D18" i="5"/>
  <c r="C19" i="5"/>
  <c r="D19" i="5"/>
  <c r="C20" i="5"/>
  <c r="D20" i="5"/>
  <c r="E20" i="5" s="1"/>
  <c r="C2" i="5"/>
  <c r="D2" i="5"/>
  <c r="E15" i="5" l="1"/>
  <c r="E6" i="5"/>
  <c r="E12" i="5"/>
  <c r="E18" i="5"/>
  <c r="F2" i="5"/>
  <c r="E9" i="5"/>
  <c r="J2" i="5"/>
  <c r="E19" i="5"/>
  <c r="E3" i="5"/>
  <c r="H2" i="5"/>
  <c r="I2" i="5"/>
  <c r="E2" i="5"/>
  <c r="G2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338AF-ACB0-4835-A5B6-8446C5D06B1E}" keepAlive="1" name="Zapytanie — produkty" description="Połączenie z zapytaniem „produkty” w skoroszycie." type="5" refreshedVersion="0" background="1">
    <dbPr connection="Provider=Microsoft.Mashup.OleDb.1;Data Source=$Workbook$;Location=produkty;Extended Properties=&quot;&quot;" command="SELECT * FROM [produkty]"/>
  </connection>
  <connection id="2" xr16:uid="{A5D04CB1-B7AF-4221-AF92-B1225910C821}" keepAlive="1" name="Zapytanie — produkty2" description="Połączenie z zapytaniem „produkty2” w skoroszycie." type="5" refreshedVersion="8" background="1" saveData="1">
    <dbPr connection="Provider=Microsoft.Mashup.OleDb.1;Data Source=$Workbook$;Location=produkty2;Extended Properties=&quot;&quot;" command="SELECT * FROM [produkty2]"/>
  </connection>
</connections>
</file>

<file path=xl/sharedStrings.xml><?xml version="1.0" encoding="utf-8"?>
<sst xmlns="http://schemas.openxmlformats.org/spreadsheetml/2006/main" count="29" uniqueCount="29">
  <si>
    <t>lp</t>
  </si>
  <si>
    <t>cena</t>
  </si>
  <si>
    <t>promocja</t>
  </si>
  <si>
    <t>cena po promocji</t>
  </si>
  <si>
    <t>Klawiatura mechaniczna Logitech G Pro</t>
  </si>
  <si>
    <t>Mysz gamingowa Razer DeathAdder V2</t>
  </si>
  <si>
    <t>Monitor 144Hz 27" ASUS VG279Q</t>
  </si>
  <si>
    <t>Słuchawki gamingowe HyperX Cloud II</t>
  </si>
  <si>
    <t>Podkładka pod mysz SteelSeries QcK XXL</t>
  </si>
  <si>
    <t>Konsola Xbox Series X</t>
  </si>
  <si>
    <t>Kontroler bezprzewodowy Sony DualSense</t>
  </si>
  <si>
    <t>Podświetlenie LED Corsair iCUE LS100</t>
  </si>
  <si>
    <t>Router gamingowy ASUS RT-AX86U</t>
  </si>
  <si>
    <t>Karta graficzna NVIDIA GTX 1660 Super</t>
  </si>
  <si>
    <t>Procesor Intel Core i5-11400F</t>
  </si>
  <si>
    <t>Pamięć RAM Corsair Vengeance LPX 16GB DDR4</t>
  </si>
  <si>
    <t>Obudowa PC NZXT H510</t>
  </si>
  <si>
    <t>Chłodzenie wodne Corsair Hydro Series H100i</t>
  </si>
  <si>
    <t>Zasilacz EVGA 650W GQ</t>
  </si>
  <si>
    <t>Monitor VR HP Reverb G2</t>
  </si>
  <si>
    <t>Fotel gamingowy Secretlab Titan</t>
  </si>
  <si>
    <t>Sterowniki kierownicy Logitech G29</t>
  </si>
  <si>
    <t>Kamera internetowa Logitech C920</t>
  </si>
  <si>
    <t>produkty gamingowe</t>
  </si>
  <si>
    <t>suma cen bez prom.</t>
  </si>
  <si>
    <t>suma cen z promocją</t>
  </si>
  <si>
    <t>minimalna cena zwykla</t>
  </si>
  <si>
    <t>maks cena zwykla</t>
  </si>
  <si>
    <t>srednia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</si>
</sst>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zł&quot;"/>
    <numFmt numFmtId="166" formatCode="[$$-409]#,##0.00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4999542222357858"/>
        <bgColor theme="1" tint="0.44999542222357858"/>
      </patternFill>
    </fill>
    <fill>
      <patternFill patternType="solid">
        <fgColor theme="1" tint="0.249977111117893"/>
        <bgColor theme="1" tint="0.249977111117893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166" fontId="0" fillId="0" borderId="8" xfId="0" applyNumberFormat="1" applyFont="1" applyBorder="1" applyAlignment="1">
      <alignment horizontal="center" vertical="center"/>
    </xf>
  </cellXfs>
  <cellStyles count="1">
    <cellStyle name="Normalny" xfId="0" builtinId="0"/>
  </cellStyles>
  <dxfs count="19">
    <dxf>
      <fill>
        <patternFill>
          <bgColor theme="6"/>
        </patternFill>
      </fill>
    </dxf>
    <dxf>
      <fill>
        <patternFill>
          <bgColor rgb="FFFFFF00"/>
        </patternFill>
      </fill>
    </dxf>
    <dxf>
      <font>
        <color rgb="FFFF0000"/>
      </font>
    </dxf>
    <dxf>
      <font>
        <color theme="1"/>
      </font>
    </dxf>
    <dxf>
      <numFmt numFmtId="166" formatCode="[$$-409]#,##0.00"/>
      <alignment horizontal="center" vertical="center" textRotation="0" wrapText="0" indent="0" justifyLastLine="0" shrinkToFit="0" readingOrder="0"/>
    </dxf>
    <dxf>
      <numFmt numFmtId="164" formatCode="#,##0.00\ &quot;zł&quot;"/>
      <alignment horizontal="center" vertical="center" textRotation="0" wrapText="0" indent="0" justifyLastLine="0" shrinkToFit="0" readingOrder="0"/>
    </dxf>
    <dxf>
      <numFmt numFmtId="164" formatCode="#,##0.00\ &quot;zł&quot;"/>
      <alignment horizontal="center" vertical="center" textRotation="0" wrapText="0" indent="0" justifyLastLine="0" shrinkToFit="0" readingOrder="0"/>
    </dxf>
    <dxf>
      <numFmt numFmtId="164" formatCode="#,##0.00\ &quot;zł&quot;"/>
      <alignment horizontal="center" vertical="center" textRotation="0" wrapText="0" indent="0" justifyLastLine="0" shrinkToFit="0" readingOrder="0"/>
    </dxf>
    <dxf>
      <numFmt numFmtId="166" formatCode="[$$-409]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6" formatCode="[$$-409]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[$$-409]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numFmt numFmtId="166" formatCode="[$$-409]#,##0.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numFmt numFmtId="164" formatCode="#,##0.00\ &quot;zł&quot;"/>
      <alignment horizontal="center" vertical="center" textRotation="0" wrapText="0" indent="0" justifyLastLine="0" shrinkToFit="0" readingOrder="0"/>
    </dxf>
    <dxf>
      <numFmt numFmtId="164" formatCode="#,##0.00\ &quot;zł&quot;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&quot;zł&quot;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cena</a:t>
            </a:r>
            <a:r>
              <a:rPr lang="pl-PL"/>
              <a:t> produktow</a:t>
            </a:r>
          </a:p>
          <a:p>
            <a:pPr>
              <a:defRPr/>
            </a:pPr>
            <a:r>
              <a:rPr lang="pl-PL"/>
              <a:t>gamingowych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368968231312664"/>
          <c:y val="0.25158108832364984"/>
          <c:w val="0.88238867730777282"/>
          <c:h val="0.31274874823468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Zadanie_1!$C$1</c:f>
              <c:strCache>
                <c:ptCount val="1"/>
                <c:pt idx="0">
                  <c:v>cena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Zadanie_1!$B$2:$B$20</c:f>
              <c:strCache>
                <c:ptCount val="19"/>
                <c:pt idx="0">
                  <c:v>Klawiatura mechaniczna Logitech G Pro</c:v>
                </c:pt>
                <c:pt idx="1">
                  <c:v>Mysz gamingowa Razer DeathAdder V2</c:v>
                </c:pt>
                <c:pt idx="2">
                  <c:v>Monitor 144Hz 27" ASUS VG279Q</c:v>
                </c:pt>
                <c:pt idx="3">
                  <c:v>Słuchawki gamingowe HyperX Cloud II</c:v>
                </c:pt>
                <c:pt idx="4">
                  <c:v>Podkładka pod mysz SteelSeries QcK XXL</c:v>
                </c:pt>
                <c:pt idx="5">
                  <c:v>Konsola Xbox Series X</c:v>
                </c:pt>
                <c:pt idx="6">
                  <c:v>Kontroler bezprzewodowy Sony DualSense</c:v>
                </c:pt>
                <c:pt idx="7">
                  <c:v>Podświetlenie LED Corsair iCUE LS100</c:v>
                </c:pt>
                <c:pt idx="8">
                  <c:v>Router gamingowy ASUS RT-AX86U</c:v>
                </c:pt>
                <c:pt idx="9">
                  <c:v>Karta graficzna NVIDIA GTX 1660 Super</c:v>
                </c:pt>
                <c:pt idx="10">
                  <c:v>Procesor Intel Core i5-11400F</c:v>
                </c:pt>
                <c:pt idx="11">
                  <c:v>Pamięć RAM Corsair Vengeance LPX 16GB DDR4</c:v>
                </c:pt>
                <c:pt idx="12">
                  <c:v>Obudowa PC NZXT H510</c:v>
                </c:pt>
                <c:pt idx="13">
                  <c:v>Chłodzenie wodne Corsair Hydro Series H100i</c:v>
                </c:pt>
                <c:pt idx="14">
                  <c:v>Zasilacz EVGA 650W GQ</c:v>
                </c:pt>
                <c:pt idx="15">
                  <c:v>Monitor VR HP Reverb G2</c:v>
                </c:pt>
                <c:pt idx="16">
                  <c:v>Fotel gamingowy Secretlab Titan</c:v>
                </c:pt>
                <c:pt idx="17">
                  <c:v>Sterowniki kierownicy Logitech G29</c:v>
                </c:pt>
                <c:pt idx="18">
                  <c:v>Kamera internetowa Logitech C920</c:v>
                </c:pt>
              </c:strCache>
            </c:strRef>
          </c:cat>
          <c:val>
            <c:numRef>
              <c:f>Zadanie_1!$C$2:$C$20</c:f>
              <c:numCache>
                <c:formatCode>[$$-409]#\ ##0.00</c:formatCode>
                <c:ptCount val="19"/>
                <c:pt idx="0">
                  <c:v>6</c:v>
                </c:pt>
                <c:pt idx="1">
                  <c:v>35</c:v>
                </c:pt>
                <c:pt idx="2">
                  <c:v>157</c:v>
                </c:pt>
                <c:pt idx="3">
                  <c:v>95</c:v>
                </c:pt>
                <c:pt idx="4">
                  <c:v>48</c:v>
                </c:pt>
                <c:pt idx="5">
                  <c:v>143</c:v>
                </c:pt>
                <c:pt idx="6">
                  <c:v>160</c:v>
                </c:pt>
                <c:pt idx="7">
                  <c:v>237</c:v>
                </c:pt>
                <c:pt idx="8">
                  <c:v>290</c:v>
                </c:pt>
                <c:pt idx="9">
                  <c:v>63</c:v>
                </c:pt>
                <c:pt idx="10">
                  <c:v>87</c:v>
                </c:pt>
                <c:pt idx="11">
                  <c:v>128</c:v>
                </c:pt>
                <c:pt idx="12">
                  <c:v>169</c:v>
                </c:pt>
                <c:pt idx="13">
                  <c:v>227</c:v>
                </c:pt>
                <c:pt idx="14">
                  <c:v>223</c:v>
                </c:pt>
                <c:pt idx="15">
                  <c:v>180</c:v>
                </c:pt>
                <c:pt idx="16">
                  <c:v>83</c:v>
                </c:pt>
                <c:pt idx="17">
                  <c:v>49</c:v>
                </c:pt>
                <c:pt idx="18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C-4E0B-AEA9-543882537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931296"/>
        <c:axId val="1135942816"/>
      </c:barChart>
      <c:catAx>
        <c:axId val="113593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5942816"/>
        <c:auto val="1"/>
        <c:lblAlgn val="ctr"/>
        <c:lblOffset val="100"/>
        <c:noMultiLvlLbl val="0"/>
      </c:catAx>
      <c:valAx>
        <c:axId val="11359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5931296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74414</xdr:colOff>
      <xdr:row>4</xdr:row>
      <xdr:rowOff>135961</xdr:rowOff>
    </xdr:from>
    <xdr:to>
      <xdr:col>9</xdr:col>
      <xdr:colOff>1041799</xdr:colOff>
      <xdr:row>19</xdr:row>
      <xdr:rowOff>148828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22F5455-EA01-2BF3-CE60-B62D0C7D8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D15931A-9DD5-4C68-A3C9-9F3D3024C688}" autoFormatId="16" applyNumberFormats="0" applyBorderFormats="0" applyFontFormats="0" applyPatternFormats="0" applyAlignmentFormats="0" applyWidthHeightFormats="0">
  <queryTableRefresh nextId="11" unboundColumnsRight="5">
    <queryTableFields count="10">
      <queryTableField id="1" name="lp" tableColumnId="1"/>
      <queryTableField id="2" name="produkt" tableColumnId="2"/>
      <queryTableField id="3" name="cena" tableColumnId="3"/>
      <queryTableField id="4" name="promocja" tableColumnId="4"/>
      <queryTableField id="5" name="cena po promocji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E7D788-D9B8-4901-BC6D-2FC51B65733C}" name="produkty2" displayName="produkty2" ref="A1:J20" tableType="queryTable" totalsRowShown="0" headerRowDxfId="13" dataDxfId="12" headerRowBorderDxfId="17" tableBorderDxfId="18" totalsRowBorderDxfId="16">
  <autoFilter ref="A1:J20" xr:uid="{57E7D788-D9B8-4901-BC6D-2FC51B65733C}"/>
  <tableColumns count="10">
    <tableColumn id="1" xr3:uid="{CAF70286-BA47-42C9-83DE-77BF4ABD4E8C}" uniqueName="1" name="lp" queryTableFieldId="1" dataDxfId="15"/>
    <tableColumn id="2" xr3:uid="{B9B8A75D-FDC7-4EBF-9555-24B658CD8C89}" uniqueName="2" name="produkty gamingowe" queryTableFieldId="2" dataDxfId="14"/>
    <tableColumn id="3" xr3:uid="{53F1A24C-CAAF-4466-A8B1-126F666C76D3}" uniqueName="3" name="cena" queryTableFieldId="3" dataDxfId="11"/>
    <tableColumn id="4" xr3:uid="{B2A08D40-C95C-4C28-80EB-520274DD0060}" uniqueName="4" name="promocja" queryTableFieldId="4" dataDxfId="9"/>
    <tableColumn id="5" xr3:uid="{3C65CE10-7620-4111-BA50-E8ACEDA35E91}" uniqueName="5" name="cena po promocji" queryTableFieldId="5" dataDxfId="10"/>
    <tableColumn id="6" xr3:uid="{D47B8B49-D53D-4FCA-AF3F-6F3C022E0E83}" uniqueName="6" name="suma cen bez prom." queryTableFieldId="6" dataDxfId="4">
      <calculatedColumnFormula>SUM(C2:C20)</calculatedColumnFormula>
    </tableColumn>
    <tableColumn id="7" xr3:uid="{7B7FC1FB-CCAC-43E8-A13F-8A8CBED82924}" uniqueName="7" name="suma cen z promocją" queryTableFieldId="7" dataDxfId="8">
      <calculatedColumnFormula>SUM(E2:E20)</calculatedColumnFormula>
    </tableColumn>
    <tableColumn id="8" xr3:uid="{1FA71317-C45E-4170-BA2C-A53D986CA257}" uniqueName="8" name="minimalna cena zwykla" queryTableFieldId="8" dataDxfId="7">
      <calculatedColumnFormula>MIN(C2:C20)</calculatedColumnFormula>
    </tableColumn>
    <tableColumn id="9" xr3:uid="{94809B99-8FC4-4C8B-A787-F5110B6AA2A2}" uniqueName="9" name="maks cena zwykla" queryTableFieldId="9" dataDxfId="6">
      <calculatedColumnFormula>MAX(C2:C20)</calculatedColumnFormula>
    </tableColumn>
    <tableColumn id="10" xr3:uid="{EE7AE926-D03E-4CD1-8A98-DBE4D25A4CF4}" uniqueName="10" name="srednia" queryTableFieldId="10" dataDxfId="5">
      <calculatedColumnFormula>AVERAGE(C2:C20)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363E-B6F4-4701-B678-56A60620F690}">
  <dimension ref="A1:J40"/>
  <sheetViews>
    <sheetView tabSelected="1" view="pageBreakPreview" zoomScale="64" zoomScaleNormal="100" zoomScaleSheetLayoutView="64" workbookViewId="0">
      <selection sqref="A1:J20"/>
    </sheetView>
  </sheetViews>
  <sheetFormatPr defaultRowHeight="15" x14ac:dyDescent="0.25"/>
  <cols>
    <col min="1" max="1" width="7.42578125" bestFit="1" customWidth="1"/>
    <col min="2" max="2" width="43.42578125" bestFit="1" customWidth="1"/>
    <col min="3" max="3" width="8.5703125" bestFit="1" customWidth="1"/>
    <col min="4" max="4" width="11.7109375" bestFit="1" customWidth="1"/>
    <col min="5" max="5" width="19" bestFit="1" customWidth="1"/>
    <col min="6" max="6" width="22.140625" customWidth="1"/>
    <col min="7" max="7" width="22" customWidth="1"/>
    <col min="8" max="8" width="25" customWidth="1"/>
    <col min="9" max="9" width="20" customWidth="1"/>
    <col min="10" max="10" width="16.140625" customWidth="1"/>
  </cols>
  <sheetData>
    <row r="1" spans="1:10" x14ac:dyDescent="0.25">
      <c r="A1" s="5" t="s">
        <v>0</v>
      </c>
      <c r="B1" s="2" t="s">
        <v>23</v>
      </c>
      <c r="C1" s="8" t="s">
        <v>1</v>
      </c>
      <c r="D1" s="8" t="s">
        <v>2</v>
      </c>
      <c r="E1" s="9" t="s">
        <v>3</v>
      </c>
      <c r="F1" s="10" t="s">
        <v>24</v>
      </c>
      <c r="G1" s="10" t="s">
        <v>25</v>
      </c>
      <c r="H1" s="2" t="s">
        <v>26</v>
      </c>
      <c r="I1" s="2" t="s">
        <v>27</v>
      </c>
      <c r="J1" s="2" t="s">
        <v>28</v>
      </c>
    </row>
    <row r="2" spans="1:10" x14ac:dyDescent="0.25">
      <c r="A2" s="6">
        <v>2</v>
      </c>
      <c r="B2" s="3" t="s">
        <v>4</v>
      </c>
      <c r="C2" s="10">
        <f ca="1">RANDBETWEEN(3,10)</f>
        <v>6</v>
      </c>
      <c r="D2" s="16" t="str">
        <f ca="1">IF(RAND()&lt;0.5, "TAK", "NIE")</f>
        <v>TAK</v>
      </c>
      <c r="E2" s="11">
        <f ca="1">IF(D2="TAK", C2 - C2*0.1, C2)</f>
        <v>5.4</v>
      </c>
      <c r="F2" s="10">
        <f ca="1">SUM(C2:C20)</f>
        <v>2509</v>
      </c>
      <c r="G2" s="10">
        <f ca="1">SUM(E2:E20)</f>
        <v>2417.4</v>
      </c>
      <c r="H2" s="10">
        <f ca="1">MIN(C2:C20)</f>
        <v>6</v>
      </c>
      <c r="I2" s="10">
        <f ca="1">MAX(C2:C20)</f>
        <v>290</v>
      </c>
      <c r="J2" s="10">
        <f ca="1">AVERAGE(C2:C20)</f>
        <v>132.05263157894737</v>
      </c>
    </row>
    <row r="3" spans="1:10" x14ac:dyDescent="0.25">
      <c r="A3" s="6">
        <v>3</v>
      </c>
      <c r="B3" s="3" t="s">
        <v>5</v>
      </c>
      <c r="C3" s="10">
        <f t="shared" ref="C3:C20" ca="1" si="0">RANDBETWEEN(15,300)</f>
        <v>35</v>
      </c>
      <c r="D3" s="16" t="str">
        <f t="shared" ref="D3:D20" ca="1" si="1">IF(RAND()&lt;0.5, "TAK", "NIE")</f>
        <v>TAK</v>
      </c>
      <c r="E3" s="11">
        <f t="shared" ref="E3:E20" ca="1" si="2">IF(D3="TAK", C3 - C3*0.1, C3)</f>
        <v>31.5</v>
      </c>
      <c r="F3" s="12"/>
      <c r="G3" s="12"/>
      <c r="H3" s="1"/>
      <c r="I3" s="1"/>
      <c r="J3" s="1"/>
    </row>
    <row r="4" spans="1:10" x14ac:dyDescent="0.25">
      <c r="A4" s="6">
        <v>4</v>
      </c>
      <c r="B4" s="3" t="s">
        <v>6</v>
      </c>
      <c r="C4" s="10">
        <f t="shared" ca="1" si="0"/>
        <v>157</v>
      </c>
      <c r="D4" s="16" t="str">
        <f t="shared" ca="1" si="1"/>
        <v>NIE</v>
      </c>
      <c r="E4" s="11">
        <f t="shared" ca="1" si="2"/>
        <v>157</v>
      </c>
      <c r="F4" s="12"/>
      <c r="G4" s="12"/>
      <c r="H4" s="1"/>
      <c r="I4" s="1"/>
      <c r="J4" s="1"/>
    </row>
    <row r="5" spans="1:10" x14ac:dyDescent="0.25">
      <c r="A5" s="6">
        <v>5</v>
      </c>
      <c r="B5" s="3" t="s">
        <v>7</v>
      </c>
      <c r="C5" s="10">
        <f t="shared" ca="1" si="0"/>
        <v>95</v>
      </c>
      <c r="D5" s="16" t="str">
        <f t="shared" ca="1" si="1"/>
        <v>NIE</v>
      </c>
      <c r="E5" s="11">
        <f t="shared" ca="1" si="2"/>
        <v>95</v>
      </c>
      <c r="F5" s="12"/>
      <c r="G5" s="12"/>
      <c r="H5" s="1"/>
      <c r="I5" s="1"/>
      <c r="J5" s="1"/>
    </row>
    <row r="6" spans="1:10" x14ac:dyDescent="0.25">
      <c r="A6" s="6">
        <v>6</v>
      </c>
      <c r="B6" s="3" t="s">
        <v>8</v>
      </c>
      <c r="C6" s="10">
        <f t="shared" ca="1" si="0"/>
        <v>48</v>
      </c>
      <c r="D6" s="16" t="str">
        <f t="shared" ca="1" si="1"/>
        <v>TAK</v>
      </c>
      <c r="E6" s="11">
        <f t="shared" ca="1" si="2"/>
        <v>43.2</v>
      </c>
      <c r="F6" s="12"/>
      <c r="G6" s="12"/>
      <c r="H6" s="1"/>
      <c r="I6" s="1"/>
      <c r="J6" s="1"/>
    </row>
    <row r="7" spans="1:10" x14ac:dyDescent="0.25">
      <c r="A7" s="6">
        <v>7</v>
      </c>
      <c r="B7" s="3" t="s">
        <v>9</v>
      </c>
      <c r="C7" s="10">
        <f t="shared" ca="1" si="0"/>
        <v>143</v>
      </c>
      <c r="D7" s="16" t="str">
        <f t="shared" ca="1" si="1"/>
        <v>TAK</v>
      </c>
      <c r="E7" s="11">
        <f t="shared" ca="1" si="2"/>
        <v>128.69999999999999</v>
      </c>
      <c r="F7" s="12"/>
      <c r="G7" s="12"/>
      <c r="H7" s="1"/>
      <c r="I7" s="1"/>
      <c r="J7" s="1"/>
    </row>
    <row r="8" spans="1:10" x14ac:dyDescent="0.25">
      <c r="A8" s="6">
        <v>8</v>
      </c>
      <c r="B8" s="3" t="s">
        <v>10</v>
      </c>
      <c r="C8" s="10">
        <f t="shared" ca="1" si="0"/>
        <v>160</v>
      </c>
      <c r="D8" s="16" t="str">
        <f t="shared" ca="1" si="1"/>
        <v>NIE</v>
      </c>
      <c r="E8" s="11">
        <f t="shared" ca="1" si="2"/>
        <v>160</v>
      </c>
      <c r="F8" s="12"/>
      <c r="G8" s="12"/>
      <c r="H8" s="1"/>
      <c r="I8" s="1"/>
      <c r="J8" s="1"/>
    </row>
    <row r="9" spans="1:10" x14ac:dyDescent="0.25">
      <c r="A9" s="6">
        <v>9</v>
      </c>
      <c r="B9" s="3" t="s">
        <v>11</v>
      </c>
      <c r="C9" s="10">
        <f t="shared" ca="1" si="0"/>
        <v>237</v>
      </c>
      <c r="D9" s="16" t="str">
        <f t="shared" ca="1" si="1"/>
        <v>NIE</v>
      </c>
      <c r="E9" s="11">
        <f t="shared" ca="1" si="2"/>
        <v>237</v>
      </c>
      <c r="F9" s="12"/>
      <c r="G9" s="12"/>
      <c r="H9" s="1"/>
      <c r="I9" s="1"/>
      <c r="J9" s="1"/>
    </row>
    <row r="10" spans="1:10" x14ac:dyDescent="0.25">
      <c r="A10" s="6">
        <v>10</v>
      </c>
      <c r="B10" s="3" t="s">
        <v>12</v>
      </c>
      <c r="C10" s="10">
        <f t="shared" ca="1" si="0"/>
        <v>290</v>
      </c>
      <c r="D10" s="16" t="str">
        <f t="shared" ca="1" si="1"/>
        <v>NIE</v>
      </c>
      <c r="E10" s="11">
        <f t="shared" ca="1" si="2"/>
        <v>290</v>
      </c>
      <c r="F10" s="12"/>
      <c r="G10" s="12"/>
      <c r="H10" s="1"/>
      <c r="I10" s="1"/>
      <c r="J10" s="1"/>
    </row>
    <row r="11" spans="1:10" x14ac:dyDescent="0.25">
      <c r="A11" s="6">
        <v>11</v>
      </c>
      <c r="B11" s="3" t="s">
        <v>13</v>
      </c>
      <c r="C11" s="10">
        <f t="shared" ca="1" si="0"/>
        <v>63</v>
      </c>
      <c r="D11" s="16" t="str">
        <f t="shared" ca="1" si="1"/>
        <v>TAK</v>
      </c>
      <c r="E11" s="11">
        <f t="shared" ca="1" si="2"/>
        <v>56.7</v>
      </c>
      <c r="F11" s="12"/>
      <c r="G11" s="12"/>
      <c r="H11" s="1"/>
      <c r="I11" s="1"/>
      <c r="J11" s="1"/>
    </row>
    <row r="12" spans="1:10" x14ac:dyDescent="0.25">
      <c r="A12" s="6">
        <v>12</v>
      </c>
      <c r="B12" s="3" t="s">
        <v>14</v>
      </c>
      <c r="C12" s="10">
        <f t="shared" ca="1" si="0"/>
        <v>87</v>
      </c>
      <c r="D12" s="16" t="str">
        <f t="shared" ca="1" si="1"/>
        <v>NIE</v>
      </c>
      <c r="E12" s="11">
        <f t="shared" ca="1" si="2"/>
        <v>87</v>
      </c>
      <c r="F12" s="12"/>
      <c r="G12" s="12"/>
      <c r="H12" s="1"/>
      <c r="I12" s="1"/>
      <c r="J12" s="1"/>
    </row>
    <row r="13" spans="1:10" x14ac:dyDescent="0.25">
      <c r="A13" s="6">
        <v>13</v>
      </c>
      <c r="B13" s="3" t="s">
        <v>15</v>
      </c>
      <c r="C13" s="10">
        <f t="shared" ca="1" si="0"/>
        <v>128</v>
      </c>
      <c r="D13" s="16" t="str">
        <f t="shared" ca="1" si="1"/>
        <v>NIE</v>
      </c>
      <c r="E13" s="11">
        <f t="shared" ca="1" si="2"/>
        <v>128</v>
      </c>
      <c r="F13" s="12"/>
      <c r="G13" s="12"/>
      <c r="H13" s="1"/>
      <c r="I13" s="1"/>
      <c r="J13" s="1"/>
    </row>
    <row r="14" spans="1:10" x14ac:dyDescent="0.25">
      <c r="A14" s="6">
        <v>14</v>
      </c>
      <c r="B14" s="3" t="s">
        <v>16</v>
      </c>
      <c r="C14" s="10">
        <f t="shared" ca="1" si="0"/>
        <v>169</v>
      </c>
      <c r="D14" s="16" t="str">
        <f t="shared" ca="1" si="1"/>
        <v>TAK</v>
      </c>
      <c r="E14" s="11">
        <f t="shared" ca="1" si="2"/>
        <v>152.1</v>
      </c>
      <c r="F14" s="12"/>
      <c r="G14" s="12"/>
      <c r="H14" s="1"/>
      <c r="I14" s="1"/>
      <c r="J14" s="1"/>
    </row>
    <row r="15" spans="1:10" x14ac:dyDescent="0.25">
      <c r="A15" s="6">
        <v>15</v>
      </c>
      <c r="B15" s="3" t="s">
        <v>17</v>
      </c>
      <c r="C15" s="10">
        <f t="shared" ca="1" si="0"/>
        <v>227</v>
      </c>
      <c r="D15" s="16" t="str">
        <f t="shared" ca="1" si="1"/>
        <v>NIE</v>
      </c>
      <c r="E15" s="11">
        <f t="shared" ca="1" si="2"/>
        <v>227</v>
      </c>
      <c r="F15" s="12"/>
      <c r="G15" s="12"/>
      <c r="H15" s="1"/>
      <c r="I15" s="1"/>
      <c r="J15" s="1"/>
    </row>
    <row r="16" spans="1:10" x14ac:dyDescent="0.25">
      <c r="A16" s="6">
        <v>16</v>
      </c>
      <c r="B16" s="3" t="s">
        <v>18</v>
      </c>
      <c r="C16" s="10">
        <f t="shared" ca="1" si="0"/>
        <v>223</v>
      </c>
      <c r="D16" s="16" t="str">
        <f t="shared" ca="1" si="1"/>
        <v>TAK</v>
      </c>
      <c r="E16" s="11">
        <f t="shared" ca="1" si="2"/>
        <v>200.7</v>
      </c>
      <c r="F16" s="12"/>
      <c r="G16" s="12"/>
      <c r="H16" s="1"/>
      <c r="I16" s="1"/>
      <c r="J16" s="1"/>
    </row>
    <row r="17" spans="1:10" x14ac:dyDescent="0.25">
      <c r="A17" s="6">
        <v>17</v>
      </c>
      <c r="B17" s="3" t="s">
        <v>19</v>
      </c>
      <c r="C17" s="10">
        <f t="shared" ca="1" si="0"/>
        <v>180</v>
      </c>
      <c r="D17" s="16" t="str">
        <f t="shared" ca="1" si="1"/>
        <v>TAK</v>
      </c>
      <c r="E17" s="11">
        <f t="shared" ca="1" si="2"/>
        <v>162</v>
      </c>
      <c r="F17" s="12"/>
      <c r="G17" s="12"/>
      <c r="H17" s="1"/>
      <c r="I17" s="1"/>
      <c r="J17" s="1"/>
    </row>
    <row r="18" spans="1:10" x14ac:dyDescent="0.25">
      <c r="A18" s="6">
        <v>18</v>
      </c>
      <c r="B18" s="3" t="s">
        <v>20</v>
      </c>
      <c r="C18" s="10">
        <f t="shared" ca="1" si="0"/>
        <v>83</v>
      </c>
      <c r="D18" s="16" t="str">
        <f t="shared" ca="1" si="1"/>
        <v>NIE</v>
      </c>
      <c r="E18" s="11">
        <f t="shared" ca="1" si="2"/>
        <v>83</v>
      </c>
      <c r="F18" s="12"/>
      <c r="G18" s="12"/>
      <c r="H18" s="1"/>
      <c r="I18" s="1"/>
      <c r="J18" s="1"/>
    </row>
    <row r="19" spans="1:10" x14ac:dyDescent="0.25">
      <c r="A19" s="6">
        <v>19</v>
      </c>
      <c r="B19" s="3" t="s">
        <v>21</v>
      </c>
      <c r="C19" s="10">
        <f t="shared" ca="1" si="0"/>
        <v>49</v>
      </c>
      <c r="D19" s="16" t="str">
        <f t="shared" ca="1" si="1"/>
        <v>TAK</v>
      </c>
      <c r="E19" s="11">
        <f t="shared" ca="1" si="2"/>
        <v>44.1</v>
      </c>
      <c r="F19" s="12"/>
      <c r="G19" s="12"/>
      <c r="H19" s="1"/>
      <c r="I19" s="1"/>
      <c r="J19" s="1"/>
    </row>
    <row r="20" spans="1:10" x14ac:dyDescent="0.25">
      <c r="A20" s="7">
        <v>20</v>
      </c>
      <c r="B20" s="4" t="s">
        <v>22</v>
      </c>
      <c r="C20" s="10">
        <f t="shared" ca="1" si="0"/>
        <v>129</v>
      </c>
      <c r="D20" s="17" t="str">
        <f t="shared" ca="1" si="1"/>
        <v>NIE</v>
      </c>
      <c r="E20" s="13">
        <f t="shared" ca="1" si="2"/>
        <v>129</v>
      </c>
      <c r="F20" s="12"/>
      <c r="G20" s="12"/>
      <c r="H20" s="1"/>
      <c r="I20" s="1"/>
      <c r="J20" s="1"/>
    </row>
    <row r="22" spans="1:10" x14ac:dyDescent="0.25">
      <c r="F22" s="14"/>
    </row>
    <row r="23" spans="1:10" x14ac:dyDescent="0.25">
      <c r="F23" s="15"/>
    </row>
    <row r="24" spans="1:10" x14ac:dyDescent="0.25">
      <c r="F24" s="14"/>
    </row>
    <row r="25" spans="1:10" x14ac:dyDescent="0.25">
      <c r="F25" s="15"/>
    </row>
    <row r="26" spans="1:10" x14ac:dyDescent="0.25">
      <c r="F26" s="14"/>
    </row>
    <row r="27" spans="1:10" x14ac:dyDescent="0.25">
      <c r="F27" s="15"/>
    </row>
    <row r="28" spans="1:10" x14ac:dyDescent="0.25">
      <c r="F28" s="14"/>
    </row>
    <row r="29" spans="1:10" x14ac:dyDescent="0.25">
      <c r="F29" s="15"/>
    </row>
    <row r="30" spans="1:10" x14ac:dyDescent="0.25">
      <c r="F30" s="14"/>
    </row>
    <row r="31" spans="1:10" x14ac:dyDescent="0.25">
      <c r="F31" s="15"/>
    </row>
    <row r="32" spans="1:10" x14ac:dyDescent="0.25">
      <c r="F32" s="14"/>
    </row>
    <row r="33" spans="6:6" x14ac:dyDescent="0.25">
      <c r="F33" s="15"/>
    </row>
    <row r="34" spans="6:6" x14ac:dyDescent="0.25">
      <c r="F34" s="14"/>
    </row>
    <row r="35" spans="6:6" x14ac:dyDescent="0.25">
      <c r="F35" s="15"/>
    </row>
    <row r="36" spans="6:6" x14ac:dyDescent="0.25">
      <c r="F36" s="14"/>
    </row>
    <row r="37" spans="6:6" x14ac:dyDescent="0.25">
      <c r="F37" s="15"/>
    </row>
    <row r="38" spans="6:6" x14ac:dyDescent="0.25">
      <c r="F38" s="14"/>
    </row>
    <row r="39" spans="6:6" x14ac:dyDescent="0.25">
      <c r="F39" s="15"/>
    </row>
    <row r="40" spans="6:6" x14ac:dyDescent="0.25">
      <c r="F40" s="14"/>
    </row>
  </sheetData>
  <conditionalFormatting sqref="C2:C20">
    <cfRule type="top10" priority="5" rank="10"/>
  </conditionalFormatting>
  <conditionalFormatting sqref="D2:D20">
    <cfRule type="containsText" dxfId="3" priority="1" operator="containsText" text="NIE">
      <formula>NOT(ISERROR(SEARCH("NIE",D2)))</formula>
    </cfRule>
    <cfRule type="containsText" dxfId="2" priority="2" operator="containsText" text="TAK">
      <formula>NOT(ISERROR(SEARCH("TAK",D2)))</formula>
    </cfRule>
    <cfRule type="containsText" dxfId="1" priority="3" operator="containsText" text="NIE">
      <formula>NOT(ISERROR(SEARCH("NIE",D2)))</formula>
    </cfRule>
    <cfRule type="containsText" dxfId="0" priority="4" operator="containsText" text="TAK">
      <formula>NOT(ISERROR(SEARCH("TAK",D2)))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5 E o 9 W 9 N f k L O j A A A A 9 g A A A B I A H A B D b 2 5 m a W c v U G F j a 2 F n Z S 5 4 b W w g o h g A K K A U A A A A A A A A A A A A A A A A A A A A A A A A A A A A h Y 8 x D o I w G I W v Q r r T l r I Q 8 l M G V 0 h I T I x r U y o 0 Q i G 0 W O 7 m 4 J G 8 g h h F 3 R z f 9 7 7 h v f v 1 B v n S d 8 F F T V Y P J k M R p i h Q R g 6 1 N k 2 G Z n c K E 5 R z q I Q 8 i 0 Y F q 2 x s u t g 6 Q 6 1 z Y 0 q I 9 x 7 7 G A 9 T Q x i l E T m W x V 6 2 q h f o I + v / c q i N d c J I h T g c X m M 4 w 1 H M c M w S T I F s E E p t v g J b 9 z 7 b H w i 7 u X P z p P j Y h V U B Z I t A 3 h / 4 A 1 B L A w Q U A A I A C A D k S j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E o 9 W x S O z Q d d A Q A A O Q Q A A B M A H A B G b 3 J t d W x h c y 9 T Z W N 0 a W 9 u M S 5 t I K I Y A C i g F A A A A A A A A A A A A A A A A A A A A A A A A A A A A O 1 S w U 4 C M R C 9 k / A P T b 0 s S b M B d A n R 7 M G A R i 9 E A 1 5 k P d T d E S v d z q b t g i v h w i 9 x M v F G 9 r + s g q I J B y 8 e T O y l n e m b N 2 8 m z 0 B s B S r S X 9 + N o 2 q l W j H 3 X E N C M o 1 J P r Y F C Y k E W 6 0 Q d 8 p n v V o m 5 Q J d s m M m f h f j P A V l v V M h w e + g s i 4 w H u 0 c R l c G t I m C d r O 9 H w R R F 8 z Y Y h Z 9 k P q x m d A a G 3 Z B i l R Y 0 C F l l J E O y j x V J g w Y O V E x J k K N w l Z Q r z c Y u c z R Q t 8 W E s L t 0 + + h g p s a W 6 v b o z 0 + K h e r 5 X Q s C J I M k 2 l R v p g n V E X q o i e B q Q D q p A / 4 r a u 9 0 J g 6 o j P g i Z P q f c 7 G y H D z d S x l P + a S a x N a n X 9 t d O 2 Y l N s Y E l t k W 8 q B 5 s r c o U 7 X g w y K D I z 3 M 1 l s N q M y c z s 4 V 7 Z 1 4 L + V z h m Z 0 c 3 G 3 I f r B M T C o 3 3 P x 6 D 4 T n S K 8 Q P f C X f N y A Y g v g H m t W p F q N 2 z 7 b J E 8 1 c 8 0 f w 3 x Z 8 x x S t Q S w E C L Q A U A A I A C A D k S j 1 b 0 1 + Q s 6 M A A A D 2 A A A A E g A A A A A A A A A A A A A A A A A A A A A A Q 2 9 u Z m l n L 1 B h Y 2 t h Z 2 U u e G 1 s U E s B A i 0 A F A A C A A g A 5 E o 9 W w / K 6 a u k A A A A 6 Q A A A B M A A A A A A A A A A A A A A A A A 7 w A A A F t D b 2 5 0 Z W 5 0 X 1 R 5 c G V z X S 5 4 b W x Q S w E C L Q A U A A I A C A D k S j 1 b F I 7 N B 1 0 B A A A 5 B A A A E w A A A A A A A A A A A A A A A A D g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F A A A A A A A A M I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r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N j Y 2 O T B m Z i 1 k Z T c z L T R k N T g t Y T E y Y y 1 l Y T M 3 Y z B k M G I 2 O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l U M D Y 6 M j I 6 N D Y u O D E 1 N D c 1 M 1 o i I C 8 + P E V u d H J 5 I F R 5 c G U 9 I k Z p b G x D b 2 x 1 b W 5 U e X B l c y I g V m F s d W U 9 I n N B d 1 l E Q m d Z P S I g L z 4 8 R W 5 0 c n k g V H l w Z T 0 i R m l s b E N v b H V t b k 5 h b W V z I i B W Y W x 1 Z T 0 i c 1 s m c X V v d D t s c C Z x d W 9 0 O y w m c X V v d D t w c m 9 k d W t 0 J n F 1 b 3 Q 7 L C Z x d W 9 0 O 2 N l b m E m c X V v d D s s J n F 1 b 3 Q 7 c H J v b W 9 j a m E m c X V v d D s s J n F 1 b 3 Q 7 Y 2 V u Y S B w b y B w c m 9 t b 2 N q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a 3 R 5 L 0 F 1 d G 9 S Z W 1 v d m V k Q 2 9 s d W 1 u c z E u e 2 x w L D B 9 J n F 1 b 3 Q 7 L C Z x d W 9 0 O 1 N l Y 3 R p b 2 4 x L 3 B y b 2 R 1 a 3 R 5 L 0 F 1 d G 9 S Z W 1 v d m V k Q 2 9 s d W 1 u c z E u e 3 B y b 2 R 1 a 3 Q s M X 0 m c X V v d D s s J n F 1 b 3 Q 7 U 2 V j d G l v b j E v c H J v Z H V r d H k v Q X V 0 b 1 J l b W 9 2 Z W R D b 2 x 1 b W 5 z M S 5 7 Y 2 V u Y S w y f S Z x d W 9 0 O y w m c X V v d D t T Z W N 0 a W 9 u M S 9 w c m 9 k d W t 0 e S 9 B d X R v U m V t b 3 Z l Z E N v b H V t b n M x L n t w c m 9 t b 2 N q Y S w z f S Z x d W 9 0 O y w m c X V v d D t T Z W N 0 a W 9 u M S 9 w c m 9 k d W t 0 e S 9 B d X R v U m V t b 3 Z l Z E N v b H V t b n M x L n t j Z W 5 h I H B v I H B y b 2 1 v Y 2 p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y b 2 R 1 a 3 R 5 L 0 F 1 d G 9 S Z W 1 v d m V k Q 2 9 s d W 1 u c z E u e 2 x w L D B 9 J n F 1 b 3 Q 7 L C Z x d W 9 0 O 1 N l Y 3 R p b 2 4 x L 3 B y b 2 R 1 a 3 R 5 L 0 F 1 d G 9 S Z W 1 v d m V k Q 2 9 s d W 1 u c z E u e 3 B y b 2 R 1 a 3 Q s M X 0 m c X V v d D s s J n F 1 b 3 Q 7 U 2 V j d G l v b j E v c H J v Z H V r d H k v Q X V 0 b 1 J l b W 9 2 Z W R D b 2 x 1 b W 5 z M S 5 7 Y 2 V u Y S w y f S Z x d W 9 0 O y w m c X V v d D t T Z W N 0 a W 9 u M S 9 w c m 9 k d W t 0 e S 9 B d X R v U m V t b 3 Z l Z E N v b H V t b n M x L n t w c m 9 t b 2 N q Y S w z f S Z x d W 9 0 O y w m c X V v d D t T Z W N 0 a W 9 u M S 9 w c m 9 k d W t 0 e S 9 B d X R v U m V t b 3 Z l Z E N v b H V t b n M x L n t j Z W 5 h I H B v I H B y b 2 1 v Y 2 p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t 0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t 0 e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a 3 R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a 3 R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l M j l j N j c x L T k y M z I t N D g z N y 0 4 N 2 U y L T E z N z g 1 Y z R m O W J l Z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9 k d W t 0 e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l U M D Y 6 N D I 6 N T M u N j k y N j Q 0 N 1 o i I C 8 + P E V u d H J 5 I F R 5 c G U 9 I k Z p b G x D b 2 x 1 b W 5 U e X B l c y I g V m F s d W U 9 I n N B d 1 l E Q m d Z P S I g L z 4 8 R W 5 0 c n k g V H l w Z T 0 i R m l s b E N v b H V t b k 5 h b W V z I i B W Y W x 1 Z T 0 i c 1 s m c X V v d D t s c C Z x d W 9 0 O y w m c X V v d D t w c m 9 k d W t 0 J n F 1 b 3 Q 7 L C Z x d W 9 0 O 2 N l b m E m c X V v d D s s J n F 1 b 3 Q 7 c H J v b W 9 j a m E m c X V v d D s s J n F 1 b 3 Q 7 Y 2 V u Y S B w b y B w c m 9 t b 2 N q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a 3 R 5 M i 9 B d X R v U m V t b 3 Z l Z E N v b H V t b n M x L n t s c C w w f S Z x d W 9 0 O y w m c X V v d D t T Z W N 0 a W 9 u M S 9 w c m 9 k d W t 0 e T I v Q X V 0 b 1 J l b W 9 2 Z W R D b 2 x 1 b W 5 z M S 5 7 c H J v Z H V r d C w x f S Z x d W 9 0 O y w m c X V v d D t T Z W N 0 a W 9 u M S 9 w c m 9 k d W t 0 e T I v Q X V 0 b 1 J l b W 9 2 Z W R D b 2 x 1 b W 5 z M S 5 7 Y 2 V u Y S w y f S Z x d W 9 0 O y w m c X V v d D t T Z W N 0 a W 9 u M S 9 w c m 9 k d W t 0 e T I v Q X V 0 b 1 J l b W 9 2 Z W R D b 2 x 1 b W 5 z M S 5 7 c H J v b W 9 j a m E s M 3 0 m c X V v d D s s J n F 1 b 3 Q 7 U 2 V j d G l v b j E v c H J v Z H V r d H k y L 0 F 1 d G 9 S Z W 1 v d m V k Q 2 9 s d W 1 u c z E u e 2 N l b m E g c G 8 g c H J v b W 9 j a m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H J v Z H V r d H k y L 0 F 1 d G 9 S Z W 1 v d m V k Q 2 9 s d W 1 u c z E u e 2 x w L D B 9 J n F 1 b 3 Q 7 L C Z x d W 9 0 O 1 N l Y 3 R p b 2 4 x L 3 B y b 2 R 1 a 3 R 5 M i 9 B d X R v U m V t b 3 Z l Z E N v b H V t b n M x L n t w c m 9 k d W t 0 L D F 9 J n F 1 b 3 Q 7 L C Z x d W 9 0 O 1 N l Y 3 R p b 2 4 x L 3 B y b 2 R 1 a 3 R 5 M i 9 B d X R v U m V t b 3 Z l Z E N v b H V t b n M x L n t j Z W 5 h L D J 9 J n F 1 b 3 Q 7 L C Z x d W 9 0 O 1 N l Y 3 R p b 2 4 x L 3 B y b 2 R 1 a 3 R 5 M i 9 B d X R v U m V t b 3 Z l Z E N v b H V t b n M x L n t w c m 9 t b 2 N q Y S w z f S Z x d W 9 0 O y w m c X V v d D t T Z W N 0 a W 9 u M S 9 w c m 9 k d W t 0 e T I v Q X V 0 b 1 J l b W 9 2 Z W R D b 2 x 1 b W 5 z M S 5 7 Y 2 V u Y S B w b y B w c m 9 t b 2 N q a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r d H k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a 3 R 5 M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a 3 R 5 M i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/ w q y m P r d k + 5 C E s w X a / N v Q A A A A A C A A A A A A A Q Z g A A A A E A A C A A A A A N U k j M u V M X x 3 W s s K s F m w 1 m x Z 3 F G L s 7 q S i x k v f I O C k r X A A A A A A O g A A A A A I A A C A A A A A F 5 D D 8 o 3 V a d B u o k V N m K V S m R 1 6 N R k l X e B i H 2 D d x m E K x M l A A A A D 5 g K D U l G 2 H J m P 9 N q B Z Z D l H S X n 7 L 6 G i M t B P X N Z / d Q H F I g M 0 Q 2 8 I O Q X w 2 m f z x E H 3 V O g f Y f R 2 X E o W L L S W O w g Q z R h K 8 D a A h A v 2 R I O K h a 7 1 Z A s n w k A A A A A q 3 y P 2 5 u x o 6 R u D f B Q U l S D 7 L K g i P t K s b R m R U 2 d t Z O n G W s o h R / y u b j C k X q S E U R Z v B o W 0 e D O K q k O Z 3 z o T J Y y d 7 4 M + < / D a t a M a s h u p > 
</file>

<file path=customXml/itemProps1.xml><?xml version="1.0" encoding="utf-8"?>
<ds:datastoreItem xmlns:ds="http://schemas.openxmlformats.org/officeDocument/2006/customXml" ds:itemID="{9A75968C-0524-4E1A-9628-CAF3993527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Zadanie_1</vt:lpstr>
      <vt:lpstr>Zadanie_1!Obszar_wydruku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 Mazur</dc:creator>
  <cp:lastModifiedBy>Aleks Mazur</cp:lastModifiedBy>
  <cp:lastPrinted>2025-09-29T07:40:51Z</cp:lastPrinted>
  <dcterms:created xsi:type="dcterms:W3CDTF">2025-09-29T06:08:23Z</dcterms:created>
  <dcterms:modified xsi:type="dcterms:W3CDTF">2025-09-29T07:41:19Z</dcterms:modified>
</cp:coreProperties>
</file>