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4" i="1"/>
  <c r="D44" i="1" s="1"/>
  <c r="D45" i="1" s="1"/>
  <c r="E38" i="1"/>
  <c r="G38" i="1"/>
  <c r="E39" i="1"/>
  <c r="G39" i="1"/>
  <c r="E40" i="1"/>
  <c r="G40" i="1"/>
  <c r="E41" i="1"/>
  <c r="G41" i="1"/>
  <c r="D42" i="1"/>
  <c r="F42" i="1"/>
  <c r="B45" i="1"/>
  <c r="D48" i="1"/>
  <c r="D49" i="1" s="1"/>
  <c r="B55" i="1"/>
  <c r="E56" i="1"/>
  <c r="G59" i="1"/>
  <c r="G60" i="1"/>
  <c r="G61" i="1"/>
  <c r="G62" i="1"/>
  <c r="G63" i="1"/>
  <c r="G64" i="1"/>
  <c r="G65" i="1"/>
  <c r="G66" i="1"/>
  <c r="B67" i="1"/>
  <c r="B68" i="1" s="1"/>
  <c r="G67" i="1"/>
  <c r="G68" i="1"/>
  <c r="G69" i="1"/>
  <c r="G70" i="1"/>
  <c r="C75" i="1"/>
  <c r="E42" i="1" l="1"/>
  <c r="G73" i="1"/>
  <c r="D46" i="1"/>
  <c r="D50" i="1"/>
  <c r="D51" i="1" s="1"/>
  <c r="D52" i="1"/>
  <c r="G42" i="1"/>
  <c r="F44" i="1"/>
  <c r="F45" i="1" s="1"/>
  <c r="F46" i="1" s="1"/>
  <c r="G71" i="1"/>
  <c r="F75" i="1" l="1"/>
  <c r="G72" i="1"/>
</calcChain>
</file>

<file path=xl/sharedStrings.xml><?xml version="1.0" encoding="utf-8"?>
<sst xmlns="http://schemas.openxmlformats.org/spreadsheetml/2006/main" count="86" uniqueCount="78">
  <si>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</si>
  <si>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</si>
  <si>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</si>
  <si>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</si>
  <si>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</si>
  <si>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</si>
  <si>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</si>
  <si>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</si>
  <si>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</si>
  <si>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</si>
  <si>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</si>
  <si>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</si>
  <si>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</si>
  <si>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</si>
  <si>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</si>
  <si>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</si>
  <si>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</si>
  <si>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</si>
  <si>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</si>
  <si>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</si>
  <si>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</si>
  <si>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</si>
  <si>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</si>
  <si>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</si>
  <si>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</si>
  <si>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</si>
  <si>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</si>
  <si>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</si>
  <si>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</si>
  <si>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</si>
  <si>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</si>
  <si>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</si>
  <si>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</si>
  <si>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</si>
  <si>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</si>
  <si>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</si>
  <si>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</si>
  <si>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</si>
  <si>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</si>
  <si>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</si>
  <si>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</si>
  <si>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</si>
  <si>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</si>
  <si>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</si>
  <si>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</si>
  <si>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</si>
  <si>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</si>
  <si>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</si>
  <si>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</si>
  <si>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</si>
  <si>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</si>
  <si>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</si>
  <si>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Sample dilution (mL):</t>
  </si>
  <si>
    <t>Sample Weight (g)</t>
  </si>
  <si>
    <r>
      <t xml:space="preserve">% </t>
    </r>
    <r>
      <rPr>
        <b/>
        <vertAlign val="superscript"/>
        <sz val="14"/>
        <rFont val="Book Antiqua"/>
        <family val="1"/>
      </rPr>
      <t>W</t>
    </r>
    <r>
      <rPr>
        <b/>
        <sz val="14"/>
        <rFont val="Book Antiqua"/>
        <family val="1"/>
      </rPr>
      <t>/</t>
    </r>
    <r>
      <rPr>
        <b/>
        <vertAlign val="subscript"/>
        <sz val="14"/>
        <rFont val="Book Antiqua"/>
        <family val="1"/>
      </rPr>
      <t>W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</si>
  <si>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</si>
  <si>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</si>
  <si>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</si>
  <si>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</si>
  <si>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</si>
  <si>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</si>
  <si>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</si>
  <si>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</si>
  <si>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</si>
  <si>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</si>
  <si>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</si>
  <si>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</si>
  <si>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</si>
  <si>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</si>
  <si>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</si>
  <si>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</si>
  <si>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</si>
  <si>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</si>
  <si>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</si>
  <si>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</si>
  <si>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</si>
  <si>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Laboratory Data Calculation Spreadsheet</t>
  </si>
  <si>
    <t>National Quality Control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</si>
</sst>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\ &quot;g&quot;"/>
    <numFmt numFmtId="168" formatCode="0.00000"/>
    <numFmt numFmtId="169" formatCode="0.0000"/>
    <numFmt numFmtId="170" formatCode="0.0000\ &quot;% w/w&quot;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i/>
      <sz val="14"/>
      <name val="Arial"/>
      <family val="2"/>
    </font>
    <font>
      <sz val="14"/>
      <name val="Arial"/>
      <family val="2"/>
    </font>
    <font>
      <vertAlign val="superscript"/>
      <sz val="14"/>
      <name val="Book Antiqua"/>
      <family val="1"/>
    </font>
    <font>
      <b/>
      <vertAlign val="superscript"/>
      <sz val="14"/>
      <name val="Book Antiqua"/>
      <family val="1"/>
    </font>
    <font>
      <b/>
      <vertAlign val="sub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7" fillId="2" borderId="0" xfId="1" applyFont="1" applyFill="1" applyAlignment="1" applyProtection="1">
      <alignment horizontal="left"/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 applyProtection="1">
      <alignment horizontal="left"/>
    </xf>
    <xf numFmtId="0" fontId="8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</xf>
    <xf numFmtId="0" fontId="9" fillId="0" borderId="0" xfId="0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5" fontId="5" fillId="0" borderId="0" xfId="1" applyNumberFormat="1" applyFont="1" applyAlignment="1" applyProtection="1">
      <alignment horizontal="center"/>
    </xf>
    <xf numFmtId="0" fontId="10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6" fillId="2" borderId="6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 applyProtection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6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6" fillId="2" borderId="15" xfId="1" applyFont="1" applyFill="1" applyBorder="1" applyAlignment="1" applyProtection="1">
      <alignment horizontal="center"/>
      <protection locked="0"/>
    </xf>
    <xf numFmtId="166" fontId="2" fillId="0" borderId="12" xfId="1" applyNumberFormat="1" applyFont="1" applyBorder="1" applyAlignment="1" applyProtection="1">
      <alignment horizontal="center"/>
    </xf>
    <xf numFmtId="166" fontId="2" fillId="0" borderId="13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6" fontId="2" fillId="0" borderId="16" xfId="1" applyNumberFormat="1" applyFont="1" applyBorder="1" applyAlignment="1" applyProtection="1">
      <alignment horizontal="center"/>
    </xf>
    <xf numFmtId="166" fontId="2" fillId="0" borderId="17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6" fillId="2" borderId="19" xfId="1" applyFont="1" applyFill="1" applyBorder="1" applyAlignment="1" applyProtection="1">
      <alignment horizontal="center"/>
      <protection locked="0"/>
    </xf>
    <xf numFmtId="166" fontId="2" fillId="0" borderId="20" xfId="1" applyNumberFormat="1" applyFont="1" applyBorder="1" applyAlignment="1" applyProtection="1">
      <alignment horizontal="center"/>
    </xf>
    <xf numFmtId="166" fontId="2" fillId="0" borderId="21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right"/>
    </xf>
    <xf numFmtId="1" fontId="5" fillId="3" borderId="22" xfId="1" applyNumberFormat="1" applyFont="1" applyFill="1" applyBorder="1" applyAlignment="1" applyProtection="1">
      <alignment horizontal="center"/>
    </xf>
    <xf numFmtId="166" fontId="5" fillId="3" borderId="23" xfId="1" applyNumberFormat="1" applyFont="1" applyFill="1" applyBorder="1" applyAlignment="1" applyProtection="1">
      <alignment horizontal="center"/>
    </xf>
    <xf numFmtId="166" fontId="5" fillId="3" borderId="24" xfId="1" applyNumberFormat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right"/>
    </xf>
    <xf numFmtId="0" fontId="6" fillId="2" borderId="25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0" fontId="2" fillId="0" borderId="10" xfId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3" borderId="28" xfId="1" applyNumberFormat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0" fontId="6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0" fontId="2" fillId="0" borderId="25" xfId="1" applyFont="1" applyBorder="1" applyAlignment="1" applyProtection="1">
      <alignment horizontal="right"/>
    </xf>
    <xf numFmtId="166" fontId="5" fillId="4" borderId="25" xfId="1" applyNumberFormat="1" applyFont="1" applyFill="1" applyBorder="1" applyAlignment="1" applyProtection="1">
      <alignment horizontal="center"/>
    </xf>
    <xf numFmtId="166" fontId="5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8" fillId="0" borderId="0" xfId="1" applyFont="1" applyProtection="1"/>
    <xf numFmtId="0" fontId="5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7" fontId="6" fillId="2" borderId="0" xfId="1" applyNumberFormat="1" applyFont="1" applyFill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167" fontId="6" fillId="2" borderId="0" xfId="1" applyNumberFormat="1" applyFont="1" applyFill="1" applyAlignment="1" applyProtection="1">
      <alignment horizontal="center"/>
      <protection locked="0"/>
    </xf>
    <xf numFmtId="2" fontId="5" fillId="0" borderId="32" xfId="1" applyNumberFormat="1" applyFont="1" applyBorder="1" applyAlignment="1" applyProtection="1">
      <alignment horizontal="center"/>
    </xf>
    <xf numFmtId="0" fontId="5" fillId="0" borderId="32" xfId="1" applyFont="1" applyBorder="1" applyAlignment="1" applyProtection="1">
      <alignment horizontal="center"/>
    </xf>
    <xf numFmtId="0" fontId="2" fillId="0" borderId="32" xfId="1" applyFont="1" applyBorder="1" applyAlignment="1" applyProtection="1">
      <alignment horizontal="center"/>
    </xf>
    <xf numFmtId="0" fontId="7" fillId="2" borderId="5" xfId="1" applyFont="1" applyFill="1" applyBorder="1" applyAlignment="1" applyProtection="1">
      <alignment horizontal="center"/>
      <protection locked="0"/>
    </xf>
    <xf numFmtId="169" fontId="2" fillId="0" borderId="32" xfId="1" applyNumberFormat="1" applyFont="1" applyBorder="1" applyAlignment="1" applyProtection="1">
      <alignment horizontal="center"/>
    </xf>
    <xf numFmtId="0" fontId="2" fillId="0" borderId="31" xfId="1" applyFont="1" applyBorder="1" applyAlignment="1" applyProtection="1">
      <alignment horizontal="center"/>
    </xf>
    <xf numFmtId="0" fontId="7" fillId="2" borderId="9" xfId="1" applyFont="1" applyFill="1" applyBorder="1" applyAlignment="1" applyProtection="1">
      <alignment horizontal="center"/>
      <protection locked="0"/>
    </xf>
    <xf numFmtId="169" fontId="2" fillId="0" borderId="31" xfId="1" applyNumberFormat="1" applyFont="1" applyBorder="1" applyAlignment="1" applyProtection="1">
      <alignment horizontal="center"/>
    </xf>
    <xf numFmtId="0" fontId="2" fillId="0" borderId="34" xfId="1" applyFont="1" applyBorder="1" applyAlignment="1" applyProtection="1">
      <alignment horizontal="center"/>
    </xf>
    <xf numFmtId="0" fontId="7" fillId="2" borderId="29" xfId="1" applyFont="1" applyFill="1" applyBorder="1" applyAlignment="1" applyProtection="1">
      <alignment horizontal="center"/>
      <protection locked="0"/>
    </xf>
    <xf numFmtId="169" fontId="2" fillId="0" borderId="34" xfId="1" applyNumberFormat="1" applyFont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 vertical="center"/>
    </xf>
    <xf numFmtId="168" fontId="5" fillId="0" borderId="30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35" xfId="1" applyFont="1" applyBorder="1" applyAlignment="1" applyProtection="1">
      <alignment horizontal="right"/>
    </xf>
    <xf numFmtId="169" fontId="6" fillId="4" borderId="18" xfId="1" applyNumberFormat="1" applyFont="1" applyFill="1" applyBorder="1" applyAlignment="1" applyProtection="1">
      <alignment horizontal="center"/>
    </xf>
    <xf numFmtId="10" fontId="6" fillId="3" borderId="26" xfId="1" applyNumberFormat="1" applyFont="1" applyFill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6" fillId="4" borderId="36" xfId="1" applyFont="1" applyFill="1" applyBorder="1" applyAlignment="1" applyProtection="1">
      <alignment horizontal="center"/>
    </xf>
    <xf numFmtId="0" fontId="5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70" fontId="6" fillId="0" borderId="0" xfId="1" applyNumberFormat="1" applyFont="1" applyFill="1" applyBorder="1" applyAlignment="1">
      <alignment horizontal="center" vertical="center"/>
    </xf>
    <xf numFmtId="0" fontId="3" fillId="0" borderId="33" xfId="1" applyFont="1" applyFill="1" applyBorder="1" applyAlignment="1" applyProtection="1">
      <alignment horizontal="left" vertical="center" wrapText="1"/>
    </xf>
    <xf numFmtId="0" fontId="2" fillId="0" borderId="33" xfId="1" applyFont="1" applyBorder="1" applyProtection="1"/>
    <xf numFmtId="0" fontId="2" fillId="0" borderId="33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right"/>
    </xf>
    <xf numFmtId="0" fontId="5" fillId="0" borderId="37" xfId="1" quotePrefix="1" applyFont="1" applyBorder="1" applyAlignment="1" applyProtection="1"/>
    <xf numFmtId="0" fontId="5" fillId="0" borderId="0" xfId="1" quotePrefix="1" applyFont="1" applyBorder="1" applyAlignment="1" applyProtection="1">
      <alignment horizontal="center"/>
    </xf>
    <xf numFmtId="0" fontId="5" fillId="0" borderId="37" xfId="1" applyFont="1" applyBorder="1" applyProtection="1"/>
    <xf numFmtId="0" fontId="5" fillId="0" borderId="0" xfId="1" applyFont="1" applyBorder="1" applyProtection="1"/>
    <xf numFmtId="0" fontId="5" fillId="0" borderId="37" xfId="1" applyFont="1" applyBorder="1" applyAlignment="1" applyProtection="1"/>
    <xf numFmtId="0" fontId="5" fillId="0" borderId="38" xfId="1" applyFont="1" applyBorder="1" applyAlignment="1" applyProtection="1"/>
    <xf numFmtId="0" fontId="5" fillId="0" borderId="38" xfId="1" applyFont="1" applyBorder="1" applyProtection="1"/>
    <xf numFmtId="0" fontId="5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168" fontId="7" fillId="2" borderId="32" xfId="1" applyNumberFormat="1" applyFont="1" applyFill="1" applyBorder="1" applyAlignment="1" applyProtection="1">
      <alignment horizontal="center" vertical="center"/>
      <protection locked="0"/>
    </xf>
    <xf numFmtId="168" fontId="7" fillId="2" borderId="31" xfId="1" applyNumberFormat="1" applyFont="1" applyFill="1" applyBorder="1" applyAlignment="1" applyProtection="1">
      <alignment horizontal="center" vertical="center"/>
      <protection locked="0"/>
    </xf>
    <xf numFmtId="168" fontId="7" fillId="2" borderId="34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7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/>
    </xf>
    <xf numFmtId="0" fontId="7" fillId="2" borderId="0" xfId="1" quotePrefix="1" applyFont="1" applyFill="1" applyAlignment="1" applyProtection="1">
      <alignment horizontal="left"/>
      <protection locked="0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5" fillId="0" borderId="32" xfId="1" applyFont="1" applyBorder="1" applyAlignment="1" applyProtection="1">
      <alignment horizontal="center" vertical="center"/>
    </xf>
    <xf numFmtId="0" fontId="5" fillId="0" borderId="31" xfId="1" applyFont="1" applyBorder="1" applyAlignment="1" applyProtection="1">
      <alignment horizontal="center" vertical="center"/>
    </xf>
    <xf numFmtId="0" fontId="5" fillId="0" borderId="34" xfId="1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view="pageBreakPreview" topLeftCell="A22" zoomScale="60" zoomScaleNormal="51" workbookViewId="0">
      <selection activeCell="C31" sqref="C31:G31"/>
    </sheetView>
  </sheetViews>
  <sheetFormatPr defaultRowHeight="14.25" x14ac:dyDescent="0.2"/>
  <cols>
    <col min="1" max="1" width="40.25" customWidth="1"/>
    <col min="2" max="2" width="35.375" customWidth="1"/>
    <col min="3" max="3" width="43.375" bestFit="1" customWidth="1"/>
    <col min="4" max="4" width="21.125" customWidth="1"/>
    <col min="5" max="5" width="30.375" customWidth="1"/>
    <col min="6" max="6" width="26.125" customWidth="1"/>
    <col min="7" max="7" width="24.375" customWidth="1"/>
  </cols>
  <sheetData>
    <row r="1" spans="1:7" ht="18.75" customHeight="1" x14ac:dyDescent="0.2">
      <c r="A1" s="124" t="s">
        <v>77</v>
      </c>
      <c r="B1" s="124"/>
      <c r="C1" s="124"/>
      <c r="D1" s="124"/>
      <c r="E1" s="124"/>
      <c r="F1" s="124"/>
      <c r="G1" s="124"/>
    </row>
    <row r="2" spans="1:7" ht="18.75" customHeight="1" x14ac:dyDescent="0.2">
      <c r="A2" s="124"/>
      <c r="B2" s="124"/>
      <c r="C2" s="124"/>
      <c r="D2" s="124"/>
      <c r="E2" s="124"/>
      <c r="F2" s="124"/>
      <c r="G2" s="124"/>
    </row>
    <row r="3" spans="1:7" ht="18.75" customHeight="1" x14ac:dyDescent="0.2">
      <c r="A3" s="124"/>
      <c r="B3" s="124"/>
      <c r="C3" s="124"/>
      <c r="D3" s="124"/>
      <c r="E3" s="124"/>
      <c r="F3" s="124"/>
      <c r="G3" s="124"/>
    </row>
    <row r="4" spans="1:7" ht="18.75" customHeight="1" x14ac:dyDescent="0.2">
      <c r="A4" s="124"/>
      <c r="B4" s="124"/>
      <c r="C4" s="124"/>
      <c r="D4" s="124"/>
      <c r="E4" s="124"/>
      <c r="F4" s="124"/>
      <c r="G4" s="124"/>
    </row>
    <row r="5" spans="1:7" ht="18.75" customHeight="1" x14ac:dyDescent="0.2">
      <c r="A5" s="124"/>
      <c r="B5" s="124"/>
      <c r="C5" s="124"/>
      <c r="D5" s="124"/>
      <c r="E5" s="124"/>
      <c r="F5" s="124"/>
      <c r="G5" s="124"/>
    </row>
    <row r="6" spans="1:7" ht="18.75" customHeight="1" x14ac:dyDescent="0.2">
      <c r="A6" s="124"/>
      <c r="B6" s="124"/>
      <c r="C6" s="124"/>
      <c r="D6" s="124"/>
      <c r="E6" s="124"/>
      <c r="F6" s="124"/>
      <c r="G6" s="124"/>
    </row>
    <row r="7" spans="1:7" ht="18.75" customHeight="1" x14ac:dyDescent="0.2">
      <c r="A7" s="124"/>
      <c r="B7" s="124"/>
      <c r="C7" s="124"/>
      <c r="D7" s="124"/>
      <c r="E7" s="124"/>
      <c r="F7" s="124"/>
      <c r="G7" s="124"/>
    </row>
    <row r="8" spans="1:7" ht="18.75" customHeight="1" x14ac:dyDescent="0.2">
      <c r="A8" s="125" t="s">
        <v>76</v>
      </c>
      <c r="B8" s="125"/>
      <c r="C8" s="125"/>
      <c r="D8" s="125"/>
      <c r="E8" s="125"/>
      <c r="F8" s="125"/>
      <c r="G8" s="125"/>
    </row>
    <row r="9" spans="1:7" ht="18.75" customHeight="1" x14ac:dyDescent="0.2">
      <c r="A9" s="125"/>
      <c r="B9" s="125"/>
      <c r="C9" s="125"/>
      <c r="D9" s="125"/>
      <c r="E9" s="125"/>
      <c r="F9" s="125"/>
      <c r="G9" s="125"/>
    </row>
    <row r="10" spans="1:7" ht="18.75" customHeight="1" x14ac:dyDescent="0.2">
      <c r="A10" s="125"/>
      <c r="B10" s="125"/>
      <c r="C10" s="125"/>
      <c r="D10" s="125"/>
      <c r="E10" s="125"/>
      <c r="F10" s="125"/>
      <c r="G10" s="125"/>
    </row>
    <row r="11" spans="1:7" ht="18.75" customHeight="1" x14ac:dyDescent="0.2">
      <c r="A11" s="125"/>
      <c r="B11" s="125"/>
      <c r="C11" s="125"/>
      <c r="D11" s="125"/>
      <c r="E11" s="125"/>
      <c r="F11" s="125"/>
      <c r="G11" s="125"/>
    </row>
    <row r="12" spans="1:7" ht="18.75" customHeight="1" x14ac:dyDescent="0.2">
      <c r="A12" s="125"/>
      <c r="B12" s="125"/>
      <c r="C12" s="125"/>
      <c r="D12" s="125"/>
      <c r="E12" s="125"/>
      <c r="F12" s="125"/>
      <c r="G12" s="125"/>
    </row>
    <row r="13" spans="1:7" ht="18.75" customHeight="1" x14ac:dyDescent="0.2">
      <c r="A13" s="125"/>
      <c r="B13" s="125"/>
      <c r="C13" s="125"/>
      <c r="D13" s="125"/>
      <c r="E13" s="125"/>
      <c r="F13" s="125"/>
      <c r="G13" s="125"/>
    </row>
    <row r="14" spans="1:7" ht="18.75" customHeight="1" x14ac:dyDescent="0.2">
      <c r="A14" s="125"/>
      <c r="B14" s="125"/>
      <c r="C14" s="125"/>
      <c r="D14" s="125"/>
      <c r="E14" s="125"/>
      <c r="F14" s="125"/>
      <c r="G14" s="125"/>
    </row>
    <row r="15" spans="1:7" ht="19.5" thickBot="1" x14ac:dyDescent="0.35">
      <c r="A15" s="1"/>
      <c r="B15" s="1"/>
      <c r="C15" s="1"/>
      <c r="D15" s="1"/>
      <c r="E15" s="1"/>
      <c r="F15" s="1"/>
      <c r="G15" s="1"/>
    </row>
    <row r="16" spans="1:7" ht="19.5" thickBot="1" x14ac:dyDescent="0.35">
      <c r="A16" s="119" t="s">
        <v>0</v>
      </c>
      <c r="B16" s="120"/>
      <c r="C16" s="120"/>
      <c r="D16" s="120"/>
      <c r="E16" s="120"/>
      <c r="F16" s="120"/>
      <c r="G16" s="121"/>
    </row>
    <row r="17" spans="1:7" ht="20.25" x14ac:dyDescent="0.3">
      <c r="A17" s="122" t="s">
        <v>1</v>
      </c>
      <c r="B17" s="122"/>
      <c r="C17" s="122"/>
      <c r="D17" s="122"/>
      <c r="E17" s="122"/>
      <c r="F17" s="122"/>
      <c r="G17" s="122"/>
    </row>
    <row r="18" spans="1:7" ht="26.25" x14ac:dyDescent="0.4">
      <c r="A18" s="2" t="s">
        <v>2</v>
      </c>
      <c r="B18" s="118"/>
      <c r="C18" s="118"/>
      <c r="D18" s="1"/>
      <c r="E18" s="1"/>
      <c r="F18" s="1"/>
      <c r="G18" s="1"/>
    </row>
    <row r="19" spans="1:7" ht="26.25" x14ac:dyDescent="0.4">
      <c r="A19" s="2" t="s">
        <v>3</v>
      </c>
      <c r="B19" s="3"/>
      <c r="C19" s="1">
        <v>4</v>
      </c>
      <c r="D19" s="1"/>
      <c r="E19" s="1"/>
      <c r="F19" s="1"/>
      <c r="G19" s="1"/>
    </row>
    <row r="20" spans="1:7" ht="26.25" x14ac:dyDescent="0.4">
      <c r="A20" s="2" t="s">
        <v>4</v>
      </c>
      <c r="B20" s="112"/>
      <c r="C20" s="112"/>
      <c r="D20" s="1"/>
      <c r="E20" s="1"/>
      <c r="F20" s="1"/>
      <c r="G20" s="1"/>
    </row>
    <row r="21" spans="1:7" ht="26.25" x14ac:dyDescent="0.4">
      <c r="A21" s="2" t="s">
        <v>5</v>
      </c>
      <c r="B21" s="123"/>
      <c r="C21" s="123"/>
      <c r="D21" s="123"/>
      <c r="E21" s="123"/>
      <c r="F21" s="123"/>
      <c r="G21" s="123"/>
    </row>
    <row r="22" spans="1:7" ht="26.25" x14ac:dyDescent="0.4">
      <c r="A22" s="2" t="s">
        <v>6</v>
      </c>
      <c r="B22" s="4"/>
      <c r="C22" s="1"/>
      <c r="D22" s="1"/>
      <c r="E22" s="1"/>
      <c r="F22" s="1"/>
      <c r="G22" s="1"/>
    </row>
    <row r="23" spans="1:7" ht="26.25" x14ac:dyDescent="0.4">
      <c r="A23" s="2" t="s">
        <v>7</v>
      </c>
      <c r="B23" s="4"/>
      <c r="C23" s="1"/>
      <c r="D23" s="1"/>
      <c r="E23" s="1"/>
      <c r="F23" s="1"/>
      <c r="G23" s="1"/>
    </row>
    <row r="24" spans="1:7" ht="18.75" x14ac:dyDescent="0.3">
      <c r="A24" s="2"/>
      <c r="B24" s="5"/>
      <c r="C24" s="1"/>
      <c r="D24" s="1"/>
      <c r="E24" s="1"/>
      <c r="F24" s="1"/>
      <c r="G24" s="1"/>
    </row>
    <row r="25" spans="1:7" ht="18.75" x14ac:dyDescent="0.3">
      <c r="A25" s="6"/>
      <c r="B25" s="5"/>
      <c r="C25" s="1"/>
      <c r="D25" s="1"/>
      <c r="E25" s="1"/>
      <c r="F25" s="1"/>
      <c r="G25" s="1"/>
    </row>
    <row r="26" spans="1:7" ht="26.25" x14ac:dyDescent="0.4">
      <c r="A26" s="7" t="s">
        <v>8</v>
      </c>
      <c r="B26" s="118"/>
      <c r="C26" s="118"/>
      <c r="D26" s="1"/>
      <c r="E26" s="1"/>
      <c r="F26" s="1"/>
      <c r="G26" s="1"/>
    </row>
    <row r="27" spans="1:7" ht="26.25" x14ac:dyDescent="0.4">
      <c r="A27" s="8" t="s">
        <v>9</v>
      </c>
      <c r="B27" s="112"/>
      <c r="C27" s="112"/>
      <c r="D27" s="1"/>
      <c r="E27" s="1"/>
      <c r="F27" s="1"/>
      <c r="G27" s="1"/>
    </row>
    <row r="28" spans="1:7" ht="27" thickBot="1" x14ac:dyDescent="0.45">
      <c r="A28" s="8" t="s">
        <v>10</v>
      </c>
      <c r="B28" s="9"/>
      <c r="C28" s="1"/>
      <c r="D28" s="1"/>
      <c r="E28" s="1"/>
      <c r="F28" s="1"/>
      <c r="G28" s="1"/>
    </row>
    <row r="29" spans="1:7" ht="27" customHeight="1" thickBot="1" x14ac:dyDescent="0.45">
      <c r="A29" s="8" t="s">
        <v>11</v>
      </c>
      <c r="B29" s="10">
        <v>0</v>
      </c>
      <c r="C29" s="113" t="s">
        <v>12</v>
      </c>
      <c r="D29" s="114"/>
      <c r="E29" s="114"/>
      <c r="F29" s="114"/>
      <c r="G29" s="115"/>
    </row>
    <row r="30" spans="1:7" ht="19.5" thickBot="1" x14ac:dyDescent="0.35">
      <c r="A30" s="8" t="s">
        <v>13</v>
      </c>
      <c r="B30" s="11">
        <f>B28-B29</f>
        <v>0</v>
      </c>
      <c r="C30" s="12"/>
      <c r="D30" s="12"/>
      <c r="E30" s="12"/>
      <c r="F30" s="12"/>
      <c r="G30" s="12"/>
    </row>
    <row r="31" spans="1:7" ht="27" customHeight="1" thickBot="1" x14ac:dyDescent="0.45">
      <c r="A31" s="8" t="s">
        <v>14</v>
      </c>
      <c r="B31" s="13">
        <v>1</v>
      </c>
      <c r="C31" s="113" t="s">
        <v>15</v>
      </c>
      <c r="D31" s="114"/>
      <c r="E31" s="114"/>
      <c r="F31" s="114"/>
      <c r="G31" s="115"/>
    </row>
    <row r="32" spans="1:7" ht="27" customHeight="1" thickBot="1" x14ac:dyDescent="0.45">
      <c r="A32" s="8" t="s">
        <v>16</v>
      </c>
      <c r="B32" s="13">
        <v>1</v>
      </c>
      <c r="C32" s="113" t="s">
        <v>17</v>
      </c>
      <c r="D32" s="114"/>
      <c r="E32" s="114"/>
      <c r="F32" s="114"/>
      <c r="G32" s="115"/>
    </row>
    <row r="33" spans="1:7" ht="18.75" x14ac:dyDescent="0.3">
      <c r="A33" s="8"/>
      <c r="B33" s="14"/>
      <c r="C33" s="15"/>
      <c r="D33" s="15"/>
      <c r="E33" s="15"/>
      <c r="F33" s="15"/>
      <c r="G33" s="15"/>
    </row>
    <row r="34" spans="1:7" ht="18.75" x14ac:dyDescent="0.3">
      <c r="A34" s="8" t="s">
        <v>18</v>
      </c>
      <c r="B34" s="16">
        <f>B31/B32</f>
        <v>1</v>
      </c>
      <c r="C34" s="1" t="s">
        <v>19</v>
      </c>
      <c r="D34" s="1"/>
      <c r="E34" s="1"/>
      <c r="F34" s="1"/>
      <c r="G34" s="1"/>
    </row>
    <row r="35" spans="1:7" ht="19.5" thickBot="1" x14ac:dyDescent="0.35">
      <c r="A35" s="8"/>
      <c r="B35" s="11"/>
      <c r="C35" s="17"/>
      <c r="D35" s="17"/>
      <c r="E35" s="17"/>
      <c r="F35" s="17"/>
      <c r="G35" s="17"/>
    </row>
    <row r="36" spans="1:7" ht="27" thickBot="1" x14ac:dyDescent="0.45">
      <c r="A36" s="18" t="s">
        <v>20</v>
      </c>
      <c r="B36" s="19">
        <v>1</v>
      </c>
      <c r="C36" s="1"/>
      <c r="D36" s="116" t="s">
        <v>21</v>
      </c>
      <c r="E36" s="117"/>
      <c r="F36" s="116" t="s">
        <v>22</v>
      </c>
      <c r="G36" s="117"/>
    </row>
    <row r="37" spans="1:7" ht="26.25" x14ac:dyDescent="0.4">
      <c r="A37" s="20" t="s">
        <v>23</v>
      </c>
      <c r="B37" s="21">
        <v>1</v>
      </c>
      <c r="C37" s="22" t="s">
        <v>24</v>
      </c>
      <c r="D37" s="23" t="s">
        <v>25</v>
      </c>
      <c r="E37" s="24" t="s">
        <v>26</v>
      </c>
      <c r="F37" s="23" t="s">
        <v>25</v>
      </c>
      <c r="G37" s="25" t="s">
        <v>26</v>
      </c>
    </row>
    <row r="38" spans="1:7" ht="26.25" x14ac:dyDescent="0.4">
      <c r="A38" s="20" t="s">
        <v>27</v>
      </c>
      <c r="B38" s="21">
        <v>1</v>
      </c>
      <c r="C38" s="26">
        <v>1</v>
      </c>
      <c r="D38" s="27"/>
      <c r="E38" s="28" t="str">
        <f>IF(ISBLANK(D38),"-",$D$48/$D$45*D38)</f>
        <v>-</v>
      </c>
      <c r="F38" s="27"/>
      <c r="G38" s="29" t="str">
        <f>IF(ISBLANK(F38),"-",$D$48/$F$45*F38)</f>
        <v>-</v>
      </c>
    </row>
    <row r="39" spans="1:7" ht="26.25" x14ac:dyDescent="0.4">
      <c r="A39" s="20" t="s">
        <v>28</v>
      </c>
      <c r="B39" s="21">
        <v>1</v>
      </c>
      <c r="C39" s="30">
        <v>2</v>
      </c>
      <c r="D39" s="31"/>
      <c r="E39" s="32" t="str">
        <f>IF(ISBLANK(D39),"-",$D$48/$D$45*D39)</f>
        <v>-</v>
      </c>
      <c r="F39" s="31"/>
      <c r="G39" s="33" t="str">
        <f>IF(ISBLANK(F39),"-",$D$48/$F$45*F39)</f>
        <v>-</v>
      </c>
    </row>
    <row r="40" spans="1:7" ht="26.25" x14ac:dyDescent="0.4">
      <c r="A40" s="20" t="s">
        <v>29</v>
      </c>
      <c r="B40" s="21">
        <v>1</v>
      </c>
      <c r="C40" s="30">
        <v>3</v>
      </c>
      <c r="D40" s="31"/>
      <c r="E40" s="32" t="str">
        <f>IF(ISBLANK(D40),"-",$D$48/$D$45*D40)</f>
        <v>-</v>
      </c>
      <c r="F40" s="31"/>
      <c r="G40" s="33" t="str">
        <f>IF(ISBLANK(F40),"-",$D$48/$F$45*F40)</f>
        <v>-</v>
      </c>
    </row>
    <row r="41" spans="1:7" ht="26.25" x14ac:dyDescent="0.4">
      <c r="A41" s="20" t="s">
        <v>30</v>
      </c>
      <c r="B41" s="21">
        <v>1</v>
      </c>
      <c r="C41" s="34">
        <v>4</v>
      </c>
      <c r="D41" s="35"/>
      <c r="E41" s="36" t="str">
        <f>IF(ISBLANK(D41),"-",$D$48/$D$45*D41)</f>
        <v>-</v>
      </c>
      <c r="F41" s="35"/>
      <c r="G41" s="37" t="str">
        <f>IF(ISBLANK(F41),"-",$D$48/$F$45*F41)</f>
        <v>-</v>
      </c>
    </row>
    <row r="42" spans="1:7" ht="27" thickBot="1" x14ac:dyDescent="0.45">
      <c r="A42" s="20" t="s">
        <v>31</v>
      </c>
      <c r="B42" s="21">
        <v>1</v>
      </c>
      <c r="C42" s="38" t="s">
        <v>32</v>
      </c>
      <c r="D42" s="39" t="e">
        <f>AVERAGE(D38:D41)</f>
        <v>#DIV/0!</v>
      </c>
      <c r="E42" s="40" t="e">
        <f>AVERAGE(E38:E41)</f>
        <v>#DIV/0!</v>
      </c>
      <c r="F42" s="39" t="e">
        <f>AVERAGE(F38:F41)</f>
        <v>#DIV/0!</v>
      </c>
      <c r="G42" s="41" t="e">
        <f>AVERAGE(G38:G41)</f>
        <v>#DIV/0!</v>
      </c>
    </row>
    <row r="43" spans="1:7" ht="26.25" x14ac:dyDescent="0.4">
      <c r="A43" s="20" t="s">
        <v>33</v>
      </c>
      <c r="B43" s="21">
        <v>1</v>
      </c>
      <c r="C43" s="42" t="s">
        <v>34</v>
      </c>
      <c r="D43" s="43"/>
      <c r="E43" s="44"/>
      <c r="F43" s="43"/>
      <c r="G43" s="45"/>
    </row>
    <row r="44" spans="1:7" ht="26.25" x14ac:dyDescent="0.4">
      <c r="A44" s="20" t="s">
        <v>35</v>
      </c>
      <c r="B44" s="21">
        <v>1</v>
      </c>
      <c r="C44" s="46" t="s">
        <v>36</v>
      </c>
      <c r="D44" s="47">
        <f>D43*$B$34</f>
        <v>0</v>
      </c>
      <c r="E44" s="45"/>
      <c r="F44" s="47">
        <f>F43*$B$34</f>
        <v>0</v>
      </c>
      <c r="G44" s="48"/>
    </row>
    <row r="45" spans="1:7" ht="19.5" thickBot="1" x14ac:dyDescent="0.35">
      <c r="A45" s="20" t="s">
        <v>37</v>
      </c>
      <c r="B45" s="49">
        <f>(B44/B43)*(B42/B41)*(B40/B39)*(B38/B37)*B36</f>
        <v>1</v>
      </c>
      <c r="C45" s="46" t="s">
        <v>38</v>
      </c>
      <c r="D45" s="50">
        <f>D44*$B$30/100</f>
        <v>0</v>
      </c>
      <c r="E45" s="48"/>
      <c r="F45" s="50">
        <f>F44*$B$30/100</f>
        <v>0</v>
      </c>
      <c r="G45" s="48"/>
    </row>
    <row r="46" spans="1:7" ht="19.5" customHeight="1" thickBot="1" x14ac:dyDescent="0.35">
      <c r="A46" s="105" t="s">
        <v>39</v>
      </c>
      <c r="B46" s="106"/>
      <c r="C46" s="46" t="s">
        <v>40</v>
      </c>
      <c r="D46" s="47">
        <f>D45/$B$45</f>
        <v>0</v>
      </c>
      <c r="E46" s="48"/>
      <c r="F46" s="51">
        <f>F45/$B$45</f>
        <v>0</v>
      </c>
      <c r="G46" s="48"/>
    </row>
    <row r="47" spans="1:7" ht="27" thickBot="1" x14ac:dyDescent="0.45">
      <c r="A47" s="107"/>
      <c r="B47" s="108"/>
      <c r="C47" s="52" t="s">
        <v>41</v>
      </c>
      <c r="D47" s="53"/>
      <c r="E47" s="45"/>
      <c r="F47" s="45"/>
      <c r="G47" s="45"/>
    </row>
    <row r="48" spans="1:7" ht="18.75" x14ac:dyDescent="0.3">
      <c r="A48" s="1"/>
      <c r="B48" s="1"/>
      <c r="C48" s="52" t="s">
        <v>42</v>
      </c>
      <c r="D48" s="47">
        <f>D47*$B$45</f>
        <v>0</v>
      </c>
      <c r="E48" s="48"/>
      <c r="F48" s="48"/>
      <c r="G48" s="48"/>
    </row>
    <row r="49" spans="1:7" ht="19.5" thickBot="1" x14ac:dyDescent="0.35">
      <c r="A49" s="1"/>
      <c r="B49" s="1"/>
      <c r="C49" s="54" t="s">
        <v>43</v>
      </c>
      <c r="D49" s="50">
        <f>D48/B34</f>
        <v>0</v>
      </c>
      <c r="E49" s="48"/>
      <c r="F49" s="48"/>
      <c r="G49" s="48"/>
    </row>
    <row r="50" spans="1:7" ht="18.75" x14ac:dyDescent="0.3">
      <c r="A50" s="1"/>
      <c r="B50" s="1"/>
      <c r="C50" s="55" t="s">
        <v>44</v>
      </c>
      <c r="D50" s="56" t="e">
        <f>AVERAGE(E38:E41,G38:G41)</f>
        <v>#DIV/0!</v>
      </c>
      <c r="E50" s="57"/>
      <c r="F50" s="57"/>
      <c r="G50" s="57"/>
    </row>
    <row r="51" spans="1:7" ht="18.75" x14ac:dyDescent="0.3">
      <c r="A51" s="1"/>
      <c r="B51" s="1"/>
      <c r="C51" s="52" t="s">
        <v>45</v>
      </c>
      <c r="D51" s="58" t="e">
        <f>STDEV(E38:E41,G38:G41)/D50</f>
        <v>#DIV/0!</v>
      </c>
      <c r="E51" s="59"/>
      <c r="F51" s="59"/>
      <c r="G51" s="59"/>
    </row>
    <row r="52" spans="1:7" ht="19.5" thickBot="1" x14ac:dyDescent="0.35">
      <c r="A52" s="1"/>
      <c r="B52" s="1"/>
      <c r="C52" s="60" t="s">
        <v>46</v>
      </c>
      <c r="D52" s="61">
        <f>COUNT(E38:E41,G38:G41)</f>
        <v>0</v>
      </c>
      <c r="E52" s="45"/>
      <c r="F52" s="45"/>
      <c r="G52" s="45"/>
    </row>
    <row r="53" spans="1:7" ht="18.75" x14ac:dyDescent="0.3">
      <c r="A53" s="1"/>
      <c r="B53" s="1"/>
      <c r="C53" s="1"/>
      <c r="D53" s="1"/>
      <c r="E53" s="1"/>
      <c r="F53" s="1"/>
      <c r="G53" s="1"/>
    </row>
    <row r="54" spans="1:7" ht="18.75" x14ac:dyDescent="0.3">
      <c r="A54" s="62" t="s">
        <v>47</v>
      </c>
      <c r="B54" s="63" t="s">
        <v>48</v>
      </c>
      <c r="C54" s="1"/>
      <c r="D54" s="1"/>
      <c r="E54" s="1"/>
      <c r="F54" s="1"/>
      <c r="G54" s="1"/>
    </row>
    <row r="55" spans="1:7" ht="18.75" x14ac:dyDescent="0.3">
      <c r="A55" s="8" t="s">
        <v>49</v>
      </c>
      <c r="B55" s="64">
        <f>B21</f>
        <v>0</v>
      </c>
      <c r="C55" s="1"/>
      <c r="D55" s="1"/>
      <c r="E55" s="1"/>
      <c r="F55" s="1"/>
      <c r="G55" s="1"/>
    </row>
    <row r="56" spans="1:7" ht="26.25" x14ac:dyDescent="0.4">
      <c r="A56" s="8" t="s">
        <v>50</v>
      </c>
      <c r="B56" s="65"/>
      <c r="C56" s="66" t="s">
        <v>51</v>
      </c>
      <c r="D56" s="67"/>
      <c r="E56" s="1">
        <f>B20</f>
        <v>0</v>
      </c>
      <c r="F56" s="1"/>
      <c r="G56" s="1"/>
    </row>
    <row r="57" spans="1:7" ht="19.5" thickBot="1" x14ac:dyDescent="0.35">
      <c r="A57" s="1"/>
      <c r="B57" s="1"/>
      <c r="C57" s="1"/>
      <c r="D57" s="1"/>
      <c r="E57" s="1"/>
      <c r="F57" s="1"/>
      <c r="G57" s="1"/>
    </row>
    <row r="58" spans="1:7" ht="27" thickBot="1" x14ac:dyDescent="0.45">
      <c r="A58" s="18" t="s">
        <v>52</v>
      </c>
      <c r="B58" s="19">
        <v>1</v>
      </c>
      <c r="C58" s="1"/>
      <c r="D58" s="68" t="s">
        <v>53</v>
      </c>
      <c r="E58" s="69" t="s">
        <v>24</v>
      </c>
      <c r="F58" s="69" t="s">
        <v>25</v>
      </c>
      <c r="G58" s="22" t="s">
        <v>54</v>
      </c>
    </row>
    <row r="59" spans="1:7" ht="26.25" x14ac:dyDescent="0.4">
      <c r="A59" s="20" t="s">
        <v>55</v>
      </c>
      <c r="B59" s="21">
        <v>1</v>
      </c>
      <c r="C59" s="126" t="s">
        <v>56</v>
      </c>
      <c r="D59" s="109"/>
      <c r="E59" s="70">
        <v>1</v>
      </c>
      <c r="F59" s="71"/>
      <c r="G59" s="72" t="str">
        <f>IF(ISBLANK(F59),"-",(F59/$D$50*$D$47*$B$67)/1000*$B$56/$D$59)</f>
        <v>-</v>
      </c>
    </row>
    <row r="60" spans="1:7" ht="26.25" x14ac:dyDescent="0.4">
      <c r="A60" s="20" t="s">
        <v>57</v>
      </c>
      <c r="B60" s="21">
        <v>1</v>
      </c>
      <c r="C60" s="127"/>
      <c r="D60" s="110"/>
      <c r="E60" s="73">
        <v>2</v>
      </c>
      <c r="F60" s="74"/>
      <c r="G60" s="75" t="str">
        <f t="shared" ref="G60:G62" si="0">IF(ISBLANK(F60),"-",(F60/$D$50*$D$47*$B$67)/1000*$B$56/$D$59)</f>
        <v>-</v>
      </c>
    </row>
    <row r="61" spans="1:7" ht="26.25" x14ac:dyDescent="0.4">
      <c r="A61" s="20" t="s">
        <v>58</v>
      </c>
      <c r="B61" s="21">
        <v>1</v>
      </c>
      <c r="C61" s="127"/>
      <c r="D61" s="110"/>
      <c r="E61" s="73">
        <v>3</v>
      </c>
      <c r="F61" s="74"/>
      <c r="G61" s="75" t="str">
        <f t="shared" si="0"/>
        <v>-</v>
      </c>
    </row>
    <row r="62" spans="1:7" ht="27" thickBot="1" x14ac:dyDescent="0.45">
      <c r="A62" s="20" t="s">
        <v>59</v>
      </c>
      <c r="B62" s="21">
        <v>1</v>
      </c>
      <c r="C62" s="128"/>
      <c r="D62" s="111"/>
      <c r="E62" s="76">
        <v>4</v>
      </c>
      <c r="F62" s="77"/>
      <c r="G62" s="78" t="str">
        <f t="shared" si="0"/>
        <v>-</v>
      </c>
    </row>
    <row r="63" spans="1:7" ht="26.25" x14ac:dyDescent="0.4">
      <c r="A63" s="20" t="s">
        <v>60</v>
      </c>
      <c r="B63" s="21">
        <v>1</v>
      </c>
      <c r="C63" s="126" t="s">
        <v>61</v>
      </c>
      <c r="D63" s="109"/>
      <c r="E63" s="70">
        <v>1</v>
      </c>
      <c r="F63" s="71"/>
      <c r="G63" s="72" t="str">
        <f>IF(ISBLANK(F63),"-",(F63/$D$50*$D$47*$B$67)/1000*$B$56/$D$63)</f>
        <v>-</v>
      </c>
    </row>
    <row r="64" spans="1:7" ht="26.25" x14ac:dyDescent="0.4">
      <c r="A64" s="20" t="s">
        <v>62</v>
      </c>
      <c r="B64" s="21">
        <v>1</v>
      </c>
      <c r="C64" s="127"/>
      <c r="D64" s="110"/>
      <c r="E64" s="73">
        <v>2</v>
      </c>
      <c r="F64" s="74"/>
      <c r="G64" s="75" t="str">
        <f t="shared" ref="G64:G66" si="1">IF(ISBLANK(F64),"-",(F64/$D$50*$D$47*$B$67)/1000*$B$56/$D$63)</f>
        <v>-</v>
      </c>
    </row>
    <row r="65" spans="1:7" ht="26.25" x14ac:dyDescent="0.4">
      <c r="A65" s="20" t="s">
        <v>63</v>
      </c>
      <c r="B65" s="21">
        <v>1</v>
      </c>
      <c r="C65" s="127"/>
      <c r="D65" s="110"/>
      <c r="E65" s="73">
        <v>3</v>
      </c>
      <c r="F65" s="74"/>
      <c r="G65" s="75" t="str">
        <f t="shared" si="1"/>
        <v>-</v>
      </c>
    </row>
    <row r="66" spans="1:7" ht="27" thickBot="1" x14ac:dyDescent="0.45">
      <c r="A66" s="20" t="s">
        <v>64</v>
      </c>
      <c r="B66" s="21">
        <v>1</v>
      </c>
      <c r="C66" s="128"/>
      <c r="D66" s="111"/>
      <c r="E66" s="76">
        <v>4</v>
      </c>
      <c r="F66" s="77"/>
      <c r="G66" s="78" t="str">
        <f t="shared" si="1"/>
        <v>-</v>
      </c>
    </row>
    <row r="67" spans="1:7" ht="26.25" x14ac:dyDescent="0.4">
      <c r="A67" s="20" t="s">
        <v>65</v>
      </c>
      <c r="B67" s="49">
        <f>(B66/B65)*(B64/B63)*(B62/B61)*(B60/B59)*B58</f>
        <v>1</v>
      </c>
      <c r="C67" s="126" t="s">
        <v>66</v>
      </c>
      <c r="D67" s="109"/>
      <c r="E67" s="70">
        <v>1</v>
      </c>
      <c r="F67" s="71"/>
      <c r="G67" s="72" t="str">
        <f>IF(ISBLANK(F67),"-",(F67/$D$50*$D$47*$B$67)/1000*$B$56/$D$67)</f>
        <v>-</v>
      </c>
    </row>
    <row r="68" spans="1:7" ht="27" thickBot="1" x14ac:dyDescent="0.45">
      <c r="A68" s="79" t="s">
        <v>67</v>
      </c>
      <c r="B68" s="80" t="e">
        <f>((D47*B67)/1000)/D56*B56</f>
        <v>#DIV/0!</v>
      </c>
      <c r="C68" s="127"/>
      <c r="D68" s="110"/>
      <c r="E68" s="73">
        <v>2</v>
      </c>
      <c r="F68" s="74"/>
      <c r="G68" s="75" t="str">
        <f t="shared" ref="G68:G70" si="2">IF(ISBLANK(F68),"-",(F68/$D$50*$D$47*$B$67)/1000*$B$56/$D$67)</f>
        <v>-</v>
      </c>
    </row>
    <row r="69" spans="1:7" ht="26.25" customHeight="1" x14ac:dyDescent="0.4">
      <c r="A69" s="105" t="s">
        <v>39</v>
      </c>
      <c r="B69" s="106"/>
      <c r="C69" s="127"/>
      <c r="D69" s="110"/>
      <c r="E69" s="73">
        <v>3</v>
      </c>
      <c r="F69" s="74"/>
      <c r="G69" s="75" t="str">
        <f t="shared" si="2"/>
        <v>-</v>
      </c>
    </row>
    <row r="70" spans="1:7" ht="27" thickBot="1" x14ac:dyDescent="0.45">
      <c r="A70" s="107"/>
      <c r="B70" s="108"/>
      <c r="C70" s="128"/>
      <c r="D70" s="111"/>
      <c r="E70" s="76">
        <v>4</v>
      </c>
      <c r="F70" s="77"/>
      <c r="G70" s="78" t="str">
        <f t="shared" si="2"/>
        <v>-</v>
      </c>
    </row>
    <row r="71" spans="1:7" ht="26.25" x14ac:dyDescent="0.4">
      <c r="A71" s="81"/>
      <c r="B71" s="81"/>
      <c r="C71" s="81"/>
      <c r="D71" s="81"/>
      <c r="E71" s="81"/>
      <c r="F71" s="82" t="s">
        <v>32</v>
      </c>
      <c r="G71" s="83" t="e">
        <f>AVERAGE(G59:G70)</f>
        <v>#DIV/0!</v>
      </c>
    </row>
    <row r="72" spans="1:7" ht="26.25" x14ac:dyDescent="0.4">
      <c r="A72" s="1"/>
      <c r="B72" s="1"/>
      <c r="C72" s="81"/>
      <c r="D72" s="81"/>
      <c r="E72" s="81"/>
      <c r="F72" s="52" t="s">
        <v>45</v>
      </c>
      <c r="G72" s="84" t="e">
        <f>STDEV(G59:G70)/G71</f>
        <v>#DIV/0!</v>
      </c>
    </row>
    <row r="73" spans="1:7" ht="27" thickBot="1" x14ac:dyDescent="0.45">
      <c r="A73" s="81"/>
      <c r="B73" s="81"/>
      <c r="C73" s="85"/>
      <c r="D73" s="86"/>
      <c r="E73" s="86"/>
      <c r="F73" s="60" t="s">
        <v>46</v>
      </c>
      <c r="G73" s="87">
        <f>COUNT(G59:G70)</f>
        <v>0</v>
      </c>
    </row>
    <row r="74" spans="1:7" ht="18.75" x14ac:dyDescent="0.3">
      <c r="A74" s="81"/>
      <c r="B74" s="81"/>
      <c r="C74" s="85"/>
      <c r="D74" s="86"/>
      <c r="E74" s="86"/>
      <c r="F74" s="86"/>
      <c r="G74" s="86"/>
    </row>
    <row r="75" spans="1:7" ht="26.25" x14ac:dyDescent="0.3">
      <c r="A75" s="88" t="s">
        <v>68</v>
      </c>
      <c r="B75" s="89" t="s">
        <v>69</v>
      </c>
      <c r="C75" s="104">
        <f>B20</f>
        <v>0</v>
      </c>
      <c r="D75" s="104"/>
      <c r="E75" s="90" t="s">
        <v>70</v>
      </c>
      <c r="F75" s="91" t="e">
        <f>G71</f>
        <v>#DIV/0!</v>
      </c>
      <c r="G75" s="1"/>
    </row>
    <row r="76" spans="1:7" ht="19.5" thickBot="1" x14ac:dyDescent="0.35">
      <c r="A76" s="92"/>
      <c r="B76" s="93"/>
      <c r="C76" s="94"/>
      <c r="D76" s="94"/>
      <c r="E76" s="93"/>
      <c r="F76" s="93"/>
      <c r="G76" s="93"/>
    </row>
    <row r="77" spans="1:7" ht="18.75" x14ac:dyDescent="0.3">
      <c r="A77" s="2"/>
      <c r="B77" s="11" t="s">
        <v>71</v>
      </c>
      <c r="C77" s="2"/>
      <c r="D77" s="2"/>
      <c r="E77" s="95" t="s">
        <v>72</v>
      </c>
      <c r="F77" s="95"/>
      <c r="G77" s="95" t="s">
        <v>73</v>
      </c>
    </row>
    <row r="78" spans="1:7" ht="60" customHeight="1" x14ac:dyDescent="0.3">
      <c r="A78" s="96" t="s">
        <v>74</v>
      </c>
      <c r="B78" s="97"/>
      <c r="C78" s="97"/>
      <c r="D78" s="98"/>
      <c r="E78" s="99"/>
      <c r="F78" s="100"/>
      <c r="G78" s="101"/>
    </row>
    <row r="79" spans="1:7" ht="60" customHeight="1" x14ac:dyDescent="0.3">
      <c r="A79" s="96" t="s">
        <v>75</v>
      </c>
      <c r="B79" s="102"/>
      <c r="C79" s="102"/>
      <c r="D79" s="95"/>
      <c r="E79" s="103"/>
      <c r="F79" s="100"/>
      <c r="G79" s="102"/>
    </row>
  </sheetData>
  <sheetProtection password="AD9C" sheet="1" objects="1" scenarios="1" formatCells="0" formatColumns="0" formatRows="0"/>
  <mergeCells count="23">
    <mergeCell ref="A1:G7"/>
    <mergeCell ref="A8:G14"/>
    <mergeCell ref="B26:C26"/>
    <mergeCell ref="A16:G16"/>
    <mergeCell ref="A17:G17"/>
    <mergeCell ref="B18:C18"/>
    <mergeCell ref="B20:C20"/>
    <mergeCell ref="B21:G21"/>
    <mergeCell ref="B27:C27"/>
    <mergeCell ref="C29:G29"/>
    <mergeCell ref="C31:G31"/>
    <mergeCell ref="C32:G32"/>
    <mergeCell ref="D36:E36"/>
    <mergeCell ref="F36:G36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2" operator="greaterThan">
      <formula>0.02</formula>
    </cfRule>
  </conditionalFormatting>
  <conditionalFormatting sqref="G72">
    <cfRule type="cellIs" dxfId="0" priority="1" operator="greaterThan">
      <formula>0.02</formula>
    </cfRule>
  </conditionalFormatting>
  <pageMargins left="0.7" right="0.7" top="0.75" bottom="0.75" header="0.3" footer="0.3"/>
  <pageSetup scale="37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2015-03-07T09:51:30Z</dcterms:created>
  <dcterms:modified xsi:type="dcterms:W3CDTF">2015-06-23T16:36:34Z</dcterms:modified>
</cp:coreProperties>
</file>