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Weight Varia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/>
  <c r="E41" i="1" s="1"/>
  <c r="D41" i="1"/>
  <c r="D42" i="1" s="1"/>
  <c r="D43" i="1"/>
  <c r="E32" i="1"/>
  <c r="E33" i="1"/>
  <c r="E34" i="1"/>
  <c r="E35" i="1"/>
  <c r="E36" i="1"/>
  <c r="E37" i="1"/>
  <c r="E38" i="1"/>
  <c r="E39" i="1"/>
  <c r="E43" i="1" l="1"/>
  <c r="E42" i="1"/>
  <c r="F30" i="1" l="1"/>
  <c r="C41" i="1" l="1"/>
  <c r="C43" i="1"/>
  <c r="C42" i="1" l="1"/>
  <c r="F31" i="1"/>
  <c r="I33" i="1" s="1"/>
  <c r="F35" i="1"/>
  <c r="F39" i="1"/>
  <c r="F33" i="1"/>
  <c r="F37" i="1"/>
  <c r="F38" i="1"/>
  <c r="F32" i="1"/>
  <c r="F36" i="1"/>
  <c r="F34" i="1"/>
  <c r="B26" i="1"/>
  <c r="C27" i="1"/>
  <c r="F41" i="1" l="1"/>
  <c r="F43" i="1"/>
  <c r="F42" i="1" l="1"/>
  <c r="I31" i="1"/>
  <c r="I34" i="1" l="1"/>
  <c r="I35" i="1" s="1"/>
</calcChain>
</file>

<file path=xl/sharedStrings.xml><?xml version="1.0" encoding="utf-8"?>
<sst xmlns="http://schemas.openxmlformats.org/spreadsheetml/2006/main" count="34" uniqueCount="34">
  <si>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</si>
  <si>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</si>
  <si>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</si>
  <si>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</si>
  <si>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</si>
  <si>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</si>
  <si>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</si>
  <si>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</si>
  <si>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</si>
  <si>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RSD:</t>
  </si>
  <si>
    <t>n:</t>
  </si>
  <si>
    <t xml:space="preserve">Label Claim: </t>
  </si>
  <si>
    <t>Content as % of the average content</t>
  </si>
  <si>
    <t>Average tablet: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</si>
  <si>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</si>
  <si>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</si>
  <si>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</si>
  <si>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</si>
  <si>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</si>
  <si>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</si>
  <si>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</si>
  <si>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</si>
  <si>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</si>
  <si>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</si>
  <si>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</si>
  <si>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</si>
  <si>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</si>
  <si>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Determination of weight variation of the Sample</t>
  </si>
  <si>
    <t>Each Tablet/Capsule/vial contains</t>
  </si>
  <si>
    <t>Please enter the percentage amount determined from the Assay test</t>
  </si>
  <si>
    <t>Empty Shell/vial (mg)</t>
  </si>
  <si>
    <t>Capsule/Vial No.</t>
  </si>
  <si>
    <t>Intact Capsule/Vial (mg)</t>
  </si>
  <si>
    <t>Capsule/Vial content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</si>
</sst>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0.00\ &quot;%&quot;"/>
    <numFmt numFmtId="166" formatCode="0\ &quot;%&quot;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sz val="14"/>
      <name val="Calibri"/>
      <family val="2"/>
    </font>
    <font>
      <b/>
      <sz val="72"/>
      <name val="Book Antiqua"/>
      <family val="1"/>
    </font>
    <font>
      <b/>
      <sz val="52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5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7" fillId="2" borderId="0" xfId="1" quotePrefix="1" applyFont="1" applyFill="1" applyAlignment="1" applyProtection="1">
      <protection locked="0"/>
    </xf>
    <xf numFmtId="0" fontId="2" fillId="2" borderId="0" xfId="1" quotePrefix="1" applyFont="1" applyFill="1" applyAlignment="1" applyProtection="1">
      <protection locked="0"/>
    </xf>
    <xf numFmtId="164" fontId="7" fillId="2" borderId="0" xfId="1" applyNumberFormat="1" applyFont="1" applyFill="1" applyAlignment="1" applyProtection="1">
      <alignment horizontal="left"/>
      <protection locked="0"/>
    </xf>
    <xf numFmtId="0" fontId="7" fillId="0" borderId="0" xfId="1" applyFont="1"/>
    <xf numFmtId="164" fontId="2" fillId="0" borderId="0" xfId="1" applyNumberFormat="1" applyFont="1" applyAlignment="1">
      <alignment horizontal="left"/>
    </xf>
    <xf numFmtId="0" fontId="3" fillId="0" borderId="0" xfId="1" applyFont="1" applyFill="1" applyBorder="1" applyAlignment="1">
      <alignment vertical="center" wrapText="1"/>
    </xf>
    <xf numFmtId="0" fontId="2" fillId="0" borderId="4" xfId="1" applyFont="1" applyBorder="1" applyAlignment="1">
      <alignment horizontal="right"/>
    </xf>
    <xf numFmtId="0" fontId="2" fillId="0" borderId="0" xfId="1" applyFont="1" applyFill="1" applyBorder="1"/>
    <xf numFmtId="0" fontId="2" fillId="0" borderId="0" xfId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9" xfId="1" applyFont="1" applyBorder="1" applyAlignment="1">
      <alignment horizontal="right"/>
    </xf>
    <xf numFmtId="0" fontId="5" fillId="0" borderId="0" xfId="1" quotePrefix="1" applyFont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0" xfId="1" applyFont="1" applyAlignment="1">
      <alignment horizontal="left"/>
    </xf>
    <xf numFmtId="0" fontId="8" fillId="0" borderId="0" xfId="1" applyFont="1"/>
    <xf numFmtId="0" fontId="9" fillId="0" borderId="0" xfId="1" applyFont="1"/>
    <xf numFmtId="0" fontId="5" fillId="4" borderId="5" xfId="1" applyFont="1" applyFill="1" applyBorder="1" applyAlignment="1">
      <alignment horizontal="center" wrapText="1"/>
    </xf>
    <xf numFmtId="0" fontId="2" fillId="0" borderId="6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165" fontId="2" fillId="0" borderId="10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/>
    </xf>
    <xf numFmtId="165" fontId="5" fillId="5" borderId="13" xfId="1" applyNumberFormat="1" applyFont="1" applyFill="1" applyBorder="1" applyAlignment="1">
      <alignment horizontal="center"/>
    </xf>
    <xf numFmtId="10" fontId="5" fillId="3" borderId="13" xfId="1" applyNumberFormat="1" applyFont="1" applyFill="1" applyBorder="1" applyAlignment="1">
      <alignment horizontal="center"/>
    </xf>
    <xf numFmtId="1" fontId="5" fillId="5" borderId="15" xfId="1" applyNumberFormat="1" applyFont="1" applyFill="1" applyBorder="1" applyAlignment="1">
      <alignment horizontal="center"/>
    </xf>
    <xf numFmtId="0" fontId="2" fillId="0" borderId="0" xfId="1" applyFont="1" applyBorder="1"/>
    <xf numFmtId="0" fontId="9" fillId="0" borderId="0" xfId="1" applyFont="1" applyFill="1" applyBorder="1" applyAlignment="1">
      <alignment horizontal="center"/>
    </xf>
    <xf numFmtId="0" fontId="4" fillId="0" borderId="0" xfId="1" quotePrefix="1" applyFont="1" applyAlignment="1">
      <alignment horizontal="left"/>
    </xf>
    <xf numFmtId="0" fontId="3" fillId="0" borderId="14" xfId="1" applyFont="1" applyFill="1" applyBorder="1" applyAlignment="1">
      <alignment horizontal="left" vertical="center" wrapText="1"/>
    </xf>
    <xf numFmtId="0" fontId="2" fillId="0" borderId="14" xfId="1" applyFont="1" applyBorder="1"/>
    <xf numFmtId="0" fontId="5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2" fillId="0" borderId="16" xfId="1" quotePrefix="1" applyFont="1" applyBorder="1" applyAlignment="1"/>
    <xf numFmtId="0" fontId="2" fillId="0" borderId="16" xfId="1" applyFont="1" applyBorder="1" applyAlignment="1"/>
    <xf numFmtId="0" fontId="5" fillId="0" borderId="8" xfId="1" applyFont="1" applyBorder="1" applyAlignment="1"/>
    <xf numFmtId="0" fontId="2" fillId="0" borderId="8" xfId="1" applyFont="1" applyBorder="1" applyAlignment="1"/>
    <xf numFmtId="0" fontId="5" fillId="0" borderId="12" xfId="1" applyFont="1" applyBorder="1" applyAlignment="1">
      <alignment horizontal="center"/>
    </xf>
    <xf numFmtId="0" fontId="7" fillId="0" borderId="0" xfId="1" applyFont="1" applyFill="1" applyAlignment="1" applyProtection="1">
      <alignment horizontal="right"/>
      <protection locked="0"/>
    </xf>
    <xf numFmtId="0" fontId="9" fillId="0" borderId="7" xfId="1" applyFont="1" applyBorder="1"/>
    <xf numFmtId="0" fontId="5" fillId="0" borderId="3" xfId="1" applyFont="1" applyFill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0" fontId="7" fillId="2" borderId="18" xfId="1" applyFont="1" applyFill="1" applyBorder="1" applyAlignment="1" applyProtection="1">
      <alignment horizontal="center" wrapText="1"/>
      <protection locked="0"/>
    </xf>
    <xf numFmtId="0" fontId="7" fillId="2" borderId="17" xfId="1" applyFont="1" applyFill="1" applyBorder="1" applyAlignment="1" applyProtection="1">
      <alignment horizontal="center" wrapText="1"/>
      <protection locked="0"/>
    </xf>
    <xf numFmtId="0" fontId="7" fillId="2" borderId="11" xfId="1" applyFont="1" applyFill="1" applyBorder="1" applyAlignment="1" applyProtection="1">
      <alignment horizontal="center" wrapText="1"/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2" fontId="6" fillId="2" borderId="0" xfId="1" applyNumberFormat="1" applyFont="1" applyFill="1" applyAlignment="1" applyProtection="1">
      <alignment horizontal="center"/>
      <protection locked="0"/>
    </xf>
    <xf numFmtId="2" fontId="5" fillId="5" borderId="13" xfId="1" applyNumberFormat="1" applyFont="1" applyFill="1" applyBorder="1" applyAlignment="1">
      <alignment horizontal="center"/>
    </xf>
    <xf numFmtId="0" fontId="2" fillId="0" borderId="21" xfId="1" applyFont="1" applyBorder="1" applyAlignment="1">
      <alignment horizontal="right"/>
    </xf>
    <xf numFmtId="2" fontId="2" fillId="0" borderId="13" xfId="1" applyNumberFormat="1" applyFont="1" applyBorder="1" applyAlignment="1">
      <alignment horizontal="center"/>
    </xf>
    <xf numFmtId="0" fontId="7" fillId="2" borderId="13" xfId="1" applyFont="1" applyFill="1" applyBorder="1" applyAlignment="1" applyProtection="1">
      <alignment horizontal="center"/>
      <protection locked="0"/>
    </xf>
    <xf numFmtId="0" fontId="2" fillId="0" borderId="22" xfId="1" applyFont="1" applyBorder="1" applyAlignment="1">
      <alignment horizontal="right"/>
    </xf>
    <xf numFmtId="166" fontId="5" fillId="3" borderId="15" xfId="1" applyNumberFormat="1" applyFont="1" applyFill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5" fillId="0" borderId="12" xfId="1" applyFont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6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7" fillId="2" borderId="7" xfId="1" applyFont="1" applyFill="1" applyBorder="1" applyAlignment="1" applyProtection="1">
      <alignment horizontal="center" wrapText="1"/>
      <protection locked="0"/>
    </xf>
    <xf numFmtId="0" fontId="7" fillId="2" borderId="10" xfId="1" applyFont="1" applyFill="1" applyBorder="1" applyAlignment="1" applyProtection="1">
      <alignment horizontal="center" wrapText="1"/>
      <protection locked="0"/>
    </xf>
    <xf numFmtId="0" fontId="5" fillId="0" borderId="0" xfId="1" applyFont="1" applyBorder="1" applyAlignment="1">
      <alignment horizontal="center"/>
    </xf>
    <xf numFmtId="0" fontId="2" fillId="0" borderId="0" xfId="1" quotePrefix="1" applyFont="1" applyBorder="1" applyAlignment="1"/>
    <xf numFmtId="0" fontId="5" fillId="0" borderId="0" xfId="1" applyFont="1" applyBorder="1" applyAlignment="1"/>
    <xf numFmtId="0" fontId="5" fillId="0" borderId="3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/>
    </xf>
    <xf numFmtId="0" fontId="7" fillId="0" borderId="24" xfId="1" applyFont="1" applyFill="1" applyBorder="1" applyAlignment="1" applyProtection="1">
      <alignment horizontal="center" wrapText="1"/>
    </xf>
    <xf numFmtId="0" fontId="7" fillId="0" borderId="17" xfId="1" applyFont="1" applyFill="1" applyBorder="1" applyAlignment="1" applyProtection="1">
      <alignment horizontal="center" wrapText="1"/>
    </xf>
    <xf numFmtId="0" fontId="7" fillId="0" borderId="11" xfId="1" applyFont="1" applyFill="1" applyBorder="1" applyAlignment="1" applyProtection="1">
      <alignment horizontal="center" wrapText="1"/>
    </xf>
    <xf numFmtId="0" fontId="3" fillId="0" borderId="25" xfId="1" applyFont="1" applyBorder="1" applyAlignment="1">
      <alignment horizontal="left"/>
    </xf>
    <xf numFmtId="0" fontId="5" fillId="0" borderId="23" xfId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view="pageBreakPreview" topLeftCell="A10" zoomScale="60" zoomScaleNormal="70" workbookViewId="0">
      <selection activeCell="B28" sqref="B28"/>
    </sheetView>
  </sheetViews>
  <sheetFormatPr defaultRowHeight="14.25"/>
  <cols>
    <col min="1" max="1" width="38.375" customWidth="1"/>
    <col min="2" max="2" width="35.75" customWidth="1"/>
    <col min="3" max="3" width="24.5" customWidth="1"/>
    <col min="4" max="4" width="25.75" bestFit="1" customWidth="1"/>
    <col min="5" max="5" width="26" bestFit="1" customWidth="1"/>
    <col min="6" max="6" width="25.5" customWidth="1"/>
    <col min="7" max="7" width="22.75" customWidth="1"/>
    <col min="8" max="8" width="29.5" customWidth="1"/>
    <col min="9" max="9" width="33.5" bestFit="1" customWidth="1"/>
  </cols>
  <sheetData>
    <row r="1" spans="1:9" ht="14.25" customHeight="1">
      <c r="A1" s="62" t="s">
        <v>25</v>
      </c>
      <c r="B1" s="62"/>
      <c r="C1" s="62"/>
      <c r="D1" s="62"/>
      <c r="E1" s="62"/>
      <c r="F1" s="62"/>
      <c r="G1" s="62"/>
      <c r="H1" s="62"/>
      <c r="I1" s="62"/>
    </row>
    <row r="2" spans="1:9" ht="14.25" customHeight="1">
      <c r="A2" s="62"/>
      <c r="B2" s="62"/>
      <c r="C2" s="62"/>
      <c r="D2" s="62"/>
      <c r="E2" s="62"/>
      <c r="F2" s="62"/>
      <c r="G2" s="62"/>
      <c r="H2" s="62"/>
      <c r="I2" s="62"/>
    </row>
    <row r="3" spans="1:9" ht="14.25" customHeight="1">
      <c r="A3" s="62"/>
      <c r="B3" s="62"/>
      <c r="C3" s="62"/>
      <c r="D3" s="62"/>
      <c r="E3" s="62"/>
      <c r="F3" s="62"/>
      <c r="G3" s="62"/>
      <c r="H3" s="62"/>
      <c r="I3" s="62"/>
    </row>
    <row r="4" spans="1:9" ht="14.25" customHeight="1">
      <c r="A4" s="62"/>
      <c r="B4" s="62"/>
      <c r="C4" s="62"/>
      <c r="D4" s="62"/>
      <c r="E4" s="62"/>
      <c r="F4" s="62"/>
      <c r="G4" s="62"/>
      <c r="H4" s="62"/>
      <c r="I4" s="62"/>
    </row>
    <row r="5" spans="1:9" ht="14.25" customHeight="1">
      <c r="A5" s="62"/>
      <c r="B5" s="62"/>
      <c r="C5" s="62"/>
      <c r="D5" s="62"/>
      <c r="E5" s="62"/>
      <c r="F5" s="62"/>
      <c r="G5" s="62"/>
      <c r="H5" s="62"/>
      <c r="I5" s="62"/>
    </row>
    <row r="6" spans="1:9" ht="14.25" customHeight="1">
      <c r="A6" s="62"/>
      <c r="B6" s="62"/>
      <c r="C6" s="62"/>
      <c r="D6" s="62"/>
      <c r="E6" s="62"/>
      <c r="F6" s="62"/>
      <c r="G6" s="62"/>
      <c r="H6" s="62"/>
      <c r="I6" s="62"/>
    </row>
    <row r="7" spans="1:9" ht="14.25" customHeight="1">
      <c r="A7" s="62"/>
      <c r="B7" s="62"/>
      <c r="C7" s="62"/>
      <c r="D7" s="62"/>
      <c r="E7" s="62"/>
      <c r="F7" s="62"/>
      <c r="G7" s="62"/>
      <c r="H7" s="62"/>
      <c r="I7" s="62"/>
    </row>
    <row r="8" spans="1:9" ht="14.25" customHeight="1">
      <c r="A8" s="63" t="s">
        <v>26</v>
      </c>
      <c r="B8" s="63"/>
      <c r="C8" s="63"/>
      <c r="D8" s="63"/>
      <c r="E8" s="63"/>
      <c r="F8" s="63"/>
      <c r="G8" s="63"/>
      <c r="H8" s="63"/>
      <c r="I8" s="63"/>
    </row>
    <row r="9" spans="1:9" ht="14.25" customHeight="1">
      <c r="A9" s="63"/>
      <c r="B9" s="63"/>
      <c r="C9" s="63"/>
      <c r="D9" s="63"/>
      <c r="E9" s="63"/>
      <c r="F9" s="63"/>
      <c r="G9" s="63"/>
      <c r="H9" s="63"/>
      <c r="I9" s="63"/>
    </row>
    <row r="10" spans="1:9" ht="14.25" customHeight="1">
      <c r="A10" s="63"/>
      <c r="B10" s="63"/>
      <c r="C10" s="63"/>
      <c r="D10" s="63"/>
      <c r="E10" s="63"/>
      <c r="F10" s="63"/>
      <c r="G10" s="63"/>
      <c r="H10" s="63"/>
      <c r="I10" s="63"/>
    </row>
    <row r="11" spans="1:9" ht="14.25" customHeight="1">
      <c r="A11" s="63"/>
      <c r="B11" s="63"/>
      <c r="C11" s="63"/>
      <c r="D11" s="63"/>
      <c r="E11" s="63"/>
      <c r="F11" s="63"/>
      <c r="G11" s="63"/>
      <c r="H11" s="63"/>
      <c r="I11" s="63"/>
    </row>
    <row r="12" spans="1:9" ht="14.25" customHeight="1">
      <c r="A12" s="63"/>
      <c r="B12" s="63"/>
      <c r="C12" s="63"/>
      <c r="D12" s="63"/>
      <c r="E12" s="63"/>
      <c r="F12" s="63"/>
      <c r="G12" s="63"/>
      <c r="H12" s="63"/>
      <c r="I12" s="63"/>
    </row>
    <row r="13" spans="1:9" ht="14.25" customHeight="1">
      <c r="A13" s="63"/>
      <c r="B13" s="63"/>
      <c r="C13" s="63"/>
      <c r="D13" s="63"/>
      <c r="E13" s="63"/>
      <c r="F13" s="63"/>
      <c r="G13" s="63"/>
      <c r="H13" s="63"/>
      <c r="I13" s="63"/>
    </row>
    <row r="14" spans="1:9" ht="14.25" customHeight="1">
      <c r="A14" s="63"/>
      <c r="B14" s="63"/>
      <c r="C14" s="63"/>
      <c r="D14" s="63"/>
      <c r="E14" s="63"/>
      <c r="F14" s="63"/>
      <c r="G14" s="63"/>
      <c r="H14" s="63"/>
      <c r="I14" s="63"/>
    </row>
    <row r="15" spans="1:9" ht="19.5" thickBot="1">
      <c r="A15" s="1"/>
      <c r="B15" s="1"/>
      <c r="C15" s="1"/>
      <c r="D15" s="1"/>
      <c r="E15" s="1"/>
      <c r="F15" s="1"/>
      <c r="G15" s="1"/>
      <c r="H15" s="1"/>
      <c r="I15" s="1"/>
    </row>
    <row r="16" spans="1:9" ht="19.5" thickBot="1">
      <c r="A16" s="67" t="s">
        <v>0</v>
      </c>
      <c r="B16" s="68"/>
      <c r="C16" s="68"/>
      <c r="D16" s="68"/>
      <c r="E16" s="68"/>
      <c r="F16" s="68"/>
      <c r="G16" s="68"/>
      <c r="H16" s="68"/>
      <c r="I16" s="68"/>
    </row>
    <row r="17" spans="1:9" ht="18.75">
      <c r="A17" s="2" t="s">
        <v>1</v>
      </c>
      <c r="B17" s="2"/>
      <c r="C17" s="1"/>
      <c r="D17" s="1"/>
      <c r="E17" s="1"/>
      <c r="F17" s="1"/>
      <c r="G17" s="1"/>
      <c r="H17" s="1"/>
      <c r="I17" s="1"/>
    </row>
    <row r="18" spans="1:9" ht="26.25">
      <c r="A18" s="3" t="s">
        <v>2</v>
      </c>
      <c r="B18" s="69"/>
      <c r="C18" s="69"/>
      <c r="D18" s="53"/>
      <c r="E18" s="53"/>
      <c r="F18" s="4"/>
      <c r="G18" s="4"/>
      <c r="H18" s="1"/>
      <c r="I18" s="1"/>
    </row>
    <row r="19" spans="1:9" ht="26.25">
      <c r="A19" s="3" t="s">
        <v>3</v>
      </c>
      <c r="B19" s="5"/>
      <c r="C19" s="46">
        <v>32</v>
      </c>
      <c r="D19" s="46"/>
      <c r="E19" s="46"/>
      <c r="F19" s="1"/>
      <c r="G19" s="1"/>
      <c r="H19" s="1"/>
      <c r="I19" s="1"/>
    </row>
    <row r="20" spans="1:9" ht="26.25">
      <c r="A20" s="3" t="s">
        <v>4</v>
      </c>
      <c r="B20" s="70"/>
      <c r="C20" s="70"/>
      <c r="D20" s="54"/>
      <c r="E20" s="54"/>
      <c r="F20" s="1"/>
      <c r="G20" s="1"/>
      <c r="H20" s="1"/>
      <c r="I20" s="1"/>
    </row>
    <row r="21" spans="1:9" ht="26.25">
      <c r="A21" s="3" t="s">
        <v>5</v>
      </c>
      <c r="B21" s="6"/>
      <c r="C21" s="6"/>
      <c r="D21" s="6"/>
      <c r="E21" s="6"/>
      <c r="F21" s="7"/>
      <c r="G21" s="7"/>
      <c r="H21" s="7"/>
      <c r="I21" s="7"/>
    </row>
    <row r="22" spans="1:9" ht="26.25">
      <c r="A22" s="3" t="s">
        <v>6</v>
      </c>
      <c r="B22" s="8"/>
      <c r="C22" s="9"/>
      <c r="D22" s="9"/>
      <c r="E22" s="9"/>
      <c r="F22" s="1"/>
      <c r="G22" s="1"/>
      <c r="H22" s="1"/>
      <c r="I22" s="1"/>
    </row>
    <row r="23" spans="1:9" ht="26.25">
      <c r="A23" s="3" t="s">
        <v>7</v>
      </c>
      <c r="B23" s="8"/>
      <c r="C23" s="9"/>
      <c r="D23" s="9"/>
      <c r="E23" s="9"/>
      <c r="F23" s="1"/>
      <c r="G23" s="1"/>
      <c r="H23" s="1"/>
      <c r="I23" s="1"/>
    </row>
    <row r="24" spans="1:9" ht="18.75">
      <c r="A24" s="3"/>
      <c r="B24" s="10"/>
      <c r="C24" s="1"/>
      <c r="D24" s="1"/>
      <c r="E24" s="1"/>
      <c r="F24" s="1"/>
      <c r="G24" s="1"/>
      <c r="H24" s="1"/>
      <c r="I24" s="1"/>
    </row>
    <row r="25" spans="1:9" ht="18.75">
      <c r="A25" s="2" t="s">
        <v>8</v>
      </c>
      <c r="B25" s="18" t="s">
        <v>27</v>
      </c>
      <c r="C25" s="1"/>
      <c r="D25" s="1"/>
      <c r="E25" s="1"/>
      <c r="F25" s="1"/>
      <c r="G25" s="1"/>
      <c r="H25" s="1"/>
      <c r="I25" s="1"/>
    </row>
    <row r="26" spans="1:9" ht="19.5" thickBot="1">
      <c r="A26" s="1" t="s">
        <v>11</v>
      </c>
      <c r="B26" s="19">
        <f>B21</f>
        <v>0</v>
      </c>
      <c r="C26" s="1"/>
      <c r="D26" s="1"/>
      <c r="E26" s="1"/>
      <c r="F26" s="1"/>
      <c r="G26" s="1"/>
      <c r="H26" s="1"/>
      <c r="I26" s="1"/>
    </row>
    <row r="27" spans="1:9" ht="27" thickBot="1">
      <c r="A27" s="20" t="s">
        <v>28</v>
      </c>
      <c r="B27" s="55">
        <v>100</v>
      </c>
      <c r="C27" s="1">
        <f>B20</f>
        <v>0</v>
      </c>
      <c r="D27" s="71" t="s">
        <v>29</v>
      </c>
      <c r="E27" s="72"/>
      <c r="F27" s="72"/>
      <c r="G27" s="72"/>
      <c r="H27" s="72"/>
      <c r="I27" s="83"/>
    </row>
    <row r="28" spans="1:9" ht="17.25" thickBot="1">
      <c r="A28" s="21"/>
      <c r="B28" s="21"/>
      <c r="C28" s="21"/>
      <c r="D28" s="21"/>
      <c r="E28" s="21"/>
      <c r="F28" s="22"/>
      <c r="G28" s="22"/>
      <c r="H28" s="22"/>
      <c r="I28" s="22"/>
    </row>
    <row r="29" spans="1:9" ht="38.25" thickBot="1">
      <c r="A29" s="16"/>
      <c r="B29" s="48" t="s">
        <v>31</v>
      </c>
      <c r="C29" s="78" t="s">
        <v>32</v>
      </c>
      <c r="D29" s="79" t="s">
        <v>30</v>
      </c>
      <c r="E29" s="84" t="s">
        <v>33</v>
      </c>
      <c r="F29" s="23" t="s">
        <v>12</v>
      </c>
      <c r="H29" s="35"/>
      <c r="I29" s="1"/>
    </row>
    <row r="30" spans="1:9" ht="26.25">
      <c r="A30" s="16"/>
      <c r="B30" s="24">
        <v>1</v>
      </c>
      <c r="C30" s="50">
        <v>259.02</v>
      </c>
      <c r="D30" s="73"/>
      <c r="E30" s="80">
        <f>C30-D30</f>
        <v>259.02</v>
      </c>
      <c r="F30" s="49">
        <f>IF(ISBLANK(E30),"-",C30/$E$41*$B$27)</f>
        <v>100.03900833851513</v>
      </c>
      <c r="H30" s="65" t="s">
        <v>14</v>
      </c>
      <c r="I30" s="66"/>
    </row>
    <row r="31" spans="1:9" ht="26.25">
      <c r="A31" s="16"/>
      <c r="B31" s="25">
        <v>2</v>
      </c>
      <c r="C31" s="51">
        <v>261.08</v>
      </c>
      <c r="D31" s="73"/>
      <c r="E31" s="81">
        <f t="shared" ref="E31:E39" si="0">C31-D31</f>
        <v>261.08</v>
      </c>
      <c r="F31" s="26">
        <f t="shared" ref="F31:F39" si="1">IF(ISBLANK(C31),"-",C31/$C$41*$B$27)</f>
        <v>100.83462395575451</v>
      </c>
      <c r="H31" s="57" t="s">
        <v>15</v>
      </c>
      <c r="I31" s="58">
        <f>F41</f>
        <v>100</v>
      </c>
    </row>
    <row r="32" spans="1:9" ht="26.25">
      <c r="A32" s="16"/>
      <c r="B32" s="25">
        <v>3</v>
      </c>
      <c r="C32" s="51">
        <v>260.08999999999997</v>
      </c>
      <c r="D32" s="73"/>
      <c r="E32" s="81">
        <f t="shared" si="0"/>
        <v>260.08999999999997</v>
      </c>
      <c r="F32" s="26">
        <f t="shared" si="1"/>
        <v>100.4522649940715</v>
      </c>
      <c r="H32" s="57" t="s">
        <v>16</v>
      </c>
      <c r="I32" s="59">
        <v>2.4</v>
      </c>
    </row>
    <row r="33" spans="1:9" ht="26.25">
      <c r="A33" s="16"/>
      <c r="B33" s="25">
        <v>4</v>
      </c>
      <c r="C33" s="51">
        <v>257.73</v>
      </c>
      <c r="D33" s="73"/>
      <c r="E33" s="81">
        <f t="shared" si="0"/>
        <v>257.73</v>
      </c>
      <c r="F33" s="26">
        <f t="shared" si="1"/>
        <v>99.540783024806998</v>
      </c>
      <c r="H33" s="57" t="s">
        <v>17</v>
      </c>
      <c r="I33" s="58">
        <f>STDEV(F30:F39)</f>
        <v>0.59440555332292033</v>
      </c>
    </row>
    <row r="34" spans="1:9" ht="26.25">
      <c r="A34" s="16"/>
      <c r="B34" s="25">
        <v>5</v>
      </c>
      <c r="C34" s="51">
        <v>256.26</v>
      </c>
      <c r="D34" s="73"/>
      <c r="E34" s="81">
        <f t="shared" si="0"/>
        <v>256.26</v>
      </c>
      <c r="F34" s="26">
        <f t="shared" si="1"/>
        <v>98.973037899883749</v>
      </c>
      <c r="H34" s="57" t="s">
        <v>18</v>
      </c>
      <c r="I34" s="58">
        <f>IF(OR(F41&lt;98.5,F41&gt;101.5),(IF(F41&lt;98.5,98.5,101.5)),I31)</f>
        <v>100</v>
      </c>
    </row>
    <row r="35" spans="1:9" ht="27" thickBot="1">
      <c r="A35" s="16"/>
      <c r="B35" s="25">
        <v>6</v>
      </c>
      <c r="C35" s="51">
        <v>257.31</v>
      </c>
      <c r="D35" s="73"/>
      <c r="E35" s="81">
        <f t="shared" si="0"/>
        <v>257.31</v>
      </c>
      <c r="F35" s="26">
        <f t="shared" si="1"/>
        <v>99.37857013197177</v>
      </c>
      <c r="H35" s="60" t="s">
        <v>19</v>
      </c>
      <c r="I35" s="61">
        <f>ABS(I34-I31)+(I32*I33)</f>
        <v>1.4265733279750088</v>
      </c>
    </row>
    <row r="36" spans="1:9" ht="26.25">
      <c r="A36" s="16"/>
      <c r="B36" s="25">
        <v>7</v>
      </c>
      <c r="C36" s="51">
        <v>258.41000000000003</v>
      </c>
      <c r="D36" s="73"/>
      <c r="E36" s="81">
        <f t="shared" si="0"/>
        <v>258.41000000000003</v>
      </c>
      <c r="F36" s="26">
        <f t="shared" si="1"/>
        <v>99.803413422730685</v>
      </c>
    </row>
    <row r="37" spans="1:9" ht="26.25">
      <c r="A37" s="16"/>
      <c r="B37" s="25">
        <v>8</v>
      </c>
      <c r="C37" s="51">
        <v>259.33</v>
      </c>
      <c r="D37" s="73"/>
      <c r="E37" s="81">
        <f t="shared" si="0"/>
        <v>259.33</v>
      </c>
      <c r="F37" s="26">
        <f t="shared" si="1"/>
        <v>100.15873690227446</v>
      </c>
    </row>
    <row r="38" spans="1:9" ht="26.25">
      <c r="A38" s="16"/>
      <c r="B38" s="25">
        <v>9</v>
      </c>
      <c r="C38" s="51">
        <v>259.11</v>
      </c>
      <c r="D38" s="73"/>
      <c r="E38" s="81">
        <f t="shared" si="0"/>
        <v>259.11</v>
      </c>
      <c r="F38" s="26">
        <f t="shared" si="1"/>
        <v>100.07376824412269</v>
      </c>
    </row>
    <row r="39" spans="1:9" ht="27" customHeight="1" thickBot="1">
      <c r="A39" s="11"/>
      <c r="B39" s="27">
        <v>10</v>
      </c>
      <c r="C39" s="52">
        <v>260.85000000000002</v>
      </c>
      <c r="D39" s="74"/>
      <c r="E39" s="82">
        <f t="shared" si="0"/>
        <v>260.85000000000002</v>
      </c>
      <c r="F39" s="28">
        <f t="shared" si="1"/>
        <v>100.74579308586857</v>
      </c>
    </row>
    <row r="40" spans="1:9" ht="18.75">
      <c r="A40" s="11"/>
      <c r="B40" s="25"/>
      <c r="C40" s="15"/>
      <c r="D40" s="15"/>
      <c r="E40" s="15"/>
      <c r="F40" s="47"/>
    </row>
    <row r="41" spans="1:9" ht="18.75">
      <c r="A41" s="22"/>
      <c r="B41" s="12" t="s">
        <v>13</v>
      </c>
      <c r="C41" s="56">
        <f>AVERAGE(C30:C39)</f>
        <v>258.91899999999998</v>
      </c>
      <c r="D41" s="56" t="e">
        <f>AVERAGE(D30:D39)</f>
        <v>#DIV/0!</v>
      </c>
      <c r="E41" s="30">
        <f>AVERAGE(E30:E39)</f>
        <v>258.91899999999998</v>
      </c>
      <c r="F41" s="30">
        <f>AVERAGE(F30:F39)</f>
        <v>100</v>
      </c>
    </row>
    <row r="42" spans="1:9" ht="18.75">
      <c r="A42" s="22"/>
      <c r="B42" s="12" t="s">
        <v>9</v>
      </c>
      <c r="C42" s="31">
        <f>STDEV(C30:C39)/C41</f>
        <v>5.9440555332291823E-3</v>
      </c>
      <c r="D42" s="31" t="e">
        <f>STDEV(D30:D39)/D41</f>
        <v>#DIV/0!</v>
      </c>
      <c r="E42" s="31">
        <f>STDEV(E30:E39)/E41</f>
        <v>5.9440555332291823E-3</v>
      </c>
      <c r="F42" s="31">
        <f>STDEV(F30:F39)/F41</f>
        <v>5.9440555332292032E-3</v>
      </c>
    </row>
    <row r="43" spans="1:9" ht="19.5" thickBot="1">
      <c r="A43" s="22"/>
      <c r="B43" s="17" t="s">
        <v>10</v>
      </c>
      <c r="C43" s="32">
        <f>COUNT(C30:C39)</f>
        <v>10</v>
      </c>
      <c r="D43" s="32">
        <f>COUNT(D30:D39)</f>
        <v>0</v>
      </c>
      <c r="E43" s="32">
        <f>COUNT(E30:E39)</f>
        <v>10</v>
      </c>
      <c r="F43" s="32">
        <f>COUNT(F30:F39)</f>
        <v>10</v>
      </c>
    </row>
    <row r="44" spans="1:9" ht="18.75">
      <c r="A44" s="22"/>
      <c r="B44" s="33"/>
      <c r="C44" s="33"/>
      <c r="D44" s="33"/>
      <c r="E44" s="33"/>
      <c r="F44" s="14"/>
      <c r="G44" s="29"/>
      <c r="H44" s="13"/>
      <c r="I44" s="34"/>
    </row>
    <row r="45" spans="1:9" ht="18.75">
      <c r="A45" s="1"/>
      <c r="B45" s="1"/>
      <c r="C45" s="1"/>
      <c r="D45" s="1"/>
      <c r="E45" s="1"/>
      <c r="F45" s="1"/>
      <c r="G45" s="1"/>
      <c r="H45" s="1"/>
      <c r="I45" s="1"/>
    </row>
    <row r="46" spans="1:9" ht="19.5" thickBot="1">
      <c r="A46" s="36"/>
      <c r="B46" s="36"/>
      <c r="C46" s="37"/>
      <c r="D46" s="37"/>
      <c r="E46" s="37"/>
      <c r="F46" s="37"/>
      <c r="G46" s="37"/>
      <c r="H46" s="37"/>
      <c r="I46" s="37"/>
    </row>
    <row r="47" spans="1:9" ht="18.75">
      <c r="A47" s="1"/>
      <c r="B47" s="64" t="s">
        <v>20</v>
      </c>
      <c r="C47" s="64"/>
      <c r="D47" s="75"/>
      <c r="E47" s="75"/>
      <c r="F47" s="1"/>
      <c r="G47" s="38" t="s">
        <v>21</v>
      </c>
      <c r="H47" s="39"/>
      <c r="I47" s="45" t="s">
        <v>22</v>
      </c>
    </row>
    <row r="48" spans="1:9" ht="60" customHeight="1">
      <c r="A48" s="40" t="s">
        <v>23</v>
      </c>
      <c r="B48" s="41"/>
      <c r="C48" s="41"/>
      <c r="D48" s="76"/>
      <c r="E48" s="76"/>
      <c r="F48" s="1"/>
      <c r="G48" s="41"/>
      <c r="H48" s="33"/>
      <c r="I48" s="42"/>
    </row>
    <row r="49" spans="1:9" ht="60" customHeight="1">
      <c r="A49" s="40" t="s">
        <v>24</v>
      </c>
      <c r="B49" s="43"/>
      <c r="C49" s="43"/>
      <c r="D49" s="77"/>
      <c r="E49" s="77"/>
      <c r="F49" s="1"/>
      <c r="G49" s="43"/>
      <c r="H49" s="33"/>
      <c r="I49" s="44"/>
    </row>
  </sheetData>
  <sheetProtection password="AD9C" sheet="1" objects="1" scenarios="1" formatCells="0" formatColumns="0" formatRows="0"/>
  <mergeCells count="8">
    <mergeCell ref="A1:I7"/>
    <mergeCell ref="A8:I14"/>
    <mergeCell ref="B47:C47"/>
    <mergeCell ref="H30:I30"/>
    <mergeCell ref="A16:I16"/>
    <mergeCell ref="B18:C18"/>
    <mergeCell ref="B20:C20"/>
    <mergeCell ref="D27:I27"/>
  </mergeCells>
  <pageMargins left="0.7" right="0.7" top="0.75" bottom="0.75" header="0.3" footer="0.3"/>
  <pageSetup scale="31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Variation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cp:lastPrinted>2015-09-01T05:06:31Z</cp:lastPrinted>
  <dcterms:created xsi:type="dcterms:W3CDTF">2015-03-07T10:08:59Z</dcterms:created>
  <dcterms:modified xsi:type="dcterms:W3CDTF">2015-10-23T07:57:50Z</dcterms:modified>
</cp:coreProperties>
</file>