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<sst xmlns="http://schemas.openxmlformats.org/spreadsheetml/2006/main" uniqueCount="73">
  <si>
    <t>MICOBIOLOGY NO.</t>
  </si>
  <si>
    <t>BIOL/002/2016</t>
  </si>
  <si>
    <t>DATE RECEIVED</t>
  </si>
  <si>
    <t>2016-11-22 13:14:19</t>
  </si>
  <si>
    <t>Analysis Report</t>
  </si>
  <si>
    <t>Iron sucrose Microbial Assay</t>
  </si>
  <si>
    <t>Sample Name:</t>
  </si>
  <si>
    <t>FERRASIL 100 MG/5 ML SOLUTION FOR INTRAVENOUS USE</t>
  </si>
  <si>
    <t>Lab Ref No:</t>
  </si>
  <si>
    <t>NDQD201605962</t>
  </si>
  <si>
    <t>Active Ingredient:</t>
  </si>
  <si>
    <t>Iron sucrose</t>
  </si>
  <si>
    <t>Label Claim:</t>
  </si>
  <si>
    <t>Each  ml contains mg of Iron sucrose</t>
  </si>
  <si>
    <t>Date Test Set:</t>
  </si>
  <si>
    <t>29/11/2016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</si>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</sst>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15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17</v>
      </c>
      <c r="B21" s="7" t="s">
        <v>18</v>
      </c>
      <c r="C21" s="8"/>
    </row>
    <row r="22" spans="1:9" customHeight="1" ht="15.95" s="9" customFormat="1">
      <c r="A22" s="8" t="s">
        <v>19</v>
      </c>
      <c r="B22" s="10">
        <v>0.005</v>
      </c>
      <c r="C22" s="11" t="s">
        <v>20</v>
      </c>
    </row>
    <row r="23" spans="1:9" customHeight="1" ht="16.5" s="9" customFormat="1">
      <c r="A23" s="9" t="s">
        <v>21</v>
      </c>
      <c r="B23" s="12">
        <v>0.67</v>
      </c>
      <c r="C23" s="13" t="s">
        <v>22</v>
      </c>
      <c r="D23" s="14"/>
      <c r="E23" s="15"/>
    </row>
    <row r="24" spans="1:9" customHeight="1" ht="16.5" s="9" customFormat="1">
      <c r="A24" s="16" t="s">
        <v>23</v>
      </c>
      <c r="B24" s="17"/>
      <c r="C24" s="13" t="s">
        <v>24</v>
      </c>
      <c r="D24" s="14"/>
      <c r="E24" s="15"/>
    </row>
    <row r="25" spans="1:9" customHeight="1" ht="19.5" s="9" customFormat="1">
      <c r="A25" s="16" t="s">
        <v>25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26</v>
      </c>
      <c r="B27" s="20"/>
      <c r="C27" s="18"/>
      <c r="D27" s="14"/>
      <c r="E27" s="15"/>
    </row>
    <row r="28" spans="1:9" customHeight="1" ht="19.5" s="9" customFormat="1">
      <c r="A28" s="14" t="s">
        <v>27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28</v>
      </c>
      <c r="B30" s="120"/>
      <c r="C30" s="121" t="s">
        <v>29</v>
      </c>
      <c r="D30" s="121"/>
      <c r="E30" s="121"/>
      <c r="F30" s="122"/>
    </row>
    <row r="31" spans="1:9" customHeight="1" ht="20.1">
      <c r="A31" s="25" t="s">
        <v>30</v>
      </c>
      <c r="B31" s="99" t="str">
        <f>[1]NDQD2013121164!B23</f>
        <v>7500 EU / vial</v>
      </c>
      <c r="C31" s="123" t="s">
        <v>31</v>
      </c>
      <c r="D31" s="124"/>
      <c r="E31" s="124" t="s">
        <v>32</v>
      </c>
      <c r="F31" s="125"/>
    </row>
    <row r="32" spans="1:9" customHeight="1" ht="20.1">
      <c r="A32" s="27" t="s">
        <v>33</v>
      </c>
      <c r="B32" s="114" t="s">
        <v>34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35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36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43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46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47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49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50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58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59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60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61</v>
      </c>
      <c r="F64" s="24">
        <f>B47/A47*D47/C47</f>
        <v>1600</v>
      </c>
      <c r="G64" s="9"/>
      <c r="H64" s="9"/>
    </row>
    <row r="65" spans="1:9" customHeight="1" ht="25.5">
      <c r="E65" s="71" t="s">
        <v>62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63</v>
      </c>
      <c r="C68" s="76" t="s">
        <v>64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customHeight="1" ht="24.95">
      <c r="A74" s="21"/>
      <c r="C74" s="81" t="s">
        <v>68</v>
      </c>
      <c r="D74" s="21"/>
      <c r="F74" s="21" t="s">
        <v>69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NDQD201605962 / Bacterial Endotoxin / Download 3  /  Analyst - Duncan Oluoch /  Date 01-12-2016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70</v>
      </c>
      <c r="F13" s="3"/>
    </row>
    <row r="14" spans="1:9" customHeight="1" ht="15.95">
      <c r="A14" s="4" t="s">
        <v>6</v>
      </c>
      <c r="B14" s="2" t="s">
        <v>70</v>
      </c>
      <c r="F14" s="3"/>
    </row>
    <row r="15" spans="1:9" customHeight="1" ht="15.95">
      <c r="A15" s="4" t="s">
        <v>8</v>
      </c>
      <c r="B15" s="1" t="s">
        <v>71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72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17</v>
      </c>
      <c r="B21" s="7" t="s">
        <v>18</v>
      </c>
      <c r="C21" s="8"/>
    </row>
    <row r="22" spans="1:9" customHeight="1" ht="15.95" s="9" customFormat="1">
      <c r="A22" s="8" t="s">
        <v>19</v>
      </c>
      <c r="B22" s="10">
        <v>0.005</v>
      </c>
      <c r="C22" s="11" t="s">
        <v>20</v>
      </c>
    </row>
    <row r="23" spans="1:9" customHeight="1" ht="16.5" s="9" customFormat="1">
      <c r="A23" s="9" t="s">
        <v>21</v>
      </c>
      <c r="B23" s="12">
        <v>0.67</v>
      </c>
      <c r="C23" s="13" t="s">
        <v>22</v>
      </c>
      <c r="D23" s="14"/>
      <c r="E23" s="15"/>
    </row>
    <row r="24" spans="1:9" customHeight="1" ht="16.5" s="9" customFormat="1">
      <c r="A24" s="16" t="s">
        <v>23</v>
      </c>
      <c r="B24" s="17"/>
      <c r="C24" s="13" t="s">
        <v>24</v>
      </c>
      <c r="D24" s="14"/>
      <c r="E24" s="15"/>
    </row>
    <row r="25" spans="1:9" customHeight="1" ht="19.5" s="9" customFormat="1">
      <c r="A25" s="16" t="s">
        <v>25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26</v>
      </c>
      <c r="B27" s="20"/>
      <c r="C27" s="18"/>
      <c r="D27" s="14"/>
      <c r="E27" s="15"/>
    </row>
    <row r="28" spans="1:9" customHeight="1" ht="19.5" s="9" customFormat="1">
      <c r="A28" s="14" t="s">
        <v>27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28</v>
      </c>
      <c r="B30" s="120"/>
      <c r="C30" s="121" t="s">
        <v>29</v>
      </c>
      <c r="D30" s="121"/>
      <c r="E30" s="121"/>
      <c r="F30" s="122"/>
    </row>
    <row r="31" spans="1:9" customHeight="1" ht="20.1">
      <c r="A31" s="22"/>
      <c r="B31" s="23"/>
      <c r="C31" s="123" t="s">
        <v>31</v>
      </c>
      <c r="D31" s="124"/>
      <c r="E31" s="124" t="s">
        <v>32</v>
      </c>
      <c r="F31" s="125"/>
    </row>
    <row r="32" spans="1:9" customHeight="1" ht="20.1">
      <c r="A32" s="25" t="s">
        <v>30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customHeight="1" ht="20.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58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59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60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61</v>
      </c>
      <c r="F51" s="24">
        <f>4000/100*4000/100</f>
        <v>1600</v>
      </c>
      <c r="G51" s="9"/>
      <c r="H51" s="9"/>
    </row>
    <row r="52" spans="1:9" customHeight="1" ht="25.5">
      <c r="E52" s="71" t="s">
        <v>62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63</v>
      </c>
      <c r="C55" s="76" t="s">
        <v>64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customHeight="1" ht="24.95">
      <c r="A61" s="21"/>
      <c r="C61" s="81" t="s">
        <v>68</v>
      </c>
      <c r="D61" s="21"/>
      <c r="F61" s="21" t="s">
        <v>69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