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QWETMICRO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<sst xmlns="http://schemas.openxmlformats.org/spreadsheetml/2006/main" uniqueCount="85">
  <si>
    <t>MICOBIOLOGY NO.</t>
  </si>
  <si>
    <t>BIOL/001/2014</t>
  </si>
  <si>
    <t>DATE RECEIVED</t>
  </si>
  <si>
    <t>2014-04-28 14:08:09</t>
  </si>
  <si>
    <t>Analysis Report</t>
  </si>
  <si>
    <t xml:space="preserve"> Microbial Assay</t>
  </si>
  <si>
    <t>Sample Name:</t>
  </si>
  <si>
    <t>Gentamycin</t>
  </si>
  <si>
    <t>Lab Ref No:</t>
  </si>
  <si>
    <t>NDQWETMICRO</t>
  </si>
  <si>
    <t>Active Ingredient:</t>
  </si>
  <si>
    <t>Label Claim:</t>
  </si>
  <si>
    <t xml:space="preserve">Each  ml contains mg of </t>
  </si>
  <si>
    <t>Date Test Set:</t>
  </si>
  <si>
    <t>Date of Results: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</si>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</sst>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/>
    </row>
    <row r="17" spans="1:10" customHeight="1" ht="15.95">
      <c r="A17" s="3" t="s">
        <v>11</v>
      </c>
      <c r="B17" s="2" t="s">
        <v>12</v>
      </c>
    </row>
    <row r="18" spans="1:10" customHeight="1" ht="15.95">
      <c r="A18" s="3" t="s">
        <v>13</v>
      </c>
      <c r="B18" s="6"/>
    </row>
    <row r="19" spans="1:10" customHeight="1" ht="15.95">
      <c r="A19" s="3" t="s">
        <v>14</v>
      </c>
      <c r="B19" s="6"/>
    </row>
    <row r="20" spans="1:10" customHeight="1" ht="15.95">
      <c r="A20" s="3"/>
      <c r="B20" s="6"/>
    </row>
    <row r="21" spans="1:10" customHeight="1" ht="15.95">
      <c r="A21" s="3" t="s">
        <v>15</v>
      </c>
      <c r="B21" s="70"/>
    </row>
    <row r="22" spans="1:10" customHeight="1" ht="15.95">
      <c r="A22" s="3" t="s">
        <v>16</v>
      </c>
      <c r="B22" s="70"/>
    </row>
    <row r="23" spans="1:10" customHeight="1" ht="15.95">
      <c r="A23" s="3" t="s">
        <v>17</v>
      </c>
      <c r="C23" s="71" t="str">
        <f>B22/B21</f>
        <v>0</v>
      </c>
      <c r="D23" s="3" t="s">
        <v>18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19</v>
      </c>
    </row>
    <row r="26" spans="1:10" customHeight="1" ht="15.95">
      <c r="A26" s="83" t="s">
        <v>20</v>
      </c>
      <c r="B26" s="84"/>
      <c r="C26" s="83" t="s">
        <v>21</v>
      </c>
      <c r="D26" s="84"/>
      <c r="E26" s="19" t="s">
        <v>22</v>
      </c>
    </row>
    <row r="27" spans="1:10" customHeight="1" ht="15.95">
      <c r="A27" s="12" t="s">
        <v>23</v>
      </c>
      <c r="B27" s="13"/>
      <c r="C27" s="17" t="s">
        <v>24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25</v>
      </c>
      <c r="B28" s="8" t="s">
        <v>26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27</v>
      </c>
      <c r="B29" s="10"/>
      <c r="C29" s="51" t="s">
        <v>28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29</v>
      </c>
      <c r="B32" s="24"/>
      <c r="C32" s="23"/>
    </row>
    <row r="33" spans="1:10" customHeight="1" ht="15.95" s="22" customFormat="1">
      <c r="A33" s="15" t="s">
        <v>30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31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32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33</v>
      </c>
      <c r="B37" s="39" t="s">
        <v>34</v>
      </c>
      <c r="C37" s="39" t="s">
        <v>35</v>
      </c>
      <c r="D37" s="39" t="s">
        <v>36</v>
      </c>
      <c r="E37" s="39" t="s">
        <v>37</v>
      </c>
      <c r="F37" s="39" t="s">
        <v>38</v>
      </c>
      <c r="G37" s="39" t="s">
        <v>39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40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41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33</v>
      </c>
      <c r="B43" s="39" t="s">
        <v>34</v>
      </c>
      <c r="C43" s="39" t="s">
        <v>35</v>
      </c>
      <c r="D43" s="39" t="s">
        <v>36</v>
      </c>
      <c r="E43" s="39" t="s">
        <v>37</v>
      </c>
      <c r="F43" s="39" t="s">
        <v>38</v>
      </c>
      <c r="G43" s="39" t="s">
        <v>39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40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42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43</v>
      </c>
      <c r="B50" s="52" t="str">
        <f>$E$27/25*15/25</f>
        <v>0</v>
      </c>
      <c r="C50" s="23" t="s">
        <v>44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45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46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47</v>
      </c>
      <c r="B55" s="82"/>
      <c r="C55" s="82" t="s">
        <v>32</v>
      </c>
      <c r="D55" s="82"/>
      <c r="E55" s="82" t="s">
        <v>48</v>
      </c>
      <c r="F55" s="82"/>
      <c r="G55" s="33"/>
      <c r="H55" s="22"/>
      <c r="I55" s="22"/>
      <c r="J55" s="22"/>
    </row>
    <row r="56" spans="1:10" customHeight="1" ht="24.95">
      <c r="A56" s="78" t="s">
        <v>49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50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51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52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53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54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55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30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31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56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33</v>
      </c>
      <c r="B68" s="39" t="s">
        <v>34</v>
      </c>
      <c r="C68" s="39" t="s">
        <v>35</v>
      </c>
      <c r="D68" s="39" t="s">
        <v>36</v>
      </c>
      <c r="E68" s="39" t="s">
        <v>37</v>
      </c>
      <c r="F68" s="39" t="s">
        <v>38</v>
      </c>
      <c r="G68" s="39" t="s">
        <v>39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40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57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33</v>
      </c>
      <c r="B74" s="39" t="s">
        <v>34</v>
      </c>
      <c r="C74" s="39" t="s">
        <v>35</v>
      </c>
      <c r="D74" s="39" t="s">
        <v>36</v>
      </c>
      <c r="E74" s="39" t="s">
        <v>37</v>
      </c>
      <c r="F74" s="39" t="s">
        <v>38</v>
      </c>
      <c r="G74" s="39" t="s">
        <v>39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40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42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43</v>
      </c>
      <c r="B83" s="52" t="str">
        <f>$E$27/25*15/25</f>
        <v>0</v>
      </c>
      <c r="C83" s="23" t="s">
        <v>44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45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46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47</v>
      </c>
      <c r="B88" s="82"/>
      <c r="C88" s="82" t="s">
        <v>56</v>
      </c>
      <c r="D88" s="82"/>
      <c r="E88" s="82" t="s">
        <v>57</v>
      </c>
      <c r="F88" s="82"/>
      <c r="G88" s="33"/>
      <c r="H88" s="34"/>
      <c r="I88" s="22"/>
      <c r="J88" s="22"/>
    </row>
    <row r="89" spans="1:10" customHeight="1" ht="18.75">
      <c r="A89" s="78" t="s">
        <v>49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50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51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52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53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54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58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30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31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59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33</v>
      </c>
      <c r="B101" s="39" t="s">
        <v>34</v>
      </c>
      <c r="C101" s="39" t="s">
        <v>35</v>
      </c>
      <c r="D101" s="39" t="s">
        <v>36</v>
      </c>
      <c r="E101" s="39" t="s">
        <v>37</v>
      </c>
      <c r="F101" s="39" t="s">
        <v>38</v>
      </c>
      <c r="G101" s="39" t="s">
        <v>39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40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60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33</v>
      </c>
      <c r="B107" s="39" t="s">
        <v>34</v>
      </c>
      <c r="C107" s="39" t="s">
        <v>35</v>
      </c>
      <c r="D107" s="39" t="s">
        <v>36</v>
      </c>
      <c r="E107" s="39" t="s">
        <v>37</v>
      </c>
      <c r="F107" s="39" t="s">
        <v>38</v>
      </c>
      <c r="G107" s="39" t="s">
        <v>39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40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42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43</v>
      </c>
      <c r="B114" s="52" t="str">
        <f>$E$27/25*15/25</f>
        <v>0</v>
      </c>
      <c r="C114" s="23" t="s">
        <v>44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45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46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47</v>
      </c>
      <c r="B119" s="82"/>
      <c r="C119" s="82" t="s">
        <v>61</v>
      </c>
      <c r="D119" s="82"/>
      <c r="E119" s="82" t="s">
        <v>60</v>
      </c>
      <c r="F119" s="82"/>
      <c r="G119" s="33"/>
    </row>
    <row r="120" spans="1:10" customHeight="1" ht="18.75">
      <c r="A120" s="78" t="s">
        <v>49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50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51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52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53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54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62</v>
      </c>
      <c r="B130" s="80"/>
      <c r="C130" s="80"/>
      <c r="G130" s="56"/>
    </row>
    <row r="131" spans="1:10" customHeight="1" ht="16.5">
      <c r="A131" s="76"/>
      <c r="B131" s="77"/>
      <c r="C131" s="59" t="s">
        <v>63</v>
      </c>
      <c r="G131" s="56"/>
    </row>
    <row r="132" spans="1:10" customHeight="1" ht="16.5">
      <c r="A132" s="72" t="s">
        <v>32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48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56</v>
      </c>
      <c r="B134" s="73"/>
      <c r="C134" s="60" t="str">
        <f>C94</f>
        <v>0</v>
      </c>
      <c r="G134" s="56"/>
    </row>
    <row r="135" spans="1:10" customHeight="1" ht="16.5">
      <c r="A135" s="72" t="s">
        <v>57</v>
      </c>
      <c r="B135" s="73"/>
      <c r="C135" s="60" t="str">
        <f>E94</f>
        <v>0</v>
      </c>
      <c r="G135" s="56"/>
    </row>
    <row r="136" spans="1:10" customHeight="1" ht="16.5">
      <c r="A136" s="72" t="s">
        <v>61</v>
      </c>
      <c r="B136" s="73"/>
      <c r="C136" s="60" t="str">
        <f>C125</f>
        <v>0</v>
      </c>
      <c r="G136" s="56"/>
    </row>
    <row r="137" spans="1:10" customHeight="1" ht="16.5">
      <c r="A137" s="72" t="s">
        <v>60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64</v>
      </c>
      <c r="C139" s="63">
        <f>AVERAGE(C132:C137)</f>
        <v>1.6320407207305</v>
      </c>
      <c r="G139" s="56"/>
    </row>
    <row r="140" spans="1:10">
      <c r="A140" s="49"/>
      <c r="B140" s="62" t="s">
        <v>65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66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67</v>
      </c>
      <c r="C144" s="65" t="s">
        <v>68</v>
      </c>
      <c r="D144" s="65"/>
      <c r="E144" s="66" t="s">
        <v>69</v>
      </c>
      <c r="F144" s="65"/>
      <c r="G144" s="56"/>
    </row>
    <row r="145" spans="1:10" customHeight="1" ht="17.25">
      <c r="A145" s="67" t="s">
        <v>70</v>
      </c>
      <c r="B145" s="69"/>
      <c r="C145" s="67" t="s">
        <v>71</v>
      </c>
      <c r="E145" s="67" t="s">
        <v>72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NDQWETMICRO / Microbial Assay / Download 3  /  Analyst - Eric Ngamau /  Date 29-04-2014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73</v>
      </c>
      <c r="G13" s="68" t="s">
        <v>74</v>
      </c>
    </row>
    <row r="14" spans="1:10" customHeight="1" ht="15.95">
      <c r="A14" s="3" t="s">
        <v>6</v>
      </c>
      <c r="B14" s="3" t="s">
        <v>75</v>
      </c>
      <c r="G14" s="58" t="s">
        <v>76</v>
      </c>
    </row>
    <row r="15" spans="1:10" customHeight="1" ht="15.95">
      <c r="A15" s="3" t="s">
        <v>8</v>
      </c>
      <c r="B15" s="4" t="s">
        <v>77</v>
      </c>
    </row>
    <row r="16" spans="1:10" customHeight="1" ht="15.95">
      <c r="A16" s="3" t="s">
        <v>10</v>
      </c>
      <c r="B16" s="5" t="s">
        <v>78</v>
      </c>
    </row>
    <row r="17" spans="1:10" customHeight="1" ht="15.95">
      <c r="A17" s="3" t="s">
        <v>11</v>
      </c>
      <c r="B17" s="2" t="s">
        <v>79</v>
      </c>
    </row>
    <row r="18" spans="1:10" customHeight="1" ht="15.95">
      <c r="A18" s="3" t="s">
        <v>13</v>
      </c>
      <c r="B18" s="6">
        <v>40303</v>
      </c>
    </row>
    <row r="19" spans="1:10" customHeight="1" ht="15.95">
      <c r="A19" s="3" t="s">
        <v>14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15</v>
      </c>
      <c r="B21" s="70">
        <v>575.67</v>
      </c>
    </row>
    <row r="22" spans="1:10" customHeight="1" ht="15.95">
      <c r="A22" s="3" t="s">
        <v>16</v>
      </c>
      <c r="B22" s="70">
        <v>477.59</v>
      </c>
    </row>
    <row r="23" spans="1:10" customHeight="1" ht="15.95">
      <c r="A23" s="3" t="s">
        <v>17</v>
      </c>
      <c r="C23" s="71">
        <f>B22/B21</f>
        <v>0.82962461132246</v>
      </c>
      <c r="D23" s="3" t="s">
        <v>18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19</v>
      </c>
    </row>
    <row r="26" spans="1:10" customHeight="1" ht="15.95">
      <c r="A26" s="83" t="s">
        <v>20</v>
      </c>
      <c r="B26" s="84"/>
      <c r="C26" s="83" t="s">
        <v>21</v>
      </c>
      <c r="D26" s="84"/>
      <c r="E26" s="19" t="s">
        <v>22</v>
      </c>
    </row>
    <row r="27" spans="1:10" customHeight="1" ht="15.95">
      <c r="A27" s="12" t="s">
        <v>23</v>
      </c>
      <c r="B27" s="13"/>
      <c r="C27" s="17" t="s">
        <v>24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25</v>
      </c>
      <c r="B28" s="8" t="s">
        <v>26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27</v>
      </c>
      <c r="B29" s="10">
        <v>99.92</v>
      </c>
      <c r="C29" s="51" t="s">
        <v>28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29</v>
      </c>
      <c r="B32" s="24">
        <v>5</v>
      </c>
      <c r="C32" s="23"/>
    </row>
    <row r="33" spans="1:10" customHeight="1" ht="15.95" s="22" customFormat="1">
      <c r="A33" s="15" t="s">
        <v>30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31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32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33</v>
      </c>
      <c r="B37" s="39" t="s">
        <v>34</v>
      </c>
      <c r="C37" s="39" t="s">
        <v>35</v>
      </c>
      <c r="D37" s="39" t="s">
        <v>36</v>
      </c>
      <c r="E37" s="39" t="s">
        <v>37</v>
      </c>
      <c r="F37" s="39" t="s">
        <v>38</v>
      </c>
      <c r="G37" s="39" t="s">
        <v>39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40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41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33</v>
      </c>
      <c r="B43" s="39" t="s">
        <v>34</v>
      </c>
      <c r="C43" s="39" t="s">
        <v>35</v>
      </c>
      <c r="D43" s="39" t="s">
        <v>36</v>
      </c>
      <c r="E43" s="39" t="s">
        <v>37</v>
      </c>
      <c r="F43" s="39" t="s">
        <v>38</v>
      </c>
      <c r="G43" s="39" t="s">
        <v>39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80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40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42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43</v>
      </c>
      <c r="B50" s="52">
        <f>$E$27/25*15/25</f>
        <v>0.40996729793111</v>
      </c>
      <c r="C50" s="23" t="s">
        <v>44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45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46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47</v>
      </c>
      <c r="B55" s="82"/>
      <c r="C55" s="82" t="s">
        <v>32</v>
      </c>
      <c r="D55" s="82"/>
      <c r="E55" s="82" t="s">
        <v>48</v>
      </c>
      <c r="F55" s="82"/>
      <c r="G55" s="33"/>
      <c r="H55" s="22"/>
      <c r="I55" s="22"/>
      <c r="J55" s="22"/>
    </row>
    <row r="56" spans="1:10" customHeight="1" ht="24.95">
      <c r="A56" s="78" t="s">
        <v>49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50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51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52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53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54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55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30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31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56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33</v>
      </c>
      <c r="B68" s="39" t="s">
        <v>34</v>
      </c>
      <c r="C68" s="39" t="s">
        <v>35</v>
      </c>
      <c r="D68" s="39" t="s">
        <v>36</v>
      </c>
      <c r="E68" s="39" t="s">
        <v>37</v>
      </c>
      <c r="F68" s="39" t="s">
        <v>38</v>
      </c>
      <c r="G68" s="39" t="s">
        <v>39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40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57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33</v>
      </c>
      <c r="B74" s="39" t="s">
        <v>34</v>
      </c>
      <c r="C74" s="39" t="s">
        <v>35</v>
      </c>
      <c r="D74" s="39" t="s">
        <v>36</v>
      </c>
      <c r="E74" s="39" t="s">
        <v>37</v>
      </c>
      <c r="F74" s="39" t="s">
        <v>38</v>
      </c>
      <c r="G74" s="39" t="s">
        <v>39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40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81</v>
      </c>
      <c r="B81" s="85"/>
      <c r="C81" s="85" t="s">
        <v>82</v>
      </c>
      <c r="D81" s="85"/>
      <c r="E81" s="85" t="s">
        <v>83</v>
      </c>
      <c r="F81" s="85"/>
      <c r="G81" s="57" t="s">
        <v>74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84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42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43</v>
      </c>
      <c r="B85" s="52">
        <f>$E$27/25*15/25</f>
        <v>0.40996729793111</v>
      </c>
      <c r="C85" s="23" t="s">
        <v>44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45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46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47</v>
      </c>
      <c r="B90" s="82"/>
      <c r="C90" s="82" t="s">
        <v>56</v>
      </c>
      <c r="D90" s="82"/>
      <c r="E90" s="82" t="s">
        <v>57</v>
      </c>
      <c r="F90" s="82"/>
      <c r="G90" s="33"/>
      <c r="H90" s="34"/>
      <c r="I90" s="22"/>
      <c r="J90" s="22"/>
    </row>
    <row r="91" spans="1:10" customHeight="1" ht="18.75">
      <c r="A91" s="78" t="s">
        <v>49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50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51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52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53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54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58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30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31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59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33</v>
      </c>
      <c r="B103" s="39" t="s">
        <v>34</v>
      </c>
      <c r="C103" s="39" t="s">
        <v>35</v>
      </c>
      <c r="D103" s="39" t="s">
        <v>36</v>
      </c>
      <c r="E103" s="39" t="s">
        <v>37</v>
      </c>
      <c r="F103" s="39" t="s">
        <v>38</v>
      </c>
      <c r="G103" s="39" t="s">
        <v>39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40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60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33</v>
      </c>
      <c r="B109" s="39" t="s">
        <v>34</v>
      </c>
      <c r="C109" s="39" t="s">
        <v>35</v>
      </c>
      <c r="D109" s="39" t="s">
        <v>36</v>
      </c>
      <c r="E109" s="39" t="s">
        <v>37</v>
      </c>
      <c r="F109" s="39" t="s">
        <v>38</v>
      </c>
      <c r="G109" s="39" t="s">
        <v>39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40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42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43</v>
      </c>
      <c r="B116" s="52">
        <f>$E$27/25*15/25</f>
        <v>0.40996729793111</v>
      </c>
      <c r="C116" s="23" t="s">
        <v>44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45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46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47</v>
      </c>
      <c r="B121" s="82"/>
      <c r="C121" s="82" t="s">
        <v>61</v>
      </c>
      <c r="D121" s="82"/>
      <c r="E121" s="82" t="s">
        <v>60</v>
      </c>
      <c r="F121" s="82"/>
      <c r="G121" s="33"/>
    </row>
    <row r="122" spans="1:10" customHeight="1" ht="18.75">
      <c r="A122" s="78" t="s">
        <v>49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50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51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52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53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54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62</v>
      </c>
      <c r="B132" s="80"/>
      <c r="C132" s="80"/>
      <c r="G132" s="56"/>
    </row>
    <row r="133" spans="1:10" customHeight="1" ht="16.5">
      <c r="A133" s="76"/>
      <c r="B133" s="77"/>
      <c r="C133" s="59" t="s">
        <v>63</v>
      </c>
      <c r="G133" s="56"/>
    </row>
    <row r="134" spans="1:10" customHeight="1" ht="16.5">
      <c r="A134" s="72" t="s">
        <v>32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48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56</v>
      </c>
      <c r="B136" s="73"/>
      <c r="C136" s="60">
        <f>C96</f>
        <v>1.4909415457262</v>
      </c>
      <c r="G136" s="56"/>
    </row>
    <row r="137" spans="1:10" customHeight="1" ht="16.5">
      <c r="A137" s="72" t="s">
        <v>57</v>
      </c>
      <c r="B137" s="73"/>
      <c r="C137" s="60">
        <f>E96</f>
        <v>2.0612823315672</v>
      </c>
      <c r="G137" s="56"/>
    </row>
    <row r="138" spans="1:10" customHeight="1" ht="16.5">
      <c r="A138" s="72" t="s">
        <v>61</v>
      </c>
      <c r="B138" s="73"/>
      <c r="C138" s="60">
        <f>C127</f>
        <v>1.7307182423106</v>
      </c>
      <c r="G138" s="56"/>
    </row>
    <row r="139" spans="1:10" customHeight="1" ht="16.5">
      <c r="A139" s="72" t="s">
        <v>60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64</v>
      </c>
      <c r="C141" s="63">
        <f>AVERAGE(C134:C139)</f>
        <v>1.8037990913965</v>
      </c>
      <c r="G141" s="56"/>
    </row>
    <row r="142" spans="1:10">
      <c r="A142" s="49"/>
      <c r="B142" s="62" t="s">
        <v>65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66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67</v>
      </c>
      <c r="C146" s="65" t="s">
        <v>68</v>
      </c>
      <c r="D146" s="65"/>
      <c r="E146" s="66" t="s">
        <v>69</v>
      </c>
      <c r="F146" s="65"/>
      <c r="G146" s="56"/>
    </row>
    <row r="147" spans="1:10" customHeight="1" ht="17.25">
      <c r="A147" s="67" t="s">
        <v>70</v>
      </c>
      <c r="B147" s="69"/>
      <c r="C147" s="67" t="s">
        <v>71</v>
      </c>
      <c r="E147" s="67" t="s">
        <v>72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NDQWETMICRO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