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QCL_NQCL\reviewers\77\2014\NDQB201405503\"/>
    </mc:Choice>
  </mc:AlternateContent>
  <bookViews>
    <workbookView xWindow="0" yWindow="0" windowWidth="20490" windowHeight="7905" activeTab="1"/>
  </bookViews>
  <sheets>
    <sheet name="NDQB201405503" sheetId="1" r:id="rId1"/>
    <sheet name="C" sheetId="2" r:id="rId2"/>
  </sheets>
  <definedNames>
    <definedName name="_xlnm.Print_Area" localSheetId="1">'C'!$A$4:$F$38</definedName>
    <definedName name="_xlnm.Print_Area" localSheetId="0">NDQB201405503!$A$4:$F$76</definedName>
  </definedNames>
  <calcPr calcId="152511"/>
  <fileRecoveryPr repairLoad="1"/>
</workbook>
</file>

<file path=xl/calcChain.xml><?xml version="1.0" encoding="utf-8"?>
<calcChain xmlns="http://schemas.openxmlformats.org/spreadsheetml/2006/main">
  <c r="F68" i="1" l="1"/>
  <c r="F64" i="1"/>
  <c r="F62" i="1"/>
  <c r="E60" i="1"/>
  <c r="F60" i="1" s="1"/>
  <c r="D60" i="1"/>
  <c r="D59" i="1"/>
  <c r="E59" i="1" s="1"/>
  <c r="F59" i="1" s="1"/>
  <c r="F61" i="1" s="1"/>
  <c r="B33" i="1"/>
  <c r="B39" i="1" s="1"/>
  <c r="A39" i="1" s="1"/>
  <c r="B40" i="1" s="1"/>
  <c r="A40" i="1" s="1"/>
  <c r="B41" i="1" s="1"/>
  <c r="A41" i="1" s="1"/>
  <c r="B42" i="1" s="1"/>
  <c r="A42" i="1" s="1"/>
  <c r="F65" i="1" l="1"/>
  <c r="D68" i="1" s="1"/>
</calcChain>
</file>

<file path=xl/sharedStrings.xml><?xml version="1.0" encoding="utf-8"?>
<sst xmlns="http://schemas.openxmlformats.org/spreadsheetml/2006/main" count="78" uniqueCount="73">
  <si>
    <t>MICOBIOLOGY NO.</t>
  </si>
  <si>
    <t>BIOL/001/2014</t>
  </si>
  <si>
    <t>DATE RECEIVED</t>
  </si>
  <si>
    <t>2014-05-13 09:34:30</t>
  </si>
  <si>
    <t>Analysis Report</t>
  </si>
  <si>
    <t>Each C cointains 10 of That Microbial Assay</t>
  </si>
  <si>
    <t>Sample Name:</t>
  </si>
  <si>
    <t>Natayscin BP</t>
  </si>
  <si>
    <t>Lab Ref No:</t>
  </si>
  <si>
    <t>NDQB201405503</t>
  </si>
  <si>
    <t>Active Ingredient:</t>
  </si>
  <si>
    <t>Each C cointains 10 of That</t>
  </si>
  <si>
    <t>Label Claim:</t>
  </si>
  <si>
    <t>Each  ml contains mg of 70bc</t>
  </si>
  <si>
    <t>Date Test Set:</t>
  </si>
  <si>
    <t>14/5/2014</t>
  </si>
  <si>
    <t>Date of Results:</t>
  </si>
  <si>
    <t>29/05/2014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</si>
  <si>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</si>
  <si>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</si>
  <si>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</si>
  <si>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</si>
  <si>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</si>
  <si>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</si>
  <si>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</si>
  <si>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</si>
  <si>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</si>
  <si>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</si>
  <si>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</si>
  <si>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</si>
  <si>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</si>
  <si>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</si>
  <si>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</si>
  <si>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</si>
  <si>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</si>
  <si>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</si>
  <si>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</si>
  <si>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</si>
  <si>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</si>
  <si>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</si>
  <si>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</si>
  <si>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</si>
  <si>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</si>
  <si>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</si>
  <si>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</si>
  <si>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</si>
  <si>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</si>
  <si>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</si>
  <si>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</si>
  <si>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</si>
  <si>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</si>
  <si>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</si>
  <si>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</si>
  <si>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</si>
  <si>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</si>
  <si>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</si>
  <si>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</si>
  <si>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</si>
  <si>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</si>
  <si>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</si>
  <si>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</si>
  <si>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</si>
  <si>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</si>
  <si>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</si>
  <si>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</si>
  <si>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</si>
  <si>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</si>
  <si>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</si>
  <si>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</si>
  <si>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</si>
  <si>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</si>
  <si>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7500 EU / vial</t>
  </si>
  <si>
    <t>Other Details Bacterial Endotoxin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</si>
</sst>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7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49" zoomScale="80" zoomScaleNormal="85" workbookViewId="0">
      <selection activeCell="B27" sqref="B27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2" t="s">
        <v>29</v>
      </c>
      <c r="B30" s="113"/>
      <c r="C30" s="114" t="s">
        <v>30</v>
      </c>
      <c r="D30" s="114"/>
      <c r="E30" s="114"/>
      <c r="F30" s="115"/>
    </row>
    <row r="31" spans="1:7" ht="20.100000000000001" customHeight="1" x14ac:dyDescent="0.3">
      <c r="A31" s="23" t="s">
        <v>31</v>
      </c>
      <c r="B31" s="90" t="s">
        <v>71</v>
      </c>
      <c r="C31" s="116" t="s">
        <v>32</v>
      </c>
      <c r="D31" s="117"/>
      <c r="E31" s="117" t="s">
        <v>33</v>
      </c>
      <c r="F31" s="118"/>
    </row>
    <row r="32" spans="1:7" ht="20.100000000000001" customHeight="1" x14ac:dyDescent="0.3">
      <c r="A32" s="24" t="s">
        <v>34</v>
      </c>
      <c r="B32" s="105" t="s">
        <v>35</v>
      </c>
      <c r="C32" s="119">
        <v>-0.999</v>
      </c>
      <c r="D32" s="120"/>
      <c r="E32" s="106">
        <v>0.998</v>
      </c>
      <c r="F32" s="107"/>
      <c r="G32" s="9"/>
    </row>
    <row r="33" spans="1:9" ht="20.100000000000001" customHeight="1" x14ac:dyDescent="0.3">
      <c r="A33" s="88" t="s">
        <v>36</v>
      </c>
      <c r="B33" s="91">
        <f>7500/7.5</f>
        <v>1000</v>
      </c>
      <c r="C33" s="87"/>
      <c r="D33" s="87"/>
      <c r="E33" s="88"/>
      <c r="F33" s="89"/>
      <c r="G33" s="9"/>
    </row>
    <row r="34" spans="1:9" ht="20.100000000000001" customHeight="1" x14ac:dyDescent="0.25">
      <c r="C34" s="25"/>
      <c r="D34" s="25"/>
      <c r="E34" s="54"/>
      <c r="F34" s="54"/>
      <c r="G34" s="9"/>
    </row>
    <row r="35" spans="1:9" ht="20.100000000000001" customHeight="1" x14ac:dyDescent="0.3">
      <c r="A35" s="54"/>
      <c r="B35" s="28"/>
      <c r="C35" s="25"/>
      <c r="D35" s="25"/>
      <c r="E35" s="54"/>
      <c r="F35" s="54"/>
      <c r="G35" s="9"/>
    </row>
    <row r="36" spans="1:9" ht="20.100000000000001" customHeight="1" x14ac:dyDescent="0.3">
      <c r="A36" s="110" t="s">
        <v>37</v>
      </c>
      <c r="B36" s="110"/>
      <c r="C36" s="110"/>
      <c r="D36" s="110"/>
      <c r="E36" s="110"/>
      <c r="F36" s="110"/>
      <c r="G36" s="9"/>
    </row>
    <row r="37" spans="1:9" ht="20.100000000000001" customHeight="1" x14ac:dyDescent="0.3">
      <c r="A37" s="101"/>
      <c r="B37" s="101"/>
      <c r="C37" s="101"/>
      <c r="D37" s="101"/>
      <c r="E37" s="101"/>
      <c r="F37" s="101"/>
      <c r="G37" s="9"/>
    </row>
    <row r="38" spans="1:9" s="77" customFormat="1" ht="16.5" customHeight="1" x14ac:dyDescent="0.3">
      <c r="A38" s="78" t="s">
        <v>38</v>
      </c>
      <c r="B38" s="78" t="s">
        <v>39</v>
      </c>
      <c r="C38" s="78" t="s">
        <v>40</v>
      </c>
      <c r="D38" s="78" t="s">
        <v>41</v>
      </c>
      <c r="E38" s="78" t="s">
        <v>42</v>
      </c>
      <c r="F38" s="104" t="s">
        <v>43</v>
      </c>
    </row>
    <row r="39" spans="1:9" s="76" customFormat="1" x14ac:dyDescent="0.25">
      <c r="A39" s="96">
        <f>B39*C39/(D39)*E39/F39</f>
        <v>5</v>
      </c>
      <c r="B39" s="98">
        <f>B33</f>
        <v>1000</v>
      </c>
      <c r="C39" s="84">
        <v>100</v>
      </c>
      <c r="D39" s="84">
        <v>2000</v>
      </c>
      <c r="E39" s="93">
        <v>200</v>
      </c>
      <c r="F39" s="103">
        <v>2000</v>
      </c>
    </row>
    <row r="40" spans="1:9" s="76" customFormat="1" x14ac:dyDescent="0.25">
      <c r="A40" s="96">
        <f>B40*C40/D40</f>
        <v>0.5</v>
      </c>
      <c r="B40" s="92">
        <f>A39</f>
        <v>5</v>
      </c>
      <c r="C40" s="84">
        <v>300</v>
      </c>
      <c r="D40" s="84">
        <v>3000</v>
      </c>
      <c r="E40" s="84"/>
      <c r="F40" s="82"/>
    </row>
    <row r="41" spans="1:9" s="76" customFormat="1" x14ac:dyDescent="0.25">
      <c r="A41" s="96">
        <f>B41*C41/D41</f>
        <v>0.05</v>
      </c>
      <c r="B41" s="92">
        <f>A40</f>
        <v>0.5</v>
      </c>
      <c r="C41" s="84">
        <v>200</v>
      </c>
      <c r="D41" s="84">
        <v>2000</v>
      </c>
      <c r="E41" s="84"/>
      <c r="F41" s="82"/>
    </row>
    <row r="42" spans="1:9" s="76" customFormat="1" x14ac:dyDescent="0.25">
      <c r="A42" s="97">
        <f>B42*C42/D42</f>
        <v>5.0000000000000001E-3</v>
      </c>
      <c r="B42" s="95">
        <f>A41</f>
        <v>0.05</v>
      </c>
      <c r="C42" s="85">
        <v>200</v>
      </c>
      <c r="D42" s="85">
        <v>2000</v>
      </c>
      <c r="E42" s="85"/>
      <c r="F42" s="83"/>
    </row>
    <row r="43" spans="1:9" s="76" customFormat="1" x14ac:dyDescent="0.25">
      <c r="A43" s="99"/>
      <c r="B43" s="100"/>
      <c r="C43" s="80"/>
      <c r="D43" s="80"/>
      <c r="E43" s="81"/>
      <c r="F43" s="80"/>
    </row>
    <row r="44" spans="1:9" s="76" customFormat="1" ht="16.5" customHeight="1" x14ac:dyDescent="0.3">
      <c r="A44" s="111" t="s">
        <v>44</v>
      </c>
      <c r="B44" s="111"/>
      <c r="C44" s="111"/>
      <c r="D44" s="111"/>
      <c r="E44" s="111"/>
      <c r="F44" s="111"/>
    </row>
    <row r="45" spans="1:9" s="76" customFormat="1" x14ac:dyDescent="0.25">
      <c r="A45" s="99"/>
      <c r="B45" s="100"/>
      <c r="C45" s="80"/>
      <c r="D45" s="80"/>
      <c r="E45" s="81"/>
      <c r="F45" s="80"/>
    </row>
    <row r="46" spans="1:9" s="77" customFormat="1" ht="16.5" customHeight="1" x14ac:dyDescent="0.3">
      <c r="A46" s="78" t="s">
        <v>40</v>
      </c>
      <c r="B46" s="78" t="s">
        <v>41</v>
      </c>
      <c r="C46" s="78" t="s">
        <v>42</v>
      </c>
      <c r="D46" s="86" t="s">
        <v>43</v>
      </c>
      <c r="E46" s="78" t="s">
        <v>45</v>
      </c>
      <c r="F46" s="86" t="s">
        <v>46</v>
      </c>
    </row>
    <row r="47" spans="1:9" s="76" customFormat="1" x14ac:dyDescent="0.25">
      <c r="A47" s="94">
        <v>100</v>
      </c>
      <c r="B47" s="102">
        <v>4000</v>
      </c>
      <c r="C47" s="94">
        <v>100</v>
      </c>
      <c r="D47" s="102">
        <v>4000</v>
      </c>
      <c r="E47" s="85"/>
      <c r="F47" s="83"/>
    </row>
    <row r="48" spans="1:9" ht="15.95" customHeight="1" x14ac:dyDescent="0.3">
      <c r="A48" s="26"/>
      <c r="B48" s="28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29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0" t="s">
        <v>48</v>
      </c>
      <c r="B50" s="29">
        <v>50</v>
      </c>
      <c r="C50" s="31"/>
      <c r="D50" s="9"/>
      <c r="E50" s="9"/>
      <c r="F50" s="8"/>
      <c r="G50" s="9"/>
      <c r="H50" s="9"/>
      <c r="I50" s="9"/>
    </row>
    <row r="51" spans="1:9" ht="15.95" customHeight="1" x14ac:dyDescent="0.3">
      <c r="A51" s="30"/>
      <c r="B51" s="29"/>
      <c r="C51" s="79"/>
      <c r="D51" s="9"/>
      <c r="E51" s="9"/>
      <c r="F51" s="8"/>
      <c r="G51" s="9"/>
      <c r="H51" s="9"/>
      <c r="I51" s="9"/>
    </row>
    <row r="52" spans="1:9" ht="18.75" customHeight="1" x14ac:dyDescent="0.3">
      <c r="A52" s="32" t="s">
        <v>18</v>
      </c>
      <c r="B52" s="33" t="s">
        <v>49</v>
      </c>
      <c r="C52" s="2"/>
      <c r="D52" s="8"/>
      <c r="E52" s="34"/>
      <c r="F52" s="35"/>
      <c r="G52" s="9"/>
      <c r="H52" s="9"/>
      <c r="I52" s="9"/>
    </row>
    <row r="53" spans="1:9" x14ac:dyDescent="0.25">
      <c r="A53" s="8"/>
      <c r="B53" s="36"/>
      <c r="C53" s="8"/>
      <c r="D53" s="36"/>
      <c r="E53" s="8"/>
      <c r="F53" s="35"/>
      <c r="G53" s="9"/>
      <c r="H53" s="9"/>
      <c r="I53" s="9"/>
    </row>
    <row r="54" spans="1:9" ht="15.95" customHeight="1" x14ac:dyDescent="0.25">
      <c r="A54" s="8" t="s">
        <v>50</v>
      </c>
      <c r="B54" s="37">
        <v>6.14</v>
      </c>
      <c r="C54" s="8"/>
      <c r="D54" s="38"/>
      <c r="E54" s="39"/>
      <c r="F54" s="35"/>
      <c r="G54" s="9"/>
      <c r="H54" s="9"/>
      <c r="I54" s="9"/>
    </row>
    <row r="55" spans="1:9" ht="15.95" customHeight="1" x14ac:dyDescent="0.25">
      <c r="A55" s="8" t="s">
        <v>51</v>
      </c>
      <c r="B55" s="36">
        <v>-0.128</v>
      </c>
      <c r="C55" s="8"/>
      <c r="D55" s="40"/>
      <c r="E55" s="41"/>
      <c r="F55" s="35"/>
      <c r="G55" s="9"/>
      <c r="H55" s="9"/>
      <c r="I55" s="9"/>
    </row>
    <row r="56" spans="1:9" ht="26.25" customHeight="1" x14ac:dyDescent="0.25">
      <c r="A56" s="8" t="s">
        <v>52</v>
      </c>
      <c r="B56" s="36"/>
      <c r="C56" s="8"/>
      <c r="D56" s="8"/>
      <c r="E56" s="8"/>
      <c r="F56" s="35"/>
      <c r="G56" s="9"/>
      <c r="H56" s="9"/>
      <c r="I56" s="9"/>
    </row>
    <row r="57" spans="1:9" ht="26.25" customHeight="1" x14ac:dyDescent="0.25">
      <c r="A57" s="8"/>
      <c r="D57" s="8"/>
      <c r="E57" s="8"/>
      <c r="F57" s="35"/>
      <c r="G57" s="9"/>
      <c r="H57" s="9"/>
      <c r="I57" s="9"/>
    </row>
    <row r="58" spans="1:9" s="48" customFormat="1" ht="27" customHeight="1" x14ac:dyDescent="0.2">
      <c r="A58" s="42" t="s">
        <v>53</v>
      </c>
      <c r="B58" s="43" t="s">
        <v>54</v>
      </c>
      <c r="C58" s="44" t="s">
        <v>55</v>
      </c>
      <c r="D58" s="45" t="s">
        <v>56</v>
      </c>
      <c r="E58" s="44" t="s">
        <v>57</v>
      </c>
      <c r="F58" s="46" t="s">
        <v>58</v>
      </c>
      <c r="G58" s="47"/>
      <c r="H58" s="47"/>
      <c r="I58" s="47"/>
    </row>
    <row r="59" spans="1:9" s="55" customFormat="1" ht="27" customHeight="1" x14ac:dyDescent="0.25">
      <c r="A59" s="49"/>
      <c r="B59" s="50">
        <v>50</v>
      </c>
      <c r="C59" s="51">
        <v>4332</v>
      </c>
      <c r="D59" s="52">
        <f>LN(C59)</f>
        <v>8.3737846081208804</v>
      </c>
      <c r="E59" s="52">
        <f>(D59-$B$54)/$B$55</f>
        <v>-17.451442250944382</v>
      </c>
      <c r="F59" s="53">
        <f>EXP(E59)</f>
        <v>2.6359364108723208E-8</v>
      </c>
      <c r="G59" s="54"/>
      <c r="H59" s="54"/>
      <c r="I59" s="54"/>
    </row>
    <row r="60" spans="1:9" s="55" customFormat="1" ht="27" customHeight="1" x14ac:dyDescent="0.25">
      <c r="A60" s="56"/>
      <c r="B60" s="57">
        <v>50</v>
      </c>
      <c r="C60" s="58">
        <v>4306</v>
      </c>
      <c r="D60" s="59">
        <f>LN(C60)</f>
        <v>8.367764677924308</v>
      </c>
      <c r="E60" s="59">
        <f>(D60-$B$54)/$B$55</f>
        <v>-17.404411546283658</v>
      </c>
      <c r="F60" s="60">
        <f>EXP(E60)</f>
        <v>2.7628677983857182E-8</v>
      </c>
      <c r="G60" s="54"/>
      <c r="H60" s="54"/>
      <c r="I60" s="54"/>
    </row>
    <row r="61" spans="1:9" ht="26.25" customHeight="1" x14ac:dyDescent="0.3">
      <c r="A61" s="8"/>
      <c r="B61" s="36"/>
      <c r="C61" s="8"/>
      <c r="D61" s="108" t="s">
        <v>59</v>
      </c>
      <c r="E61" s="108"/>
      <c r="F61" s="61">
        <f>AVERAGE(F59:F60)</f>
        <v>2.6994021046290195E-8</v>
      </c>
      <c r="G61" s="9"/>
      <c r="H61" s="9"/>
      <c r="I61" s="9"/>
    </row>
    <row r="62" spans="1:9" ht="25.5" customHeight="1" x14ac:dyDescent="0.3">
      <c r="E62" s="62" t="s">
        <v>60</v>
      </c>
      <c r="F62" s="63">
        <f>STDEV(C59:C60)/AVERAGE(C59:C60)</f>
        <v>4.2567206091341132E-3</v>
      </c>
      <c r="G62" s="9"/>
      <c r="H62" s="9"/>
    </row>
    <row r="63" spans="1:9" ht="26.25" customHeight="1" x14ac:dyDescent="0.3">
      <c r="A63" s="8"/>
      <c r="B63" s="36"/>
      <c r="C63" s="8"/>
      <c r="D63" s="108" t="s">
        <v>61</v>
      </c>
      <c r="E63" s="108"/>
      <c r="F63" s="64">
        <v>2</v>
      </c>
      <c r="G63" s="9"/>
      <c r="H63" s="9"/>
      <c r="I63" s="9"/>
    </row>
    <row r="64" spans="1:9" ht="25.5" customHeight="1" x14ac:dyDescent="0.3">
      <c r="C64" s="65"/>
      <c r="E64" s="62" t="s">
        <v>62</v>
      </c>
      <c r="F64" s="22">
        <f>B47/A47*D47/C47</f>
        <v>1600</v>
      </c>
      <c r="G64" s="9"/>
      <c r="H64" s="9"/>
    </row>
    <row r="65" spans="1:9" ht="25.5" customHeight="1" x14ac:dyDescent="0.3">
      <c r="E65" s="62" t="s">
        <v>63</v>
      </c>
      <c r="F65" s="66">
        <f>F64*F61</f>
        <v>4.3190433674064309E-5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67" t="s">
        <v>65</v>
      </c>
      <c r="D68" s="109">
        <f>F65*5/500</f>
        <v>4.3190433674064307E-7</v>
      </c>
      <c r="E68" s="109"/>
      <c r="F68" s="65" t="str">
        <f>C23</f>
        <v>EU/mg</v>
      </c>
      <c r="G68" s="9"/>
      <c r="H68" s="9"/>
    </row>
    <row r="69" spans="1:9" ht="21" customHeight="1" x14ac:dyDescent="0.35">
      <c r="B69" s="21"/>
      <c r="C69" s="21"/>
      <c r="D69" s="68"/>
      <c r="E69" s="69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54" t="s">
        <v>66</v>
      </c>
      <c r="C73" s="54" t="s">
        <v>67</v>
      </c>
      <c r="D73" s="70"/>
      <c r="F73" s="71" t="s">
        <v>68</v>
      </c>
      <c r="G73" s="9"/>
      <c r="H73" s="9"/>
    </row>
    <row r="74" spans="1:9" ht="24.95" customHeight="1" x14ac:dyDescent="0.3">
      <c r="A74" s="21"/>
      <c r="C74" s="72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73"/>
      <c r="C75" s="27"/>
      <c r="D75" s="9"/>
      <c r="F75" s="27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74"/>
      <c r="H107" s="9"/>
      <c r="I107" s="9"/>
    </row>
    <row r="108" spans="7:9" x14ac:dyDescent="0.25">
      <c r="G108" s="75"/>
      <c r="H108" s="9"/>
      <c r="I108" s="9"/>
    </row>
    <row r="109" spans="7:9" x14ac:dyDescent="0.25">
      <c r="G109" s="75"/>
      <c r="H109" s="9"/>
      <c r="I109" s="9"/>
    </row>
    <row r="110" spans="7:9" x14ac:dyDescent="0.25">
      <c r="G110" s="75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NDQB201405503 / Bacterial Endotoxin / Download 1  /  Analyst - Eric Ngamau /  Date 13-05-2014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view="pageBreakPreview" zoomScale="80" zoomScaleNormal="85" workbookViewId="0">
      <selection activeCell="A5" sqref="A5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>
      <c r="A5" s="1" t="s">
        <v>72</v>
      </c>
    </row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/>
      <c r="B13" s="2"/>
      <c r="F13" s="3"/>
    </row>
    <row r="14" spans="1:6" ht="15.95" customHeight="1" x14ac:dyDescent="0.3">
      <c r="A14" s="4"/>
      <c r="B14" s="2"/>
      <c r="F14" s="3"/>
    </row>
    <row r="15" spans="1:6" ht="15.95" customHeight="1" x14ac:dyDescent="0.3">
      <c r="A15" s="4"/>
    </row>
    <row r="16" spans="1:6" ht="15.95" customHeight="1" x14ac:dyDescent="0.3">
      <c r="A16" s="4"/>
      <c r="B16" s="5"/>
    </row>
    <row r="17" spans="1:9" ht="15.95" customHeight="1" x14ac:dyDescent="0.3">
      <c r="A17" s="4"/>
    </row>
    <row r="18" spans="1:9" ht="15.95" customHeight="1" x14ac:dyDescent="0.3">
      <c r="A18" s="4"/>
      <c r="B18" s="6"/>
    </row>
    <row r="19" spans="1:9" ht="15.95" customHeight="1" x14ac:dyDescent="0.3">
      <c r="A19" s="4"/>
      <c r="B19" s="6"/>
    </row>
    <row r="20" spans="1:9" ht="15.95" customHeight="1" x14ac:dyDescent="0.3">
      <c r="A20" s="4"/>
      <c r="B20" s="6"/>
      <c r="C20" s="5"/>
      <c r="D20" s="5"/>
    </row>
    <row r="21" spans="1:9" s="9" customFormat="1" ht="23.25" customHeight="1" x14ac:dyDescent="0.25">
      <c r="A21" s="7"/>
      <c r="B21" s="7"/>
      <c r="C21" s="8"/>
    </row>
    <row r="22" spans="1:9" s="9" customFormat="1" ht="15.95" customHeight="1" x14ac:dyDescent="0.25">
      <c r="A22" s="8"/>
      <c r="B22" s="10"/>
      <c r="C22" s="11"/>
    </row>
    <row r="23" spans="1:9" s="9" customFormat="1" ht="16.5" customHeight="1" x14ac:dyDescent="0.3">
      <c r="B23" s="12"/>
      <c r="C23" s="13"/>
      <c r="D23" s="14"/>
      <c r="E23" s="15"/>
    </row>
    <row r="24" spans="1:9" s="9" customFormat="1" ht="16.5" customHeight="1" x14ac:dyDescent="0.3">
      <c r="A24" s="16"/>
      <c r="B24" s="17"/>
      <c r="C24" s="13"/>
      <c r="D24" s="14"/>
      <c r="E24" s="15"/>
    </row>
    <row r="25" spans="1:9" s="9" customFormat="1" ht="19.5" customHeight="1" x14ac:dyDescent="0.3">
      <c r="A25" s="16"/>
      <c r="B25" s="17"/>
      <c r="C25" s="18"/>
      <c r="D25" s="14"/>
      <c r="E25" s="15"/>
    </row>
    <row r="26" spans="1:9" s="9" customFormat="1" ht="19.5" customHeight="1" x14ac:dyDescent="0.3">
      <c r="A26" s="16"/>
      <c r="B26" s="17"/>
      <c r="C26" s="18"/>
      <c r="D26" s="14"/>
      <c r="E26" s="15"/>
    </row>
    <row r="27" spans="1:9" s="9" customFormat="1" ht="18.75" customHeight="1" x14ac:dyDescent="0.3">
      <c r="A27" s="19"/>
      <c r="B27" s="20"/>
      <c r="C27" s="18"/>
      <c r="D27" s="14"/>
      <c r="E27" s="15"/>
    </row>
    <row r="28" spans="1:9" s="9" customFormat="1" ht="19.5" customHeight="1" x14ac:dyDescent="0.3">
      <c r="A28" s="14"/>
      <c r="B28" s="21"/>
    </row>
    <row r="29" spans="1:9" s="9" customFormat="1" ht="19.5" customHeight="1" x14ac:dyDescent="0.3">
      <c r="A29" s="14"/>
      <c r="B29" s="21"/>
    </row>
    <row r="30" spans="1:9" ht="15.95" customHeight="1" x14ac:dyDescent="0.3">
      <c r="A30" s="26"/>
      <c r="B30" s="28"/>
      <c r="E30" s="8"/>
      <c r="F30" s="9"/>
      <c r="G30" s="9"/>
      <c r="H30" s="9"/>
      <c r="I30" s="9"/>
    </row>
    <row r="31" spans="1:9" ht="15.95" customHeight="1" x14ac:dyDescent="0.25">
      <c r="A31" s="11"/>
      <c r="B31" s="29"/>
      <c r="C31" s="8"/>
      <c r="D31" s="9"/>
      <c r="E31" s="9"/>
      <c r="F31" s="8"/>
      <c r="G31" s="9"/>
      <c r="H31" s="9"/>
      <c r="I31" s="9"/>
    </row>
    <row r="32" spans="1:9" ht="15.95" customHeight="1" x14ac:dyDescent="0.3">
      <c r="A32" s="30"/>
      <c r="B32" s="29"/>
      <c r="C32" s="31"/>
      <c r="D32" s="9"/>
      <c r="E32" s="9"/>
      <c r="F32" s="8"/>
      <c r="G32" s="9"/>
      <c r="H32" s="9"/>
      <c r="I32" s="9"/>
    </row>
    <row r="33" spans="1:9" ht="15.95" customHeight="1" x14ac:dyDescent="0.3">
      <c r="A33" s="30"/>
      <c r="B33" s="29"/>
      <c r="C33" s="31"/>
      <c r="D33" s="9"/>
      <c r="E33" s="9"/>
      <c r="F33" s="8"/>
      <c r="G33" s="9"/>
      <c r="H33" s="9"/>
      <c r="I33" s="9"/>
    </row>
    <row r="34" spans="1:9" ht="18.75" customHeight="1" x14ac:dyDescent="0.3">
      <c r="A34" s="32"/>
      <c r="B34" s="33"/>
      <c r="C34" s="2"/>
      <c r="D34" s="8"/>
      <c r="E34" s="34"/>
      <c r="F34" s="35"/>
      <c r="G34" s="9"/>
      <c r="H34" s="9"/>
      <c r="I34" s="9"/>
    </row>
    <row r="35" spans="1:9" x14ac:dyDescent="0.25">
      <c r="A35" s="8"/>
      <c r="B35" s="36"/>
      <c r="C35" s="8"/>
      <c r="D35" s="36"/>
      <c r="E35" s="8"/>
      <c r="F35" s="35"/>
      <c r="G35" s="9"/>
      <c r="H35" s="9"/>
      <c r="I35" s="9"/>
    </row>
    <row r="36" spans="1:9" ht="15.95" customHeight="1" x14ac:dyDescent="0.25">
      <c r="A36" s="8"/>
      <c r="B36" s="37"/>
      <c r="C36" s="8"/>
      <c r="D36" s="38"/>
      <c r="E36" s="39"/>
      <c r="F36" s="35"/>
      <c r="G36" s="9"/>
      <c r="H36" s="9"/>
      <c r="I36" s="9"/>
    </row>
    <row r="37" spans="1:9" ht="15.95" customHeight="1" x14ac:dyDescent="0.25">
      <c r="A37" s="8"/>
      <c r="B37" s="36"/>
      <c r="C37" s="8"/>
      <c r="D37" s="40"/>
      <c r="E37" s="41"/>
      <c r="F37" s="35"/>
      <c r="G37" s="9"/>
      <c r="H37" s="9"/>
      <c r="I37" s="9"/>
    </row>
    <row r="38" spans="1:9" ht="26.25" customHeight="1" x14ac:dyDescent="0.25">
      <c r="A38" s="8"/>
      <c r="B38" s="36"/>
      <c r="C38" s="8"/>
      <c r="D38" s="8"/>
      <c r="E38" s="8"/>
      <c r="F38" s="35"/>
      <c r="G38" s="9"/>
      <c r="H38" s="9"/>
      <c r="I38" s="9"/>
    </row>
    <row r="39" spans="1:9" ht="24.95" customHeight="1" x14ac:dyDescent="0.25">
      <c r="G39" s="9"/>
      <c r="H39" s="9"/>
      <c r="I39" s="9"/>
    </row>
    <row r="40" spans="1:9" ht="24.95" customHeight="1" x14ac:dyDescent="0.25">
      <c r="G40" s="9"/>
      <c r="H40" s="9"/>
      <c r="I40" s="9"/>
    </row>
    <row r="41" spans="1:9" ht="24.95" customHeight="1" x14ac:dyDescent="0.25">
      <c r="G41" s="9"/>
      <c r="H41" s="9"/>
      <c r="I41" s="9"/>
    </row>
    <row r="42" spans="1:9" ht="15.95" customHeight="1" x14ac:dyDescent="0.25">
      <c r="G42" s="9"/>
      <c r="H42" s="9"/>
      <c r="I42" s="9"/>
    </row>
    <row r="43" spans="1:9" ht="15.95" customHeight="1" x14ac:dyDescent="0.25">
      <c r="G43" s="9"/>
      <c r="H43" s="9"/>
      <c r="I43" s="9"/>
    </row>
    <row r="44" spans="1:9" ht="15.95" customHeight="1" x14ac:dyDescent="0.25">
      <c r="G44" s="9"/>
      <c r="H44" s="9"/>
      <c r="I44" s="9"/>
    </row>
    <row r="45" spans="1:9" ht="15.95" customHeight="1" x14ac:dyDescent="0.25">
      <c r="G45" s="9"/>
      <c r="H45" s="9"/>
      <c r="I45" s="9"/>
    </row>
    <row r="46" spans="1:9" ht="15.95" customHeight="1" x14ac:dyDescent="0.25">
      <c r="G46" s="9"/>
      <c r="H46" s="9"/>
      <c r="I46" s="9"/>
    </row>
    <row r="47" spans="1:9" ht="15.95" customHeight="1" x14ac:dyDescent="0.25">
      <c r="G47" s="9"/>
      <c r="H47" s="9"/>
      <c r="I47" s="9"/>
    </row>
    <row r="48" spans="1:9" ht="15.95" customHeight="1" x14ac:dyDescent="0.25">
      <c r="G48" s="9"/>
      <c r="H48" s="9"/>
      <c r="I48" s="9"/>
    </row>
    <row r="49" spans="7:9" ht="15.95" customHeight="1" x14ac:dyDescent="0.25">
      <c r="G49" s="9"/>
      <c r="H49" s="9"/>
      <c r="I49" s="9"/>
    </row>
    <row r="50" spans="7:9" ht="15.95" customHeight="1" x14ac:dyDescent="0.25">
      <c r="G50" s="9"/>
      <c r="H50" s="9"/>
      <c r="I50" s="9"/>
    </row>
    <row r="51" spans="7:9" ht="15.95" customHeight="1" x14ac:dyDescent="0.25">
      <c r="G51" s="9"/>
      <c r="H51" s="9"/>
      <c r="I51" s="9"/>
    </row>
    <row r="52" spans="7:9" ht="15.95" customHeight="1" x14ac:dyDescent="0.25">
      <c r="G52" s="9"/>
      <c r="H52" s="9"/>
      <c r="I52" s="9"/>
    </row>
    <row r="53" spans="7:9" ht="15.95" customHeight="1" x14ac:dyDescent="0.25">
      <c r="G53" s="9"/>
      <c r="H53" s="9"/>
      <c r="I53" s="9"/>
    </row>
    <row r="54" spans="7:9" ht="15.95" customHeight="1" x14ac:dyDescent="0.25">
      <c r="G54" s="9"/>
      <c r="H54" s="9"/>
      <c r="I54" s="9"/>
    </row>
    <row r="55" spans="7:9" ht="15.95" customHeight="1" x14ac:dyDescent="0.25">
      <c r="G55" s="9"/>
      <c r="H55" s="9"/>
      <c r="I55" s="9"/>
    </row>
    <row r="56" spans="7:9" ht="15.95" customHeight="1" x14ac:dyDescent="0.25">
      <c r="G56" s="9"/>
      <c r="H56" s="9"/>
      <c r="I56" s="9"/>
    </row>
    <row r="57" spans="7:9" ht="15.95" customHeight="1" x14ac:dyDescent="0.25">
      <c r="G57" s="9"/>
      <c r="H57" s="9"/>
      <c r="I57" s="9"/>
    </row>
    <row r="58" spans="7:9" x14ac:dyDescent="0.25">
      <c r="G58" s="9"/>
      <c r="H58" s="9"/>
      <c r="I58" s="9"/>
    </row>
    <row r="59" spans="7:9" x14ac:dyDescent="0.25">
      <c r="G59" s="9"/>
      <c r="H59" s="9"/>
      <c r="I59" s="9"/>
    </row>
    <row r="60" spans="7:9" x14ac:dyDescent="0.25">
      <c r="G60" s="9"/>
      <c r="H60" s="9"/>
      <c r="I60" s="9"/>
    </row>
    <row r="61" spans="7:9" x14ac:dyDescent="0.25">
      <c r="G61" s="9"/>
      <c r="H61" s="9"/>
      <c r="I61" s="9"/>
    </row>
    <row r="62" spans="7:9" x14ac:dyDescent="0.25">
      <c r="G62" s="9"/>
      <c r="H62" s="9"/>
      <c r="I62" s="9"/>
    </row>
    <row r="63" spans="7:9" x14ac:dyDescent="0.25">
      <c r="G63" s="9"/>
      <c r="H63" s="9"/>
      <c r="I63" s="9"/>
    </row>
    <row r="64" spans="7:9" x14ac:dyDescent="0.25">
      <c r="G64" s="9"/>
      <c r="H64" s="9"/>
      <c r="I64" s="9"/>
    </row>
    <row r="65" spans="7:9" x14ac:dyDescent="0.25">
      <c r="G65" s="9"/>
      <c r="H65" s="9"/>
      <c r="I65" s="9"/>
    </row>
    <row r="66" spans="7:9" x14ac:dyDescent="0.25">
      <c r="G66" s="9"/>
      <c r="H66" s="9"/>
      <c r="I66" s="9"/>
    </row>
    <row r="67" spans="7:9" x14ac:dyDescent="0.25">
      <c r="G67" s="9"/>
      <c r="H67" s="9"/>
      <c r="I67" s="9"/>
    </row>
    <row r="68" spans="7:9" x14ac:dyDescent="0.25">
      <c r="G68" s="9"/>
      <c r="H68" s="9"/>
      <c r="I68" s="9"/>
    </row>
    <row r="69" spans="7:9" x14ac:dyDescent="0.25">
      <c r="G69" s="74"/>
      <c r="H69" s="9"/>
      <c r="I69" s="9"/>
    </row>
    <row r="70" spans="7:9" x14ac:dyDescent="0.25">
      <c r="G70" s="75"/>
      <c r="H70" s="9"/>
      <c r="I70" s="9"/>
    </row>
    <row r="71" spans="7:9" x14ac:dyDescent="0.25">
      <c r="G71" s="75"/>
      <c r="H71" s="9"/>
      <c r="I71" s="9"/>
    </row>
    <row r="72" spans="7:9" x14ac:dyDescent="0.25">
      <c r="G72" s="75"/>
      <c r="H72" s="9"/>
      <c r="I72" s="9"/>
    </row>
    <row r="73" spans="7:9" x14ac:dyDescent="0.25">
      <c r="G73" s="9"/>
      <c r="H73" s="9"/>
      <c r="I73" s="9"/>
    </row>
    <row r="74" spans="7:9" x14ac:dyDescent="0.25">
      <c r="G74" s="9"/>
      <c r="H74" s="9"/>
      <c r="I74" s="9"/>
    </row>
    <row r="75" spans="7:9" x14ac:dyDescent="0.25">
      <c r="G75" s="9"/>
      <c r="H75" s="9"/>
      <c r="I75" s="9"/>
    </row>
    <row r="76" spans="7:9" x14ac:dyDescent="0.25">
      <c r="G76" s="9"/>
      <c r="H76" s="9"/>
      <c r="I76" s="9"/>
    </row>
    <row r="77" spans="7:9" x14ac:dyDescent="0.25">
      <c r="G77" s="9"/>
      <c r="H77" s="9"/>
      <c r="I77" s="9"/>
    </row>
    <row r="78" spans="7:9" x14ac:dyDescent="0.25">
      <c r="G78" s="9"/>
      <c r="H78" s="9"/>
      <c r="I78" s="9"/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NDQB201405503</vt:lpstr>
      <vt:lpstr>C</vt:lpstr>
      <vt:lpstr>'C'!Print_Area</vt:lpstr>
      <vt:lpstr>NDQB201405503!Print_Area</vt:lpstr>
    </vt:vector>
  </TitlesOfParts>
  <Manager/>
  <Company>NQCL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alpho07@hotmail.com</cp:lastModifiedBy>
  <dcterms:created xsi:type="dcterms:W3CDTF">2014-04-25T13:22:50Z</dcterms:created>
  <dcterms:modified xsi:type="dcterms:W3CDTF">2014-05-13T14:29:16Z</dcterms:modified>
  <cp:category/>
</cp:coreProperties>
</file>