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360" windowHeight="7905"/>
  </bookViews>
  <sheets>
    <sheet name="NDQD201404350" sheetId="1" r:id="rId1"/>
    <sheet name="C" sheetId="2" r:id="rId2"/>
  </sheets>
  <definedNames>
    <definedName name="_xlnm.Print_Area" localSheetId="1">'C'!$A$4:$F$63</definedName>
    <definedName name="_xlnm.Print_Area" localSheetId="0">NDQD201404350!$A$4:$F$76</definedName>
  </definedNames>
  <calcPr calcId="152511"/>
  <fileRecoveryPr repairLoad="1"/>
</workbook>
</file>

<file path=xl/calcChain.xml><?xml version="1.0" encoding="utf-8"?>
<calcChain xmlns="http://schemas.openxmlformats.org/spreadsheetml/2006/main">
  <c r="F65" i="1" l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E60" i="1"/>
  <c r="F60" i="1" s="1"/>
  <c r="D60" i="1"/>
  <c r="D59" i="1"/>
  <c r="E59" i="1" s="1"/>
  <c r="F59" i="1" s="1"/>
  <c r="F61" i="1" s="1"/>
  <c r="B33" i="1"/>
  <c r="B39" i="1" s="1"/>
  <c r="A39" i="1" s="1"/>
  <c r="B40" i="1" s="1"/>
  <c r="A40" i="1" s="1"/>
  <c r="B41" i="1" s="1"/>
  <c r="A41" i="1" s="1"/>
  <c r="B42" i="1" s="1"/>
  <c r="A42" i="1" s="1"/>
  <c r="D68" i="1" l="1"/>
  <c r="F52" i="2"/>
  <c r="D55" i="2" s="1"/>
</calcChain>
</file>

<file path=xl/sharedStrings.xml><?xml version="1.0" encoding="utf-8"?>
<sst xmlns="http://schemas.openxmlformats.org/spreadsheetml/2006/main" count="133" uniqueCount="75">
  <si>
    <t>MICOBIOLOGY NO.</t>
  </si>
  <si>
    <t>BIOL/001/2014</t>
  </si>
  <si>
    <t>DATE RECEIVED</t>
  </si>
  <si>
    <t>2014-04-30 09:37:06</t>
  </si>
  <si>
    <t>Analysis Report</t>
  </si>
  <si>
    <t>Amphotericine Microbial Assay</t>
  </si>
  <si>
    <t>Sample Name:</t>
  </si>
  <si>
    <t>AMPHOTRET 50mg INJECTION</t>
  </si>
  <si>
    <t>Lab Ref No:</t>
  </si>
  <si>
    <t>NDQD201404350</t>
  </si>
  <si>
    <t>Active Ingredient:</t>
  </si>
  <si>
    <t>Amphotericine</t>
  </si>
  <si>
    <t>Label Claim:</t>
  </si>
  <si>
    <t>Each  ml contains mg of Amphotericine</t>
  </si>
  <si>
    <t>Date Test Set:</t>
  </si>
  <si>
    <t>30/4/2014</t>
  </si>
  <si>
    <t>Date of Results:</t>
  </si>
  <si>
    <t>14/05/2014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</si>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</sst>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C2" zoomScaleNormal="85" zoomScaleSheetLayoutView="100" workbookViewId="0">
      <selection activeCell="D19" sqref="D1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  <c r="D19" s="1">
        <v>4.3800000000000001E-5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5" t="s">
        <v>31</v>
      </c>
      <c r="B31" s="99" t="s">
        <v>74</v>
      </c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7" t="s">
        <v>34</v>
      </c>
      <c r="B32" s="114" t="s">
        <v>35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37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44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4332</v>
      </c>
      <c r="D59" s="61">
        <f>LN(C59)</f>
        <v>8.3737846081208804</v>
      </c>
      <c r="E59" s="61">
        <f>(D59-$B$54)/$B$55</f>
        <v>-17.451442250944382</v>
      </c>
      <c r="F59" s="62">
        <f>EXP(E59)</f>
        <v>2.6359364108723208E-8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4306</v>
      </c>
      <c r="D60" s="68">
        <f>LN(C60)</f>
        <v>8.367764677924308</v>
      </c>
      <c r="E60" s="68">
        <f>(D60-$B$54)/$B$55</f>
        <v>-17.404411546283658</v>
      </c>
      <c r="F60" s="69">
        <f>EXP(E60)</f>
        <v>2.7628677983857182E-8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59</v>
      </c>
      <c r="E61" s="117"/>
      <c r="F61" s="70">
        <f>AVERAGE(F59:F60)</f>
        <v>2.6994021046290195E-8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4.2567206091341132E-3</v>
      </c>
      <c r="G62" s="9"/>
      <c r="H62" s="9"/>
    </row>
    <row r="63" spans="1:9" ht="26.25" customHeight="1" x14ac:dyDescent="0.3">
      <c r="A63" s="8"/>
      <c r="B63" s="45"/>
      <c r="C63" s="8"/>
      <c r="D63" s="117" t="s">
        <v>61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1600</v>
      </c>
      <c r="G64" s="9"/>
      <c r="H64" s="9"/>
    </row>
    <row r="65" spans="1:9" ht="25.5" customHeight="1" x14ac:dyDescent="0.3">
      <c r="E65" s="71" t="s">
        <v>63</v>
      </c>
      <c r="F65" s="75">
        <f>F64*F61</f>
        <v>4.3190433674064309E-5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65</v>
      </c>
      <c r="D68" s="118">
        <f>F65*5/500</f>
        <v>4.3190433674064307E-7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NDQD201404350 / Bacterial Endotoxin / Download 1  /  Analyst - Eric Ngamau /  Date 30-04-2014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 x14ac:dyDescent="0.3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NDQD201404350</vt:lpstr>
      <vt:lpstr>C</vt:lpstr>
      <vt:lpstr>'C'!Print_Area</vt:lpstr>
      <vt:lpstr>NDQD201404350!Print_Area</vt:lpstr>
    </vt:vector>
  </TitlesOfParts>
  <Manager/>
  <Company>NQCL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alpho07@hotmail.com</cp:lastModifiedBy>
  <cp:lastPrinted>2014-04-30T07:47:14Z</cp:lastPrinted>
  <dcterms:created xsi:type="dcterms:W3CDTF">2014-04-25T13:22:50Z</dcterms:created>
  <dcterms:modified xsi:type="dcterms:W3CDTF">2014-04-30T07:50:55Z</dcterms:modified>
  <cp:category/>
</cp:coreProperties>
</file>