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497da818062a8/Documents/"/>
    </mc:Choice>
  </mc:AlternateContent>
  <xr:revisionPtr revIDLastSave="0" documentId="8_{EB6586BB-76F3-40DD-89DC-7D9EA3808070}" xr6:coauthVersionLast="47" xr6:coauthVersionMax="47" xr10:uidLastSave="{00000000-0000-0000-0000-000000000000}"/>
  <bookViews>
    <workbookView xWindow="-108" yWindow="-108" windowWidth="23256" windowHeight="13176" tabRatio="598" xr2:uid="{EAB99B13-865E-42E0-BCA7-BA8B773C82E2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1" l="1"/>
  <c r="AI6" i="1"/>
  <c r="AI7" i="1"/>
  <c r="AI8" i="1"/>
  <c r="AI4" i="1"/>
  <c r="AH5" i="1"/>
  <c r="AH6" i="1"/>
  <c r="AH7" i="1"/>
  <c r="AH8" i="1"/>
  <c r="AH4" i="1"/>
  <c r="AE4" i="1" a="1"/>
  <c r="AE4" i="1" s="1"/>
  <c r="AC4" i="1"/>
  <c r="AB4" i="1"/>
  <c r="AA4" i="1"/>
  <c r="Y4" i="1"/>
  <c r="Z4" i="1"/>
  <c r="W4" i="1"/>
  <c r="V4" i="1"/>
  <c r="U4" i="1"/>
  <c r="R11" i="1"/>
  <c r="R12" i="1"/>
  <c r="R10" i="1"/>
  <c r="R9" i="1"/>
  <c r="R8" i="1"/>
  <c r="R7" i="1"/>
  <c r="R6" i="1"/>
  <c r="R5" i="1"/>
  <c r="R4" i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704" i="1"/>
  <c r="J70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<sst xmlns="http://schemas.openxmlformats.org/spreadsheetml/2006/main" count="770" uniqueCount="42">
  <si>
    <t>Customer_ID</t>
  </si>
  <si>
    <t>Order_ID</t>
  </si>
  <si>
    <t>Product Name</t>
  </si>
  <si>
    <t>Units Sold</t>
  </si>
  <si>
    <t>Date</t>
  </si>
  <si>
    <t>Estimated Revenue</t>
  </si>
  <si>
    <t>Estimated Cost</t>
  </si>
  <si>
    <t>White Chocolate Macadamia Nut</t>
  </si>
  <si>
    <t>Chocolate Chip</t>
  </si>
  <si>
    <t>Oatmeal Raisin</t>
  </si>
  <si>
    <t>Snickerdoodle</t>
  </si>
  <si>
    <t>Sugar</t>
  </si>
  <si>
    <t>Fortune Cookie</t>
  </si>
  <si>
    <t>EXACT FUNCTION</t>
  </si>
  <si>
    <t>TRIM FUNCTION</t>
  </si>
  <si>
    <t>UPPER FUNCTION</t>
  </si>
  <si>
    <t>LOWER FUNCTION</t>
  </si>
  <si>
    <t xml:space="preserve">PROPER FUNCTION </t>
  </si>
  <si>
    <t>LEFT FUNCTION</t>
  </si>
  <si>
    <t>RIGHT FUNCTION</t>
  </si>
  <si>
    <t>SUBSTITUTE FUNCTION</t>
  </si>
  <si>
    <t>DATE FUNCTIONS</t>
  </si>
  <si>
    <t xml:space="preserve">COUNT FUNCTION </t>
  </si>
  <si>
    <t>COUNTA FUNCTION</t>
  </si>
  <si>
    <t>COUNTBLANK FUNCTION</t>
  </si>
  <si>
    <t>SUM FUNCTION</t>
  </si>
  <si>
    <t>MAX FUNCTION</t>
  </si>
  <si>
    <t xml:space="preserve">MIN FUNCTION </t>
  </si>
  <si>
    <t xml:space="preserve">AVERAGE FUNCTION </t>
  </si>
  <si>
    <t>UNIQUE FUNCTION</t>
  </si>
  <si>
    <t>CUSTOMER_ID</t>
  </si>
  <si>
    <t xml:space="preserve">TOTAL REVENUE </t>
  </si>
  <si>
    <t xml:space="preserve">TOTAL NO OF ORDERS </t>
  </si>
  <si>
    <t>Row Labels</t>
  </si>
  <si>
    <t>(blank)</t>
  </si>
  <si>
    <t>Grand Total</t>
  </si>
  <si>
    <t>Sum of Estimated Revenue</t>
  </si>
  <si>
    <t>(All)</t>
  </si>
  <si>
    <t>Count of order_id</t>
  </si>
  <si>
    <t>Percentage of column total</t>
  </si>
  <si>
    <t>Sales Data Analysis Using Functions and Pivot Tables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</si>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</sst>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2" fontId="0" fillId="0" borderId="0" xfId="0" applyNumberFormat="1"/>
    <xf numFmtId="14" fontId="1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1" fillId="0" borderId="0" xfId="0" applyFont="1"/>
    <xf numFmtId="0" fontId="1" fillId="0" borderId="0" xfId="0" applyFont="1" applyFill="1" applyBorder="1"/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4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Using Covered Functions and Pivot Tables.xlsx]Sheet1!PivotTable1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Sheet1!$AM$5</c:f>
              <c:strCache>
                <c:ptCount val="1"/>
                <c:pt idx="0">
                  <c:v>Sum of Estimated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Sheet1!$AL$6:$AL$43</c:f>
              <c:multiLvlStrCache>
                <c:ptCount val="31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  <c:pt idx="30">
                    <c:v>(blank)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  <c:pt idx="30">
                    <c:v>(blank)</c:v>
                  </c:pt>
                </c:lvl>
              </c:multiLvlStrCache>
            </c:multiLvlStrRef>
          </c:cat>
          <c:val>
            <c:numRef>
              <c:f>Sheet1!$AM$6:$AM$43</c:f>
              <c:numCache>
                <c:formatCode>General</c:formatCode>
                <c:ptCount val="31"/>
                <c:pt idx="0">
                  <c:v>144965</c:v>
                </c:pt>
                <c:pt idx="1">
                  <c:v>18468.5</c:v>
                </c:pt>
                <c:pt idx="2">
                  <c:v>30775</c:v>
                </c:pt>
                <c:pt idx="3">
                  <c:v>103052</c:v>
                </c:pt>
                <c:pt idx="4">
                  <c:v>72346.5</c:v>
                </c:pt>
                <c:pt idx="5">
                  <c:v>151644</c:v>
                </c:pt>
                <c:pt idx="6">
                  <c:v>315540</c:v>
                </c:pt>
                <c:pt idx="7">
                  <c:v>24758</c:v>
                </c:pt>
                <c:pt idx="8">
                  <c:v>96842.5</c:v>
                </c:pt>
                <c:pt idx="9">
                  <c:v>92804</c:v>
                </c:pt>
                <c:pt idx="10">
                  <c:v>170062.5</c:v>
                </c:pt>
                <c:pt idx="11">
                  <c:v>203400</c:v>
                </c:pt>
                <c:pt idx="12">
                  <c:v>589200</c:v>
                </c:pt>
                <c:pt idx="13">
                  <c:v>42962.5</c:v>
                </c:pt>
                <c:pt idx="14">
                  <c:v>372240</c:v>
                </c:pt>
                <c:pt idx="15">
                  <c:v>126736</c:v>
                </c:pt>
                <c:pt idx="16">
                  <c:v>76399.5</c:v>
                </c:pt>
                <c:pt idx="17">
                  <c:v>223653</c:v>
                </c:pt>
                <c:pt idx="18">
                  <c:v>327195</c:v>
                </c:pt>
                <c:pt idx="19">
                  <c:v>44718.5</c:v>
                </c:pt>
                <c:pt idx="20">
                  <c:v>199942.5</c:v>
                </c:pt>
                <c:pt idx="21">
                  <c:v>183216</c:v>
                </c:pt>
                <c:pt idx="22">
                  <c:v>72069</c:v>
                </c:pt>
                <c:pt idx="23">
                  <c:v>281502</c:v>
                </c:pt>
                <c:pt idx="24">
                  <c:v>314297.5</c:v>
                </c:pt>
                <c:pt idx="25">
                  <c:v>23290.5</c:v>
                </c:pt>
                <c:pt idx="26">
                  <c:v>76775</c:v>
                </c:pt>
                <c:pt idx="27">
                  <c:v>81576</c:v>
                </c:pt>
                <c:pt idx="28">
                  <c:v>115471.5</c:v>
                </c:pt>
                <c:pt idx="29">
                  <c:v>114348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8-4CDC-AA76-069FFC697BB5}"/>
            </c:ext>
          </c:extLst>
        </c:ser>
        <c:ser>
          <c:idx val="1"/>
          <c:order val="1"/>
          <c:tx>
            <c:strRef>
              <c:f>Sheet1!$AN$5</c:f>
              <c:strCache>
                <c:ptCount val="1"/>
                <c:pt idx="0">
                  <c:v>Count of order_id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Sheet1!$AL$6:$AL$43</c:f>
              <c:multiLvlStrCache>
                <c:ptCount val="31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  <c:pt idx="30">
                    <c:v>(blank)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  <c:pt idx="30">
                    <c:v>(blank)</c:v>
                  </c:pt>
                </c:lvl>
              </c:multiLvlStrCache>
            </c:multiLvlStrRef>
          </c:cat>
          <c:val>
            <c:numRef>
              <c:f>Sheet1!$AN$6:$AN$43</c:f>
              <c:numCache>
                <c:formatCode>General</c:formatCode>
                <c:ptCount val="31"/>
                <c:pt idx="0">
                  <c:v>21</c:v>
                </c:pt>
                <c:pt idx="1">
                  <c:v>11</c:v>
                </c:pt>
                <c:pt idx="2">
                  <c:v>5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35</c:v>
                </c:pt>
                <c:pt idx="7">
                  <c:v>17</c:v>
                </c:pt>
                <c:pt idx="8">
                  <c:v>13</c:v>
                </c:pt>
                <c:pt idx="9">
                  <c:v>13</c:v>
                </c:pt>
                <c:pt idx="10">
                  <c:v>30</c:v>
                </c:pt>
                <c:pt idx="11">
                  <c:v>24</c:v>
                </c:pt>
                <c:pt idx="12">
                  <c:v>70</c:v>
                </c:pt>
                <c:pt idx="13">
                  <c:v>25</c:v>
                </c:pt>
                <c:pt idx="14">
                  <c:v>43</c:v>
                </c:pt>
                <c:pt idx="15">
                  <c:v>22</c:v>
                </c:pt>
                <c:pt idx="16">
                  <c:v>20</c:v>
                </c:pt>
                <c:pt idx="17">
                  <c:v>26</c:v>
                </c:pt>
                <c:pt idx="18">
                  <c:v>38</c:v>
                </c:pt>
                <c:pt idx="19">
                  <c:v>23</c:v>
                </c:pt>
                <c:pt idx="20">
                  <c:v>24</c:v>
                </c:pt>
                <c:pt idx="21">
                  <c:v>29</c:v>
                </c:pt>
                <c:pt idx="22">
                  <c:v>16</c:v>
                </c:pt>
                <c:pt idx="23">
                  <c:v>26</c:v>
                </c:pt>
                <c:pt idx="24">
                  <c:v>38</c:v>
                </c:pt>
                <c:pt idx="25">
                  <c:v>17</c:v>
                </c:pt>
                <c:pt idx="26">
                  <c:v>9</c:v>
                </c:pt>
                <c:pt idx="27">
                  <c:v>14</c:v>
                </c:pt>
                <c:pt idx="28">
                  <c:v>25</c:v>
                </c:pt>
                <c:pt idx="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8-4CDC-AA76-069FFC697BB5}"/>
            </c:ext>
          </c:extLst>
        </c:ser>
        <c:ser>
          <c:idx val="2"/>
          <c:order val="2"/>
          <c:tx>
            <c:strRef>
              <c:f>Sheet1!$AO$5</c:f>
              <c:strCache>
                <c:ptCount val="1"/>
                <c:pt idx="0">
                  <c:v>Percentage of column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Sheet1!$AL$6:$AL$43</c:f>
              <c:multiLvlStrCache>
                <c:ptCount val="31"/>
                <c:lvl>
                  <c:pt idx="0">
                    <c:v>Chocolate Chip</c:v>
                  </c:pt>
                  <c:pt idx="1">
                    <c:v>Fortune Cookie</c:v>
                  </c:pt>
                  <c:pt idx="2">
                    <c:v>Oatmeal Raisin</c:v>
                  </c:pt>
                  <c:pt idx="3">
                    <c:v>Snickerdoodle</c:v>
                  </c:pt>
                  <c:pt idx="4">
                    <c:v>Sugar</c:v>
                  </c:pt>
                  <c:pt idx="5">
                    <c:v>White Chocolate Macadamia Nut</c:v>
                  </c:pt>
                  <c:pt idx="6">
                    <c:v>Chocolate Chip</c:v>
                  </c:pt>
                  <c:pt idx="7">
                    <c:v>Fortune Cookie</c:v>
                  </c:pt>
                  <c:pt idx="8">
                    <c:v>Oatmeal Raisin</c:v>
                  </c:pt>
                  <c:pt idx="9">
                    <c:v>Snickerdoodle</c:v>
                  </c:pt>
                  <c:pt idx="10">
                    <c:v>Sugar</c:v>
                  </c:pt>
                  <c:pt idx="11">
                    <c:v>White Chocolate Macadamia Nut</c:v>
                  </c:pt>
                  <c:pt idx="12">
                    <c:v>Chocolate Chip</c:v>
                  </c:pt>
                  <c:pt idx="13">
                    <c:v>Fortune Cookie</c:v>
                  </c:pt>
                  <c:pt idx="14">
                    <c:v>Oatmeal Raisin</c:v>
                  </c:pt>
                  <c:pt idx="15">
                    <c:v>Snickerdoodle</c:v>
                  </c:pt>
                  <c:pt idx="16">
                    <c:v>Sugar</c:v>
                  </c:pt>
                  <c:pt idx="17">
                    <c:v>White Chocolate Macadamia Nut</c:v>
                  </c:pt>
                  <c:pt idx="18">
                    <c:v>Chocolate Chip</c:v>
                  </c:pt>
                  <c:pt idx="19">
                    <c:v>Fortune Cookie</c:v>
                  </c:pt>
                  <c:pt idx="20">
                    <c:v>Oatmeal Raisin</c:v>
                  </c:pt>
                  <c:pt idx="21">
                    <c:v>Snickerdoodle</c:v>
                  </c:pt>
                  <c:pt idx="22">
                    <c:v>Sugar</c:v>
                  </c:pt>
                  <c:pt idx="23">
                    <c:v>White Chocolate Macadamia Nut</c:v>
                  </c:pt>
                  <c:pt idx="24">
                    <c:v>Chocolate Chip</c:v>
                  </c:pt>
                  <c:pt idx="25">
                    <c:v>Fortune Cookie</c:v>
                  </c:pt>
                  <c:pt idx="26">
                    <c:v>Oatmeal Raisin</c:v>
                  </c:pt>
                  <c:pt idx="27">
                    <c:v>Snickerdoodle</c:v>
                  </c:pt>
                  <c:pt idx="28">
                    <c:v>Sugar</c:v>
                  </c:pt>
                  <c:pt idx="29">
                    <c:v>White Chocolate Macadamia Nut</c:v>
                  </c:pt>
                  <c:pt idx="30">
                    <c:v>(blank)</c:v>
                  </c:pt>
                </c:lvl>
                <c:lvl>
                  <c:pt idx="0">
                    <c:v>1</c:v>
                  </c:pt>
                  <c:pt idx="6">
                    <c:v>2</c:v>
                  </c:pt>
                  <c:pt idx="12">
                    <c:v>3</c:v>
                  </c:pt>
                  <c:pt idx="18">
                    <c:v>4</c:v>
                  </c:pt>
                  <c:pt idx="24">
                    <c:v>5</c:v>
                  </c:pt>
                  <c:pt idx="30">
                    <c:v>(blank)</c:v>
                  </c:pt>
                </c:lvl>
              </c:multiLvlStrCache>
            </c:multiLvlStrRef>
          </c:cat>
          <c:val>
            <c:numRef>
              <c:f>Sheet1!$AO$6:$AO$43</c:f>
              <c:numCache>
                <c:formatCode>0.00%</c:formatCode>
                <c:ptCount val="31"/>
                <c:pt idx="0">
                  <c:v>3.0907730834419184E-2</c:v>
                </c:pt>
                <c:pt idx="1">
                  <c:v>3.9376361667676383E-3</c:v>
                </c:pt>
                <c:pt idx="2">
                  <c:v>6.561483229946887E-3</c:v>
                </c:pt>
                <c:pt idx="3">
                  <c:v>2.1971534356214024E-2</c:v>
                </c:pt>
                <c:pt idx="4">
                  <c:v>1.5424869098143052E-2</c:v>
                </c:pt>
                <c:pt idx="5">
                  <c:v>3.2331748592106115E-2</c:v>
                </c:pt>
                <c:pt idx="6">
                  <c:v>6.7275724398942013E-2</c:v>
                </c:pt>
                <c:pt idx="7">
                  <c:v>5.2786093194809106E-3</c:v>
                </c:pt>
                <c:pt idx="8">
                  <c:v>2.0647617861775186E-2</c:v>
                </c:pt>
                <c:pt idx="9">
                  <c:v>1.9786576431258841E-2</c:v>
                </c:pt>
                <c:pt idx="10">
                  <c:v>3.6258724347452233E-2</c:v>
                </c:pt>
                <c:pt idx="11">
                  <c:v>4.3366553662752126E-2</c:v>
                </c:pt>
                <c:pt idx="12">
                  <c:v>0.12562228819121707</c:v>
                </c:pt>
                <c:pt idx="13">
                  <c:v>9.1599585139429118E-3</c:v>
                </c:pt>
                <c:pt idx="14">
                  <c:v>7.9364630950948145E-2</c:v>
                </c:pt>
                <c:pt idx="15">
                  <c:v>2.7021158038360638E-2</c:v>
                </c:pt>
                <c:pt idx="16">
                  <c:v>1.6289002047971637E-2</c:v>
                </c:pt>
                <c:pt idx="17">
                  <c:v>4.768465991315389E-2</c:v>
                </c:pt>
                <c:pt idx="18">
                  <c:v>6.9760666301298832E-2</c:v>
                </c:pt>
                <c:pt idx="19">
                  <c:v>9.5343521630667696E-3</c:v>
                </c:pt>
                <c:pt idx="20">
                  <c:v>4.2629386212953868E-2</c:v>
                </c:pt>
                <c:pt idx="21">
                  <c:v>3.9063158780112066E-2</c:v>
                </c:pt>
                <c:pt idx="22">
                  <c:v>1.5365703814753605E-2</c:v>
                </c:pt>
                <c:pt idx="23">
                  <c:v>6.0018542719626596E-2</c:v>
                </c:pt>
                <c:pt idx="24">
                  <c:v>6.7010813175117187E-2</c:v>
                </c:pt>
                <c:pt idx="25">
                  <c:v>4.9657262442592354E-3</c:v>
                </c:pt>
                <c:pt idx="26">
                  <c:v>1.636906173774727E-2</c:v>
                </c:pt>
                <c:pt idx="27">
                  <c:v>1.7392674442441827E-2</c:v>
                </c:pt>
                <c:pt idx="28">
                  <c:v>2.4619473949205911E-2</c:v>
                </c:pt>
                <c:pt idx="29">
                  <c:v>2.4379934504564309E-2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8-4CDC-AA76-069FFC697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896944"/>
        <c:axId val="1798890224"/>
      </c:barChart>
      <c:catAx>
        <c:axId val="179889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90224"/>
        <c:crosses val="autoZero"/>
        <c:auto val="1"/>
        <c:lblAlgn val="ctr"/>
        <c:lblOffset val="100"/>
        <c:noMultiLvlLbl val="0"/>
      </c:catAx>
      <c:valAx>
        <c:axId val="17988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9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152400</xdr:colOff>
      <xdr:row>9</xdr:row>
      <xdr:rowOff>60960</xdr:rowOff>
    </xdr:from>
    <xdr:to>
      <xdr:col>51</xdr:col>
      <xdr:colOff>7620</xdr:colOff>
      <xdr:row>23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5D52D0-C00E-1A31-0412-16A3713D0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pesh Jain" refreshedDate="45538.49949884259" createdVersion="8" refreshedVersion="8" minRefreshableVersion="3" recordCount="702" xr:uid="{0B5361BD-7DA8-488B-9600-42A23033E3E4}">
  <cacheSource type="worksheet">
    <worksheetSource name="bakerysalesdata"/>
  </cacheSource>
  <cacheFields count="7">
    <cacheField name="Customer_ID" numFmtId="0">
      <sharedItems containsString="0" containsBlank="1" containsNumber="1" containsInteger="1" minValue="1" maxValue="5" count="6">
        <n v="3"/>
        <n v="5"/>
        <n v="4"/>
        <m/>
        <n v="2"/>
        <n v="1"/>
      </sharedItems>
    </cacheField>
    <cacheField name="Order_ID" numFmtId="0">
      <sharedItems containsString="0" containsBlank="1" containsNumber="1" containsInteger="1" minValue="100553" maxValue="899743" count="701">
        <n v="397386"/>
        <n v="613058"/>
        <n v="766402"/>
        <n v="710702"/>
        <n v="283378"/>
        <n v="239419"/>
        <n v="739483"/>
        <n v="253399"/>
        <n v="361305"/>
        <m/>
        <n v="603195"/>
        <n v="643111"/>
        <n v="861720"/>
        <n v="272552"/>
        <n v="459019"/>
        <n v="628402"/>
        <n v="567117"/>
        <n v="426268"/>
        <n v="824253"/>
        <n v="165918"/>
        <n v="261362"/>
        <n v="864063"/>
        <n v="765655"/>
        <n v="853295"/>
        <n v="685153"/>
        <n v="494115"/>
        <n v="218006"/>
        <n v="104326"/>
        <n v="632477"/>
        <n v="558048"/>
        <n v="382237"/>
        <n v="488771"/>
        <n v="507202"/>
        <n v="814769"/>
        <n v="208456"/>
        <n v="752353"/>
        <n v="215670"/>
        <n v="788375"/>
        <n v="440377"/>
        <n v="508782"/>
        <n v="288851"/>
        <n v="253215"/>
        <n v="233911"/>
        <n v="854455"/>
        <n v="727940"/>
        <n v="549329"/>
        <n v="673372"/>
        <n v="898886"/>
        <n v="841420"/>
        <n v="755930"/>
        <n v="160202"/>
        <n v="271981"/>
        <n v="177011"/>
        <n v="251968"/>
        <n v="374115"/>
        <n v="507642"/>
        <n v="307196"/>
        <n v="867252"/>
        <n v="410583"/>
        <n v="876370"/>
        <n v="378254"/>
        <n v="736328"/>
        <n v="723364"/>
        <n v="306694"/>
        <n v="209116"/>
        <n v="121808"/>
        <n v="335658"/>
        <n v="444225"/>
        <n v="388978"/>
        <n v="123693"/>
        <n v="424398"/>
        <n v="587035"/>
        <n v="375461"/>
        <n v="806592"/>
        <n v="431261"/>
        <n v="702523"/>
        <n v="334678"/>
        <n v="408804"/>
        <n v="519269"/>
        <n v="844763"/>
        <n v="436809"/>
        <n v="764088"/>
        <n v="684759"/>
        <n v="894331"/>
        <n v="529471"/>
        <n v="881268"/>
        <n v="683349"/>
        <n v="140516"/>
        <n v="703997"/>
        <n v="864409"/>
        <n v="496123"/>
        <n v="235897"/>
        <n v="120842"/>
        <n v="859158"/>
        <n v="115582"/>
        <n v="442121"/>
        <n v="146841"/>
        <n v="527753"/>
        <n v="899743"/>
        <n v="231476"/>
        <n v="727283"/>
        <n v="466133"/>
        <n v="726489"/>
        <n v="235009"/>
        <n v="550816"/>
        <n v="751733"/>
        <n v="678731"/>
        <n v="779126"/>
        <n v="219485"/>
        <n v="482625"/>
        <n v="176592"/>
        <n v="579016"/>
        <n v="866409"/>
        <n v="654585"/>
        <n v="655952"/>
        <n v="779393"/>
        <n v="738910"/>
        <n v="384743"/>
        <n v="327555"/>
        <n v="761022"/>
        <n v="812448"/>
        <n v="754823"/>
        <n v="858434"/>
        <n v="698245"/>
        <n v="356550"/>
        <n v="712767"/>
        <n v="775360"/>
        <n v="535522"/>
        <n v="441751"/>
        <n v="714255"/>
        <n v="481324"/>
        <n v="529550"/>
        <n v="483789"/>
        <n v="708450"/>
        <n v="389356"/>
        <n v="263663"/>
        <n v="505159"/>
        <n v="348619"/>
        <n v="111799"/>
        <n v="685544"/>
        <n v="146778"/>
        <n v="636993"/>
        <n v="735406"/>
        <n v="126864"/>
        <n v="657776"/>
        <n v="255145"/>
        <n v="190154"/>
        <n v="444725"/>
        <n v="732442"/>
        <n v="455417"/>
        <n v="759173"/>
        <n v="120233"/>
        <n v="872825"/>
        <n v="406431"/>
        <n v="728960"/>
        <n v="208984"/>
        <n v="780708"/>
        <n v="164895"/>
        <n v="117162"/>
        <n v="614031"/>
        <n v="348955"/>
        <n v="304546"/>
        <n v="131249"/>
        <n v="159484"/>
        <n v="293680"/>
        <n v="761356"/>
        <n v="731074"/>
        <n v="363487"/>
        <n v="617395"/>
        <n v="887888"/>
        <n v="675075"/>
        <n v="100553"/>
        <n v="105566"/>
        <n v="793514"/>
        <n v="364025"/>
        <n v="580583"/>
        <n v="778039"/>
        <n v="748204"/>
        <n v="788478"/>
        <n v="296424"/>
        <n v="609228"/>
        <n v="818350"/>
        <n v="355971"/>
        <n v="674043"/>
        <n v="149035"/>
        <n v="227896"/>
        <n v="283163"/>
        <n v="643742"/>
        <n v="632637"/>
        <n v="288662"/>
        <n v="374150"/>
        <n v="534742"/>
        <n v="481875"/>
        <n v="348194"/>
        <n v="625104"/>
        <n v="250308"/>
        <n v="616386"/>
        <n v="303687"/>
        <n v="733366"/>
        <n v="839631"/>
        <n v="779279"/>
        <n v="780393"/>
        <n v="786473"/>
        <n v="544855"/>
        <n v="856913"/>
        <n v="141665"/>
        <n v="464499"/>
        <n v="676135"/>
        <n v="310429"/>
        <n v="520865"/>
        <n v="796346"/>
        <n v="594129"/>
        <n v="649737"/>
        <n v="800536"/>
        <n v="429735"/>
        <n v="707748"/>
        <n v="365463"/>
        <n v="225353"/>
        <n v="439635"/>
        <n v="289811"/>
        <n v="694579"/>
        <n v="338090"/>
        <n v="403455"/>
        <n v="885201"/>
        <n v="632111"/>
        <n v="701669"/>
        <n v="566401"/>
        <n v="562718"/>
        <n v="355287"/>
        <n v="283491"/>
        <n v="686661"/>
        <n v="754791"/>
        <n v="363822"/>
        <n v="602865"/>
        <n v="551372"/>
        <n v="638098"/>
        <n v="665489"/>
        <n v="210209"/>
        <n v="640346"/>
        <n v="493427"/>
        <n v="752965"/>
        <n v="571542"/>
        <n v="768268"/>
        <n v="725869"/>
        <n v="216326"/>
        <n v="639651"/>
        <n v="750389"/>
        <n v="218291"/>
        <n v="169621"/>
        <n v="513469"/>
        <n v="774130"/>
        <n v="184366"/>
        <n v="559510"/>
        <n v="670662"/>
        <n v="365552"/>
        <n v="696979"/>
        <n v="626543"/>
        <n v="863607"/>
        <n v="241164"/>
        <n v="384410"/>
        <n v="293863"/>
        <n v="143923"/>
        <n v="444518"/>
        <n v="447945"/>
        <n v="872307"/>
        <n v="820943"/>
        <n v="636371"/>
        <n v="538134"/>
        <n v="562219"/>
        <n v="183251"/>
        <n v="572044"/>
        <n v="553803"/>
        <n v="568366"/>
        <n v="792599"/>
        <n v="449939"/>
        <n v="444395"/>
        <n v="161388"/>
        <n v="119027"/>
        <n v="669715"/>
        <n v="562962"/>
        <n v="710711"/>
        <n v="821698"/>
        <n v="601126"/>
        <n v="317699"/>
        <n v="168032"/>
        <n v="595670"/>
        <n v="345233"/>
        <n v="521535"/>
        <n v="504962"/>
        <n v="406234"/>
        <n v="759484"/>
        <n v="158597"/>
        <n v="540063"/>
        <n v="691331"/>
        <n v="872775"/>
        <n v="540189"/>
        <n v="545954"/>
        <n v="631270"/>
        <n v="560670"/>
        <n v="713958"/>
        <n v="418690"/>
        <n v="277131"/>
        <n v="781275"/>
        <n v="223911"/>
        <n v="816536"/>
        <n v="259455"/>
        <n v="357838"/>
        <n v="594463"/>
        <n v="899556"/>
        <n v="205484"/>
        <n v="246621"/>
        <n v="144559"/>
        <n v="833644"/>
        <n v="765978"/>
        <n v="823956"/>
        <n v="776532"/>
        <n v="194906"/>
        <n v="505496"/>
        <n v="455780"/>
        <n v="786700"/>
        <n v="711362"/>
        <n v="131700"/>
        <n v="367956"/>
        <n v="644843"/>
        <n v="203224"/>
        <n v="428676"/>
        <n v="295574"/>
        <n v="707082"/>
        <n v="374010"/>
        <n v="607051"/>
        <n v="234670"/>
        <n v="734809"/>
        <n v="514463"/>
        <n v="495847"/>
        <n v="697895"/>
        <n v="117166"/>
        <n v="171515"/>
        <n v="758487"/>
        <n v="199710"/>
        <n v="682634"/>
        <n v="552346"/>
        <n v="263637"/>
        <n v="793118"/>
        <n v="294935"/>
        <n v="582048"/>
        <n v="289035"/>
        <n v="479703"/>
        <n v="788517"/>
        <n v="382008"/>
        <n v="763666"/>
        <n v="837170"/>
        <n v="462436"/>
        <n v="623371"/>
        <n v="434482"/>
        <n v="151329"/>
        <n v="690780"/>
        <n v="869055"/>
        <n v="203608"/>
        <n v="703612"/>
        <n v="308620"/>
        <n v="170867"/>
        <n v="730844"/>
        <n v="234290"/>
        <n v="697568"/>
        <n v="691342"/>
        <n v="149767"/>
        <n v="898591"/>
        <n v="304458"/>
        <n v="366080"/>
        <n v="667288"/>
        <n v="390355"/>
        <n v="653226"/>
        <n v="128044"/>
        <n v="686090"/>
        <n v="265959"/>
        <n v="604462"/>
        <n v="414628"/>
        <n v="278950"/>
        <n v="529578"/>
        <n v="745887"/>
        <n v="702657"/>
        <n v="234667"/>
        <n v="332447"/>
        <n v="300303"/>
        <n v="559561"/>
        <n v="558408"/>
        <n v="858867"/>
        <n v="436748"/>
        <n v="531834"/>
        <n v="275167"/>
        <n v="361541"/>
        <n v="153144"/>
        <n v="842675"/>
        <n v="429472"/>
        <n v="601636"/>
        <n v="304806"/>
        <n v="142979"/>
        <n v="600124"/>
        <n v="428131"/>
        <n v="721092"/>
        <n v="640447"/>
        <n v="766207"/>
        <n v="560581"/>
        <n v="108848"/>
        <n v="140794"/>
        <n v="123431"/>
        <n v="156941"/>
        <n v="256775"/>
        <n v="666752"/>
        <n v="103112"/>
        <n v="518063"/>
        <n v="561318"/>
        <n v="628954"/>
        <n v="217808"/>
        <n v="565067"/>
        <n v="550622"/>
        <n v="358173"/>
        <n v="544809"/>
        <n v="819278"/>
        <n v="762271"/>
        <n v="521663"/>
        <n v="770750"/>
        <n v="587301"/>
        <n v="855262"/>
        <n v="144696"/>
        <n v="592176"/>
        <n v="170514"/>
        <n v="721252"/>
        <n v="356877"/>
        <n v="138905"/>
        <n v="137994"/>
        <n v="787606"/>
        <n v="858624"/>
        <n v="249663"/>
        <n v="455927"/>
        <n v="889571"/>
        <n v="629559"/>
        <n v="103317"/>
        <n v="329257"/>
        <n v="852827"/>
        <n v="681348"/>
        <n v="295390"/>
        <n v="791359"/>
        <n v="426898"/>
        <n v="285799"/>
        <n v="311475"/>
        <n v="296951"/>
        <n v="151130"/>
        <n v="875012"/>
        <n v="411519"/>
        <n v="608863"/>
        <n v="253981"/>
        <n v="196520"/>
        <n v="514091"/>
        <n v="776513"/>
        <n v="551997"/>
        <n v="899629"/>
        <n v="505339"/>
        <n v="387444"/>
        <n v="573970"/>
        <n v="510933"/>
        <n v="897372"/>
        <n v="584477"/>
        <n v="238791"/>
        <n v="751314"/>
        <n v="156617"/>
        <n v="646205"/>
        <n v="320688"/>
        <n v="871331"/>
        <n v="602911"/>
        <n v="699845"/>
        <n v="425472"/>
        <n v="741049"/>
        <n v="349645"/>
        <n v="698573"/>
        <n v="885205"/>
        <n v="758323"/>
        <n v="249563"/>
        <n v="746705"/>
        <n v="135967"/>
        <n v="170761"/>
        <n v="192398"/>
        <n v="856865"/>
        <n v="103888"/>
        <n v="361699"/>
        <n v="847678"/>
        <n v="533938"/>
        <n v="137921"/>
        <n v="267107"/>
        <n v="629523"/>
        <n v="330030"/>
        <n v="567484"/>
        <n v="778322"/>
        <n v="666684"/>
        <n v="578401"/>
        <n v="609418"/>
        <n v="456841"/>
        <n v="441711"/>
        <n v="707858"/>
        <n v="397008"/>
        <n v="197116"/>
        <n v="355733"/>
        <n v="847203"/>
        <n v="433084"/>
        <n v="865204"/>
        <n v="214845"/>
        <n v="372739"/>
        <n v="480891"/>
        <n v="242657"/>
        <n v="183779"/>
        <n v="576749"/>
        <n v="581762"/>
        <n v="208723"/>
        <n v="808356"/>
        <n v="369627"/>
        <n v="600167"/>
        <n v="295198"/>
        <n v="644686"/>
        <n v="178855"/>
        <n v="305275"/>
        <n v="354480"/>
        <n v="197639"/>
        <n v="421883"/>
        <n v="884057"/>
        <n v="619210"/>
        <n v="868182"/>
        <n v="873031"/>
        <n v="885051"/>
        <n v="540473"/>
        <n v="390387"/>
        <n v="399302"/>
        <n v="745878"/>
        <n v="738711"/>
        <n v="533611"/>
        <n v="578917"/>
        <n v="128675"/>
        <n v="252717"/>
        <n v="641259"/>
        <n v="200053"/>
        <n v="273665"/>
        <n v="747194"/>
        <n v="867837"/>
        <n v="818048"/>
        <n v="213778"/>
        <n v="830805"/>
        <n v="179673"/>
        <n v="443834"/>
        <n v="539666"/>
        <n v="249098"/>
        <n v="617339"/>
        <n v="451947"/>
        <n v="741765"/>
        <n v="460452"/>
        <n v="323754"/>
        <n v="818777"/>
        <n v="454312"/>
        <n v="336365"/>
        <n v="724808"/>
        <n v="272243"/>
        <n v="289924"/>
        <n v="561083"/>
        <n v="120418"/>
        <n v="142538"/>
        <n v="138137"/>
        <n v="539656"/>
        <n v="434964"/>
        <n v="443447"/>
        <n v="807061"/>
        <n v="529423"/>
        <n v="353832"/>
        <n v="327845"/>
        <n v="444955"/>
        <n v="729194"/>
        <n v="881771"/>
        <n v="366159"/>
        <n v="361276"/>
        <n v="742570"/>
        <n v="725066"/>
        <n v="403071"/>
        <n v="148871"/>
        <n v="801641"/>
        <n v="574744"/>
        <n v="160577"/>
        <n v="757336"/>
        <n v="238485"/>
        <n v="823953"/>
        <n v="297812"/>
        <n v="570270"/>
        <n v="686651"/>
        <n v="485947"/>
        <n v="445507"/>
        <n v="607709"/>
        <n v="737790"/>
        <n v="138739"/>
        <n v="362208"/>
        <n v="539522"/>
        <n v="431913"/>
        <n v="266313"/>
        <n v="898637"/>
        <n v="459280"/>
        <n v="352793"/>
        <n v="336267"/>
        <n v="806978"/>
        <n v="115306"/>
        <n v="448428"/>
        <n v="433556"/>
        <n v="676544"/>
        <n v="215754"/>
        <n v="164574"/>
        <n v="324307"/>
        <n v="423355"/>
        <n v="347412"/>
        <n v="899502"/>
        <n v="494228"/>
        <n v="487819"/>
        <n v="878522"/>
        <n v="113657"/>
        <n v="483216"/>
        <n v="867907"/>
        <n v="270516"/>
        <n v="182735"/>
        <n v="326089"/>
        <n v="102288"/>
        <n v="141979"/>
        <n v="830819"/>
        <n v="395290"/>
        <n v="581556"/>
        <n v="243929"/>
        <n v="414407"/>
        <n v="847731"/>
        <n v="496752"/>
        <n v="809091"/>
        <n v="199458"/>
        <n v="266868"/>
        <n v="775311"/>
        <n v="294390"/>
        <n v="217341"/>
        <n v="779079"/>
        <n v="892418"/>
        <n v="817134"/>
        <n v="605154"/>
        <n v="531656"/>
        <n v="609851"/>
        <n v="616987"/>
        <n v="633142"/>
        <n v="358353"/>
        <n v="541297"/>
        <n v="494850"/>
        <n v="150101"/>
        <n v="637451"/>
        <n v="566983"/>
        <n v="781308"/>
        <n v="173001"/>
        <n v="350494"/>
        <n v="505218"/>
        <n v="565251"/>
        <n v="721311"/>
        <n v="469636"/>
        <n v="150704"/>
        <n v="464364"/>
        <n v="652401"/>
        <n v="130685"/>
        <n v="684001"/>
        <n v="830981"/>
        <n v="882680"/>
        <n v="675035"/>
        <n v="881898"/>
        <n v="680427"/>
        <n v="581507"/>
        <n v="727045"/>
        <n v="348844"/>
        <n v="503244"/>
        <n v="440487"/>
        <n v="203604"/>
        <n v="887151"/>
        <n v="893967"/>
        <n v="528145"/>
        <n v="340032"/>
        <n v="199727"/>
        <n v="454417"/>
        <n v="735280"/>
        <n v="121208"/>
        <n v="594945"/>
        <n v="711452"/>
        <n v="123331"/>
        <n v="676869"/>
        <n v="517456"/>
        <n v="625570"/>
        <n v="219898"/>
        <n v="827058"/>
        <n v="227728"/>
        <n v="280321"/>
        <n v="894001"/>
        <n v="154432"/>
        <n v="119754"/>
        <n v="397049"/>
        <n v="439030"/>
        <n v="254540"/>
        <n v="503591"/>
        <n v="715966"/>
        <n v="205221"/>
      </sharedItems>
    </cacheField>
    <cacheField name="Product Name" numFmtId="0">
      <sharedItems containsBlank="1" count="7">
        <s v="White Chocolate Macadamia Nut"/>
        <s v="Chocolate Chip"/>
        <s v="Oatmeal Raisin"/>
        <m/>
        <s v="Snickerdoodle"/>
        <s v="Sugar"/>
        <s v="Fortune Cookie"/>
      </sharedItems>
    </cacheField>
    <cacheField name="Units Sold" numFmtId="0">
      <sharedItems containsString="0" containsBlank="1" containsNumber="1" minValue="200" maxValue="4492.5"/>
    </cacheField>
    <cacheField name="Date" numFmtId="0">
      <sharedItems containsString="0" containsBlank="1" containsNumber="1" containsInteger="1" minValue="43709" maxValue="44166"/>
    </cacheField>
    <cacheField name="Estimated Revenue" numFmtId="0">
      <sharedItems containsString="0" containsBlank="1" containsNumber="1" minValue="200" maxValue="23985"/>
    </cacheField>
    <cacheField name="Estimated Cost" numFmtId="0">
      <sharedItems containsString="0" containsBlank="1" containsNumber="1" minValue="100" maxValue="10993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">
  <r>
    <x v="0"/>
    <x v="0"/>
    <x v="0"/>
    <n v="3997.5"/>
    <n v="43831"/>
    <n v="23985"/>
    <n v="10993.125"/>
  </r>
  <r>
    <x v="1"/>
    <x v="1"/>
    <x v="0"/>
    <n v="3864"/>
    <n v="43922"/>
    <n v="23184"/>
    <n v="10626"/>
  </r>
  <r>
    <x v="2"/>
    <x v="2"/>
    <x v="0"/>
    <n v="3850.5"/>
    <n v="43922"/>
    <n v="23103"/>
    <n v="10588.875"/>
  </r>
  <r>
    <x v="2"/>
    <x v="3"/>
    <x v="0"/>
    <n v="3793.5"/>
    <n v="44013"/>
    <n v="22761"/>
    <n v="10432.125"/>
  </r>
  <r>
    <x v="1"/>
    <x v="4"/>
    <x v="1"/>
    <n v="4492.5"/>
    <n v="43922"/>
    <n v="22462.5"/>
    <n v="8985"/>
  </r>
  <r>
    <x v="0"/>
    <x v="5"/>
    <x v="1"/>
    <n v="4251"/>
    <n v="43831"/>
    <n v="21255"/>
    <n v="8502"/>
  </r>
  <r>
    <x v="2"/>
    <x v="6"/>
    <x v="2"/>
    <n v="4219.5"/>
    <n v="43922"/>
    <n v="21097.5"/>
    <n v="9282.9"/>
  </r>
  <r>
    <x v="0"/>
    <x v="7"/>
    <x v="1"/>
    <n v="4026"/>
    <n v="44013"/>
    <n v="20130"/>
    <n v="8052"/>
  </r>
  <r>
    <x v="2"/>
    <x v="8"/>
    <x v="1"/>
    <n v="3945"/>
    <n v="43831"/>
    <n v="19725"/>
    <n v="7890"/>
  </r>
  <r>
    <x v="3"/>
    <x v="9"/>
    <x v="3"/>
    <m/>
    <m/>
    <m/>
    <m/>
  </r>
  <r>
    <x v="4"/>
    <x v="10"/>
    <x v="1"/>
    <n v="3801"/>
    <n v="43922"/>
    <n v="19005"/>
    <n v="7602"/>
  </r>
  <r>
    <x v="4"/>
    <x v="11"/>
    <x v="1"/>
    <n v="3675"/>
    <n v="43922"/>
    <n v="18375"/>
    <n v="7350"/>
  </r>
  <r>
    <x v="2"/>
    <x v="12"/>
    <x v="0"/>
    <n v="2966"/>
    <n v="43739"/>
    <n v="17796"/>
    <n v="8156.5"/>
  </r>
  <r>
    <x v="0"/>
    <x v="13"/>
    <x v="2"/>
    <n v="3520.5"/>
    <n v="43922"/>
    <n v="17602.5"/>
    <n v="7745.1"/>
  </r>
  <r>
    <x v="2"/>
    <x v="14"/>
    <x v="1"/>
    <n v="3513"/>
    <n v="44013"/>
    <n v="17565"/>
    <n v="7026"/>
  </r>
  <r>
    <x v="3"/>
    <x v="9"/>
    <x v="3"/>
    <m/>
    <m/>
    <m/>
    <m/>
  </r>
  <r>
    <x v="4"/>
    <x v="15"/>
    <x v="1"/>
    <n v="3495"/>
    <n v="43831"/>
    <n v="17475"/>
    <n v="6990"/>
  </r>
  <r>
    <x v="0"/>
    <x v="16"/>
    <x v="0"/>
    <n v="2907"/>
    <n v="43983"/>
    <n v="17442"/>
    <n v="7994.25"/>
  </r>
  <r>
    <x v="4"/>
    <x v="17"/>
    <x v="0"/>
    <n v="2877"/>
    <n v="44105"/>
    <n v="17262"/>
    <n v="7911.75"/>
  </r>
  <r>
    <x v="4"/>
    <x v="18"/>
    <x v="1"/>
    <n v="3450"/>
    <n v="44013"/>
    <n v="17250"/>
    <n v="6900"/>
  </r>
  <r>
    <x v="1"/>
    <x v="19"/>
    <x v="0"/>
    <n v="2861"/>
    <n v="43831"/>
    <n v="17166"/>
    <n v="7867.75"/>
  </r>
  <r>
    <x v="0"/>
    <x v="20"/>
    <x v="2"/>
    <n v="3421.5"/>
    <n v="44013"/>
    <n v="17107.5"/>
    <n v="7527.3"/>
  </r>
  <r>
    <x v="1"/>
    <x v="21"/>
    <x v="0"/>
    <n v="2832"/>
    <n v="44044"/>
    <n v="16992"/>
    <n v="7788"/>
  </r>
  <r>
    <x v="2"/>
    <x v="22"/>
    <x v="4"/>
    <n v="4243.5"/>
    <n v="43922"/>
    <n v="16974"/>
    <n v="6365.25"/>
  </r>
  <r>
    <x v="0"/>
    <x v="23"/>
    <x v="0"/>
    <n v="2826"/>
    <n v="43952"/>
    <n v="16956"/>
    <n v="7771.5"/>
  </r>
  <r>
    <x v="5"/>
    <x v="24"/>
    <x v="0"/>
    <n v="2821"/>
    <n v="44044"/>
    <n v="16926"/>
    <n v="7757.75"/>
  </r>
  <r>
    <x v="5"/>
    <x v="25"/>
    <x v="0"/>
    <n v="2805"/>
    <n v="43709"/>
    <n v="16830"/>
    <n v="7713.75"/>
  </r>
  <r>
    <x v="0"/>
    <x v="26"/>
    <x v="0"/>
    <n v="2755"/>
    <n v="43862"/>
    <n v="16530"/>
    <n v="7576.25"/>
  </r>
  <r>
    <x v="4"/>
    <x v="27"/>
    <x v="2"/>
    <n v="3199.5"/>
    <n v="44013"/>
    <n v="15997.5"/>
    <n v="7038.9"/>
  </r>
  <r>
    <x v="2"/>
    <x v="28"/>
    <x v="0"/>
    <n v="2665"/>
    <n v="44136"/>
    <n v="15990"/>
    <n v="7328.75"/>
  </r>
  <r>
    <x v="2"/>
    <x v="29"/>
    <x v="0"/>
    <n v="2646"/>
    <n v="43709"/>
    <n v="15876"/>
    <n v="7276.5"/>
  </r>
  <r>
    <x v="0"/>
    <x v="30"/>
    <x v="2"/>
    <n v="3165"/>
    <n v="43831"/>
    <n v="15825"/>
    <n v="6963"/>
  </r>
  <r>
    <x v="2"/>
    <x v="31"/>
    <x v="0"/>
    <n v="2632"/>
    <n v="43983"/>
    <n v="15792"/>
    <n v="7238"/>
  </r>
  <r>
    <x v="4"/>
    <x v="32"/>
    <x v="0"/>
    <n v="2628"/>
    <n v="43922"/>
    <n v="15768"/>
    <n v="7227"/>
  </r>
  <r>
    <x v="1"/>
    <x v="33"/>
    <x v="0"/>
    <n v="2605"/>
    <n v="43770"/>
    <n v="15630"/>
    <n v="7163.75"/>
  </r>
  <r>
    <x v="2"/>
    <x v="34"/>
    <x v="0"/>
    <n v="2574"/>
    <n v="43770"/>
    <n v="15444"/>
    <n v="7078.5"/>
  </r>
  <r>
    <x v="4"/>
    <x v="35"/>
    <x v="0"/>
    <n v="2536"/>
    <n v="43770"/>
    <n v="15216"/>
    <n v="6974"/>
  </r>
  <r>
    <x v="0"/>
    <x v="36"/>
    <x v="2"/>
    <n v="2993"/>
    <n v="43891"/>
    <n v="14965"/>
    <n v="6584.6"/>
  </r>
  <r>
    <x v="0"/>
    <x v="37"/>
    <x v="1"/>
    <n v="2993"/>
    <n v="44075"/>
    <n v="14965"/>
    <n v="5986"/>
  </r>
  <r>
    <x v="4"/>
    <x v="38"/>
    <x v="1"/>
    <n v="2992"/>
    <n v="43739"/>
    <n v="14960"/>
    <n v="5984"/>
  </r>
  <r>
    <x v="0"/>
    <x v="39"/>
    <x v="1"/>
    <n v="2992"/>
    <n v="43891"/>
    <n v="14960"/>
    <n v="5984"/>
  </r>
  <r>
    <x v="0"/>
    <x v="40"/>
    <x v="1"/>
    <n v="2988"/>
    <n v="44013"/>
    <n v="14940"/>
    <n v="5976"/>
  </r>
  <r>
    <x v="0"/>
    <x v="41"/>
    <x v="2"/>
    <n v="2966"/>
    <n v="43739"/>
    <n v="14830"/>
    <n v="6525.2"/>
  </r>
  <r>
    <x v="2"/>
    <x v="42"/>
    <x v="0"/>
    <n v="2460"/>
    <n v="44013"/>
    <n v="14760"/>
    <n v="6765"/>
  </r>
  <r>
    <x v="1"/>
    <x v="43"/>
    <x v="1"/>
    <n v="2931"/>
    <n v="43709"/>
    <n v="14655"/>
    <n v="5862"/>
  </r>
  <r>
    <x v="2"/>
    <x v="44"/>
    <x v="0"/>
    <n v="2438"/>
    <n v="43800"/>
    <n v="14628"/>
    <n v="6704.5"/>
  </r>
  <r>
    <x v="0"/>
    <x v="45"/>
    <x v="1"/>
    <n v="2918"/>
    <n v="43952"/>
    <n v="14590"/>
    <n v="5836"/>
  </r>
  <r>
    <x v="2"/>
    <x v="46"/>
    <x v="0"/>
    <n v="2431"/>
    <n v="44166"/>
    <n v="14586"/>
    <n v="6685.25"/>
  </r>
  <r>
    <x v="0"/>
    <x v="47"/>
    <x v="1"/>
    <n v="2914"/>
    <n v="44105"/>
    <n v="14570"/>
    <n v="5828"/>
  </r>
  <r>
    <x v="1"/>
    <x v="48"/>
    <x v="2"/>
    <n v="2914"/>
    <n v="44105"/>
    <n v="14570"/>
    <n v="6410.8"/>
  </r>
  <r>
    <x v="0"/>
    <x v="49"/>
    <x v="2"/>
    <n v="2907"/>
    <n v="43983"/>
    <n v="14535"/>
    <n v="6395.4"/>
  </r>
  <r>
    <x v="2"/>
    <x v="50"/>
    <x v="1"/>
    <n v="2905"/>
    <n v="44136"/>
    <n v="14525"/>
    <n v="5810"/>
  </r>
  <r>
    <x v="0"/>
    <x v="51"/>
    <x v="2"/>
    <n v="2876"/>
    <n v="44075"/>
    <n v="14380"/>
    <n v="6327.2"/>
  </r>
  <r>
    <x v="1"/>
    <x v="52"/>
    <x v="1"/>
    <n v="2852"/>
    <n v="44166"/>
    <n v="14260"/>
    <n v="5704"/>
  </r>
  <r>
    <x v="2"/>
    <x v="53"/>
    <x v="1"/>
    <n v="2851"/>
    <n v="43952"/>
    <n v="14255"/>
    <n v="5702"/>
  </r>
  <r>
    <x v="4"/>
    <x v="54"/>
    <x v="2"/>
    <n v="2844"/>
    <n v="43952"/>
    <n v="14220"/>
    <n v="6256.8"/>
  </r>
  <r>
    <x v="2"/>
    <x v="55"/>
    <x v="0"/>
    <n v="2338"/>
    <n v="43983"/>
    <n v="14028"/>
    <n v="6429.5"/>
  </r>
  <r>
    <x v="2"/>
    <x v="56"/>
    <x v="1"/>
    <n v="2797"/>
    <n v="44166"/>
    <n v="13985"/>
    <n v="5594"/>
  </r>
  <r>
    <x v="1"/>
    <x v="57"/>
    <x v="1"/>
    <n v="2763"/>
    <n v="43770"/>
    <n v="13815"/>
    <n v="5526"/>
  </r>
  <r>
    <x v="2"/>
    <x v="58"/>
    <x v="2"/>
    <n v="2761"/>
    <n v="43709"/>
    <n v="13805"/>
    <n v="6074.2"/>
  </r>
  <r>
    <x v="0"/>
    <x v="59"/>
    <x v="4"/>
    <n v="3445.5"/>
    <n v="43922"/>
    <n v="13782"/>
    <n v="5168.25"/>
  </r>
  <r>
    <x v="0"/>
    <x v="60"/>
    <x v="0"/>
    <n v="2294"/>
    <n v="43739"/>
    <n v="13764"/>
    <n v="6308.5"/>
  </r>
  <r>
    <x v="0"/>
    <x v="61"/>
    <x v="2"/>
    <n v="2750"/>
    <n v="43862"/>
    <n v="13750"/>
    <n v="6050"/>
  </r>
  <r>
    <x v="2"/>
    <x v="62"/>
    <x v="2"/>
    <n v="2734"/>
    <n v="44105"/>
    <n v="13670"/>
    <n v="6014.8"/>
  </r>
  <r>
    <x v="4"/>
    <x v="63"/>
    <x v="1"/>
    <n v="2729"/>
    <n v="44166"/>
    <n v="13645"/>
    <n v="5458"/>
  </r>
  <r>
    <x v="4"/>
    <x v="64"/>
    <x v="1"/>
    <n v="2708"/>
    <n v="43862"/>
    <n v="13540"/>
    <n v="5416"/>
  </r>
  <r>
    <x v="0"/>
    <x v="65"/>
    <x v="1"/>
    <n v="2696"/>
    <n v="44044"/>
    <n v="13480"/>
    <n v="5392"/>
  </r>
  <r>
    <x v="1"/>
    <x v="66"/>
    <x v="1"/>
    <n v="2689"/>
    <n v="44105"/>
    <n v="13445"/>
    <n v="5378"/>
  </r>
  <r>
    <x v="2"/>
    <x v="67"/>
    <x v="1"/>
    <n v="2663"/>
    <n v="44166"/>
    <n v="13315"/>
    <n v="5326"/>
  </r>
  <r>
    <x v="0"/>
    <x v="68"/>
    <x v="1"/>
    <n v="2641"/>
    <n v="43862"/>
    <n v="13205"/>
    <n v="5282"/>
  </r>
  <r>
    <x v="4"/>
    <x v="69"/>
    <x v="1"/>
    <n v="2632"/>
    <n v="43983"/>
    <n v="13160"/>
    <n v="5264"/>
  </r>
  <r>
    <x v="2"/>
    <x v="70"/>
    <x v="2"/>
    <n v="2629"/>
    <n v="43831"/>
    <n v="13145"/>
    <n v="5783.8"/>
  </r>
  <r>
    <x v="1"/>
    <x v="71"/>
    <x v="1"/>
    <n v="2620"/>
    <n v="44075"/>
    <n v="13100"/>
    <n v="5240"/>
  </r>
  <r>
    <x v="0"/>
    <x v="72"/>
    <x v="0"/>
    <n v="2177"/>
    <n v="44105"/>
    <n v="13062"/>
    <n v="5986.75"/>
  </r>
  <r>
    <x v="5"/>
    <x v="73"/>
    <x v="0"/>
    <n v="2161"/>
    <n v="43891"/>
    <n v="12966"/>
    <n v="5942.75"/>
  </r>
  <r>
    <x v="4"/>
    <x v="74"/>
    <x v="0"/>
    <n v="2145"/>
    <n v="43739"/>
    <n v="12870"/>
    <n v="5898.75"/>
  </r>
  <r>
    <x v="2"/>
    <x v="75"/>
    <x v="2"/>
    <n v="2574"/>
    <n v="44044"/>
    <n v="12870"/>
    <n v="5662.8"/>
  </r>
  <r>
    <x v="4"/>
    <x v="76"/>
    <x v="1"/>
    <n v="2565"/>
    <n v="43831"/>
    <n v="12825"/>
    <n v="5130"/>
  </r>
  <r>
    <x v="0"/>
    <x v="77"/>
    <x v="1"/>
    <n v="2559"/>
    <n v="44044"/>
    <n v="12795"/>
    <n v="5118"/>
  </r>
  <r>
    <x v="2"/>
    <x v="78"/>
    <x v="2"/>
    <n v="2548"/>
    <n v="43770"/>
    <n v="12740"/>
    <n v="5605.6"/>
  </r>
  <r>
    <x v="0"/>
    <x v="79"/>
    <x v="1"/>
    <n v="2535"/>
    <n v="43922"/>
    <n v="12675"/>
    <n v="5070"/>
  </r>
  <r>
    <x v="0"/>
    <x v="80"/>
    <x v="1"/>
    <n v="2532"/>
    <n v="43922"/>
    <n v="12660"/>
    <n v="5064"/>
  </r>
  <r>
    <x v="1"/>
    <x v="81"/>
    <x v="0"/>
    <n v="2110"/>
    <n v="44075"/>
    <n v="12660"/>
    <n v="5802.5"/>
  </r>
  <r>
    <x v="0"/>
    <x v="82"/>
    <x v="1"/>
    <n v="2518"/>
    <n v="43983"/>
    <n v="12590"/>
    <n v="5036"/>
  </r>
  <r>
    <x v="4"/>
    <x v="83"/>
    <x v="0"/>
    <n v="2092"/>
    <n v="43770"/>
    <n v="12552"/>
    <n v="5753"/>
  </r>
  <r>
    <x v="5"/>
    <x v="84"/>
    <x v="0"/>
    <n v="2087"/>
    <n v="44075"/>
    <n v="12522"/>
    <n v="5739.25"/>
  </r>
  <r>
    <x v="5"/>
    <x v="85"/>
    <x v="0"/>
    <n v="2076"/>
    <n v="43739"/>
    <n v="12456"/>
    <n v="5709"/>
  </r>
  <r>
    <x v="0"/>
    <x v="86"/>
    <x v="2"/>
    <n v="2475"/>
    <n v="43891"/>
    <n v="12375"/>
    <n v="5445"/>
  </r>
  <r>
    <x v="2"/>
    <x v="87"/>
    <x v="2"/>
    <n v="2475"/>
    <n v="44044"/>
    <n v="12375"/>
    <n v="5445"/>
  </r>
  <r>
    <x v="1"/>
    <x v="88"/>
    <x v="1"/>
    <n v="2472"/>
    <n v="44075"/>
    <n v="12360"/>
    <n v="4944"/>
  </r>
  <r>
    <x v="0"/>
    <x v="89"/>
    <x v="1"/>
    <n v="2470"/>
    <n v="43709"/>
    <n v="12350"/>
    <n v="4940"/>
  </r>
  <r>
    <x v="0"/>
    <x v="90"/>
    <x v="1"/>
    <n v="2460"/>
    <n v="43983"/>
    <n v="12300"/>
    <n v="4920"/>
  </r>
  <r>
    <x v="0"/>
    <x v="91"/>
    <x v="2"/>
    <n v="2460"/>
    <n v="43983"/>
    <n v="12300"/>
    <n v="5412"/>
  </r>
  <r>
    <x v="0"/>
    <x v="92"/>
    <x v="1"/>
    <n v="2441"/>
    <n v="44105"/>
    <n v="12205"/>
    <n v="4882"/>
  </r>
  <r>
    <x v="4"/>
    <x v="93"/>
    <x v="1"/>
    <n v="2434.5"/>
    <n v="43831"/>
    <n v="12172.5"/>
    <n v="4869"/>
  </r>
  <r>
    <x v="1"/>
    <x v="94"/>
    <x v="1"/>
    <n v="2431"/>
    <n v="44166"/>
    <n v="12155"/>
    <n v="4862"/>
  </r>
  <r>
    <x v="2"/>
    <x v="95"/>
    <x v="1"/>
    <n v="2428"/>
    <n v="43891"/>
    <n v="12140"/>
    <n v="4856"/>
  </r>
  <r>
    <x v="4"/>
    <x v="96"/>
    <x v="1"/>
    <n v="2425.5"/>
    <n v="44013"/>
    <n v="12127.5"/>
    <n v="4851"/>
  </r>
  <r>
    <x v="1"/>
    <x v="97"/>
    <x v="1"/>
    <n v="2417"/>
    <n v="43831"/>
    <n v="12085"/>
    <n v="4834"/>
  </r>
  <r>
    <x v="2"/>
    <x v="98"/>
    <x v="0"/>
    <n v="2009"/>
    <n v="44105"/>
    <n v="12054"/>
    <n v="5524.75"/>
  </r>
  <r>
    <x v="0"/>
    <x v="99"/>
    <x v="1"/>
    <n v="2409"/>
    <n v="43709"/>
    <n v="12045"/>
    <n v="4818"/>
  </r>
  <r>
    <x v="5"/>
    <x v="100"/>
    <x v="4"/>
    <n v="2996"/>
    <n v="43739"/>
    <n v="11984"/>
    <n v="4494"/>
  </r>
  <r>
    <x v="2"/>
    <x v="101"/>
    <x v="1"/>
    <n v="2394"/>
    <n v="44044"/>
    <n v="11970"/>
    <n v="4788"/>
  </r>
  <r>
    <x v="2"/>
    <x v="102"/>
    <x v="1"/>
    <n v="2385"/>
    <n v="43891"/>
    <n v="11925"/>
    <n v="4770"/>
  </r>
  <r>
    <x v="2"/>
    <x v="103"/>
    <x v="0"/>
    <n v="1976"/>
    <n v="44105"/>
    <n v="11856"/>
    <n v="5434"/>
  </r>
  <r>
    <x v="2"/>
    <x v="104"/>
    <x v="1"/>
    <n v="2363"/>
    <n v="43862"/>
    <n v="11815"/>
    <n v="4726"/>
  </r>
  <r>
    <x v="4"/>
    <x v="105"/>
    <x v="0"/>
    <n v="1967"/>
    <n v="43891"/>
    <n v="11802"/>
    <n v="5409.25"/>
  </r>
  <r>
    <x v="4"/>
    <x v="106"/>
    <x v="1"/>
    <n v="2349"/>
    <n v="43709"/>
    <n v="11745"/>
    <n v="4698"/>
  </r>
  <r>
    <x v="5"/>
    <x v="107"/>
    <x v="1"/>
    <n v="2327"/>
    <n v="43952"/>
    <n v="11635"/>
    <n v="4654"/>
  </r>
  <r>
    <x v="5"/>
    <x v="108"/>
    <x v="5"/>
    <n v="3874.5"/>
    <n v="44013"/>
    <n v="11623.5"/>
    <n v="4843.125"/>
  </r>
  <r>
    <x v="4"/>
    <x v="109"/>
    <x v="0"/>
    <n v="1916"/>
    <n v="43800"/>
    <n v="11496"/>
    <n v="5269"/>
  </r>
  <r>
    <x v="0"/>
    <x v="110"/>
    <x v="1"/>
    <n v="2299"/>
    <n v="43739"/>
    <n v="11495"/>
    <n v="4598"/>
  </r>
  <r>
    <x v="2"/>
    <x v="111"/>
    <x v="1"/>
    <n v="2296"/>
    <n v="43862"/>
    <n v="11480"/>
    <n v="4592"/>
  </r>
  <r>
    <x v="5"/>
    <x v="112"/>
    <x v="4"/>
    <n v="2852"/>
    <n v="44166"/>
    <n v="11408"/>
    <n v="4278"/>
  </r>
  <r>
    <x v="4"/>
    <x v="113"/>
    <x v="4"/>
    <n v="2851"/>
    <n v="43739"/>
    <n v="11404"/>
    <n v="4276.5"/>
  </r>
  <r>
    <x v="2"/>
    <x v="114"/>
    <x v="2"/>
    <n v="2276"/>
    <n v="43952"/>
    <n v="11380"/>
    <n v="5007.2"/>
  </r>
  <r>
    <x v="4"/>
    <x v="115"/>
    <x v="4"/>
    <n v="2844"/>
    <n v="43983"/>
    <n v="11376"/>
    <n v="4266"/>
  </r>
  <r>
    <x v="4"/>
    <x v="116"/>
    <x v="1"/>
    <n v="2261"/>
    <n v="43800"/>
    <n v="11305"/>
    <n v="4522"/>
  </r>
  <r>
    <x v="2"/>
    <x v="117"/>
    <x v="4"/>
    <n v="2821"/>
    <n v="43800"/>
    <n v="11284"/>
    <n v="4231.5"/>
  </r>
  <r>
    <x v="4"/>
    <x v="118"/>
    <x v="4"/>
    <n v="2811"/>
    <n v="44013"/>
    <n v="11244"/>
    <n v="4216.5"/>
  </r>
  <r>
    <x v="0"/>
    <x v="119"/>
    <x v="2"/>
    <n v="2240"/>
    <n v="43862"/>
    <n v="11200"/>
    <n v="4928"/>
  </r>
  <r>
    <x v="4"/>
    <x v="120"/>
    <x v="4"/>
    <n v="2791"/>
    <n v="44136"/>
    <n v="11164"/>
    <n v="4186.5"/>
  </r>
  <r>
    <x v="2"/>
    <x v="121"/>
    <x v="1"/>
    <n v="2222"/>
    <n v="43770"/>
    <n v="11110"/>
    <n v="4444"/>
  </r>
  <r>
    <x v="2"/>
    <x v="122"/>
    <x v="4"/>
    <n v="2767"/>
    <n v="44044"/>
    <n v="11068"/>
    <n v="4150.5"/>
  </r>
  <r>
    <x v="0"/>
    <x v="123"/>
    <x v="1"/>
    <n v="2198"/>
    <n v="44044"/>
    <n v="10990"/>
    <n v="4396"/>
  </r>
  <r>
    <x v="4"/>
    <x v="124"/>
    <x v="0"/>
    <n v="1808"/>
    <n v="44136"/>
    <n v="10848"/>
    <n v="4972"/>
  </r>
  <r>
    <x v="0"/>
    <x v="125"/>
    <x v="1"/>
    <n v="2167"/>
    <n v="43739"/>
    <n v="10835"/>
    <n v="4334"/>
  </r>
  <r>
    <x v="2"/>
    <x v="126"/>
    <x v="0"/>
    <n v="1804"/>
    <n v="43862"/>
    <n v="10824"/>
    <n v="4961"/>
  </r>
  <r>
    <x v="1"/>
    <x v="127"/>
    <x v="4"/>
    <n v="2706"/>
    <n v="43770"/>
    <n v="10824"/>
    <n v="4059"/>
  </r>
  <r>
    <x v="1"/>
    <x v="128"/>
    <x v="2"/>
    <n v="2157"/>
    <n v="44166"/>
    <n v="10785"/>
    <n v="4745.3999999999996"/>
  </r>
  <r>
    <x v="1"/>
    <x v="129"/>
    <x v="1"/>
    <n v="2156"/>
    <n v="44105"/>
    <n v="10780"/>
    <n v="4312"/>
  </r>
  <r>
    <x v="5"/>
    <x v="130"/>
    <x v="1"/>
    <n v="2155"/>
    <n v="44166"/>
    <n v="10775"/>
    <n v="4310"/>
  </r>
  <r>
    <x v="1"/>
    <x v="131"/>
    <x v="1"/>
    <n v="2152"/>
    <n v="43800"/>
    <n v="10760"/>
    <n v="4304"/>
  </r>
  <r>
    <x v="5"/>
    <x v="132"/>
    <x v="4"/>
    <n v="2689"/>
    <n v="44136"/>
    <n v="10756"/>
    <n v="4033.5"/>
  </r>
  <r>
    <x v="0"/>
    <x v="133"/>
    <x v="1"/>
    <n v="2151"/>
    <n v="43770"/>
    <n v="10755"/>
    <n v="4302"/>
  </r>
  <r>
    <x v="4"/>
    <x v="134"/>
    <x v="1"/>
    <n v="2150"/>
    <n v="44136"/>
    <n v="10750"/>
    <n v="4300"/>
  </r>
  <r>
    <x v="0"/>
    <x v="135"/>
    <x v="1"/>
    <n v="2146"/>
    <n v="43770"/>
    <n v="10730"/>
    <n v="4292"/>
  </r>
  <r>
    <x v="0"/>
    <x v="136"/>
    <x v="1"/>
    <n v="2145"/>
    <n v="43739"/>
    <n v="10725"/>
    <n v="4290"/>
  </r>
  <r>
    <x v="4"/>
    <x v="137"/>
    <x v="2"/>
    <n v="2141"/>
    <n v="44044"/>
    <n v="10705"/>
    <n v="4710.2"/>
  </r>
  <r>
    <x v="1"/>
    <x v="138"/>
    <x v="4"/>
    <n v="2671"/>
    <n v="44075"/>
    <n v="10684"/>
    <n v="4006.5"/>
  </r>
  <r>
    <x v="2"/>
    <x v="139"/>
    <x v="1"/>
    <n v="2136"/>
    <n v="43800"/>
    <n v="10680"/>
    <n v="4272"/>
  </r>
  <r>
    <x v="0"/>
    <x v="140"/>
    <x v="1"/>
    <n v="2125"/>
    <n v="43800"/>
    <n v="10625"/>
    <n v="4250"/>
  </r>
  <r>
    <x v="5"/>
    <x v="141"/>
    <x v="1"/>
    <n v="2116"/>
    <n v="43800"/>
    <n v="10580"/>
    <n v="4232"/>
  </r>
  <r>
    <x v="0"/>
    <x v="142"/>
    <x v="1"/>
    <n v="2104.5"/>
    <n v="44013"/>
    <n v="10522.5"/>
    <n v="4209"/>
  </r>
  <r>
    <x v="1"/>
    <x v="143"/>
    <x v="1"/>
    <n v="2101"/>
    <n v="44044"/>
    <n v="10505"/>
    <n v="4202"/>
  </r>
  <r>
    <x v="0"/>
    <x v="144"/>
    <x v="2"/>
    <n v="2076"/>
    <n v="43739"/>
    <n v="10380"/>
    <n v="4567.2"/>
  </r>
  <r>
    <x v="0"/>
    <x v="145"/>
    <x v="1"/>
    <n v="2074"/>
    <n v="44075"/>
    <n v="10370"/>
    <n v="4148"/>
  </r>
  <r>
    <x v="1"/>
    <x v="146"/>
    <x v="2"/>
    <n v="2072"/>
    <n v="44166"/>
    <n v="10360"/>
    <n v="4558.3999999999996"/>
  </r>
  <r>
    <x v="0"/>
    <x v="147"/>
    <x v="2"/>
    <n v="2071"/>
    <n v="44075"/>
    <n v="10355"/>
    <n v="4556.2"/>
  </r>
  <r>
    <x v="5"/>
    <x v="148"/>
    <x v="4"/>
    <n v="2580"/>
    <n v="43922"/>
    <n v="10320"/>
    <n v="3870"/>
  </r>
  <r>
    <x v="2"/>
    <x v="149"/>
    <x v="4"/>
    <n v="2579"/>
    <n v="43922"/>
    <n v="10316"/>
    <n v="3868.5"/>
  </r>
  <r>
    <x v="1"/>
    <x v="150"/>
    <x v="4"/>
    <n v="2567"/>
    <n v="43983"/>
    <n v="10268"/>
    <n v="3850.5"/>
  </r>
  <r>
    <x v="2"/>
    <x v="151"/>
    <x v="2"/>
    <n v="2039"/>
    <n v="43952"/>
    <n v="10195"/>
    <n v="4485.8"/>
  </r>
  <r>
    <x v="2"/>
    <x v="152"/>
    <x v="1"/>
    <n v="2031"/>
    <n v="44105"/>
    <n v="10155"/>
    <n v="4062"/>
  </r>
  <r>
    <x v="1"/>
    <x v="153"/>
    <x v="4"/>
    <n v="2529"/>
    <n v="44013"/>
    <n v="10116"/>
    <n v="3793.5"/>
  </r>
  <r>
    <x v="0"/>
    <x v="154"/>
    <x v="4"/>
    <n v="2521.5"/>
    <n v="43831"/>
    <n v="10086"/>
    <n v="3782.25"/>
  </r>
  <r>
    <x v="5"/>
    <x v="155"/>
    <x v="2"/>
    <n v="2015"/>
    <n v="43800"/>
    <n v="10075"/>
    <n v="4433"/>
  </r>
  <r>
    <x v="5"/>
    <x v="156"/>
    <x v="1"/>
    <n v="2013"/>
    <n v="43800"/>
    <n v="10065"/>
    <n v="4026"/>
  </r>
  <r>
    <x v="4"/>
    <x v="157"/>
    <x v="1"/>
    <n v="2009"/>
    <n v="44105"/>
    <n v="10045"/>
    <n v="4018"/>
  </r>
  <r>
    <x v="1"/>
    <x v="158"/>
    <x v="1"/>
    <n v="2007"/>
    <n v="43770"/>
    <n v="10035"/>
    <n v="4014"/>
  </r>
  <r>
    <x v="5"/>
    <x v="159"/>
    <x v="0"/>
    <n v="1659"/>
    <n v="44013"/>
    <n v="9954"/>
    <n v="4562.25"/>
  </r>
  <r>
    <x v="4"/>
    <x v="160"/>
    <x v="4"/>
    <n v="2487"/>
    <n v="44166"/>
    <n v="9948"/>
    <n v="3730.5"/>
  </r>
  <r>
    <x v="2"/>
    <x v="161"/>
    <x v="2"/>
    <n v="1989"/>
    <n v="43709"/>
    <n v="9945"/>
    <n v="4375.8"/>
  </r>
  <r>
    <x v="2"/>
    <x v="162"/>
    <x v="2"/>
    <n v="1987.5"/>
    <n v="43831"/>
    <n v="9937.5"/>
    <n v="4372.5"/>
  </r>
  <r>
    <x v="0"/>
    <x v="163"/>
    <x v="1"/>
    <n v="1984"/>
    <n v="44044"/>
    <n v="9920"/>
    <n v="3968"/>
  </r>
  <r>
    <x v="5"/>
    <x v="164"/>
    <x v="4"/>
    <n v="2470"/>
    <n v="43983"/>
    <n v="9880"/>
    <n v="3705"/>
  </r>
  <r>
    <x v="1"/>
    <x v="165"/>
    <x v="1"/>
    <n v="1954"/>
    <n v="43891"/>
    <n v="9770"/>
    <n v="3908"/>
  </r>
  <r>
    <x v="0"/>
    <x v="166"/>
    <x v="2"/>
    <n v="1953"/>
    <n v="43922"/>
    <n v="9765"/>
    <n v="4296.6000000000004"/>
  </r>
  <r>
    <x v="1"/>
    <x v="167"/>
    <x v="4"/>
    <n v="2441"/>
    <n v="44105"/>
    <n v="9764"/>
    <n v="3661.5"/>
  </r>
  <r>
    <x v="1"/>
    <x v="168"/>
    <x v="5"/>
    <n v="3244.5"/>
    <n v="43831"/>
    <n v="9733.5"/>
    <n v="4055.625"/>
  </r>
  <r>
    <x v="0"/>
    <x v="169"/>
    <x v="1"/>
    <n v="1946"/>
    <n v="43800"/>
    <n v="9730"/>
    <n v="3892"/>
  </r>
  <r>
    <x v="5"/>
    <x v="170"/>
    <x v="1"/>
    <n v="1945"/>
    <n v="43739"/>
    <n v="9725"/>
    <n v="3890"/>
  </r>
  <r>
    <x v="0"/>
    <x v="171"/>
    <x v="1"/>
    <n v="1934"/>
    <n v="44075"/>
    <n v="9670"/>
    <n v="3868"/>
  </r>
  <r>
    <x v="0"/>
    <x v="172"/>
    <x v="4"/>
    <n v="2416"/>
    <n v="43709"/>
    <n v="9664"/>
    <n v="3624"/>
  </r>
  <r>
    <x v="1"/>
    <x v="173"/>
    <x v="1"/>
    <n v="1925"/>
    <n v="43800"/>
    <n v="9625"/>
    <n v="3850"/>
  </r>
  <r>
    <x v="1"/>
    <x v="174"/>
    <x v="1"/>
    <n v="1922"/>
    <n v="43770"/>
    <n v="9610"/>
    <n v="3844"/>
  </r>
  <r>
    <x v="0"/>
    <x v="175"/>
    <x v="2"/>
    <n v="1916"/>
    <n v="44166"/>
    <n v="9580"/>
    <n v="4215.2"/>
  </r>
  <r>
    <x v="1"/>
    <x v="176"/>
    <x v="1"/>
    <n v="1916"/>
    <n v="44166"/>
    <n v="9580"/>
    <n v="3832"/>
  </r>
  <r>
    <x v="0"/>
    <x v="177"/>
    <x v="0"/>
    <n v="1596"/>
    <n v="44075"/>
    <n v="9576"/>
    <n v="4389"/>
  </r>
  <r>
    <x v="0"/>
    <x v="178"/>
    <x v="2"/>
    <n v="1907"/>
    <n v="44075"/>
    <n v="9535"/>
    <n v="4195.3999999999996"/>
  </r>
  <r>
    <x v="5"/>
    <x v="179"/>
    <x v="1"/>
    <n v="1901"/>
    <n v="43983"/>
    <n v="9505"/>
    <n v="3802"/>
  </r>
  <r>
    <x v="0"/>
    <x v="180"/>
    <x v="2"/>
    <n v="1899"/>
    <n v="43983"/>
    <n v="9495"/>
    <n v="4177.8"/>
  </r>
  <r>
    <x v="4"/>
    <x v="181"/>
    <x v="0"/>
    <n v="1582"/>
    <n v="44166"/>
    <n v="9492"/>
    <n v="4350.5"/>
  </r>
  <r>
    <x v="0"/>
    <x v="182"/>
    <x v="0"/>
    <n v="1579"/>
    <n v="44044"/>
    <n v="9474"/>
    <n v="4342.25"/>
  </r>
  <r>
    <x v="5"/>
    <x v="183"/>
    <x v="0"/>
    <n v="1575"/>
    <n v="43862"/>
    <n v="9450"/>
    <n v="4331.25"/>
  </r>
  <r>
    <x v="4"/>
    <x v="184"/>
    <x v="0"/>
    <n v="1566"/>
    <n v="44105"/>
    <n v="9396"/>
    <n v="4306.5"/>
  </r>
  <r>
    <x v="4"/>
    <x v="185"/>
    <x v="2"/>
    <n v="1870"/>
    <n v="43770"/>
    <n v="9350"/>
    <n v="4114"/>
  </r>
  <r>
    <x v="2"/>
    <x v="186"/>
    <x v="2"/>
    <n v="1865"/>
    <n v="43862"/>
    <n v="9325"/>
    <n v="4103"/>
  </r>
  <r>
    <x v="5"/>
    <x v="187"/>
    <x v="0"/>
    <n v="1545"/>
    <n v="43983"/>
    <n v="9270"/>
    <n v="4248.75"/>
  </r>
  <r>
    <x v="2"/>
    <x v="188"/>
    <x v="4"/>
    <n v="2300"/>
    <n v="44166"/>
    <n v="9200"/>
    <n v="3450"/>
  </r>
  <r>
    <x v="2"/>
    <x v="189"/>
    <x v="4"/>
    <n v="2299"/>
    <n v="43739"/>
    <n v="9196"/>
    <n v="3448.5"/>
  </r>
  <r>
    <x v="1"/>
    <x v="190"/>
    <x v="0"/>
    <n v="1530"/>
    <n v="43952"/>
    <n v="9180"/>
    <n v="4207.5"/>
  </r>
  <r>
    <x v="2"/>
    <x v="191"/>
    <x v="1"/>
    <n v="1823"/>
    <n v="44013"/>
    <n v="9115"/>
    <n v="3646"/>
  </r>
  <r>
    <x v="2"/>
    <x v="192"/>
    <x v="1"/>
    <n v="1817"/>
    <n v="44166"/>
    <n v="9085"/>
    <n v="3634"/>
  </r>
  <r>
    <x v="2"/>
    <x v="193"/>
    <x v="1"/>
    <n v="1802"/>
    <n v="43800"/>
    <n v="9010"/>
    <n v="3604"/>
  </r>
  <r>
    <x v="0"/>
    <x v="194"/>
    <x v="0"/>
    <n v="1498"/>
    <n v="43983"/>
    <n v="8988"/>
    <n v="4119.5"/>
  </r>
  <r>
    <x v="4"/>
    <x v="195"/>
    <x v="0"/>
    <n v="1496"/>
    <n v="43983"/>
    <n v="8976"/>
    <n v="4114"/>
  </r>
  <r>
    <x v="4"/>
    <x v="196"/>
    <x v="0"/>
    <n v="1493"/>
    <n v="43831"/>
    <n v="8958"/>
    <n v="4105.75"/>
  </r>
  <r>
    <x v="5"/>
    <x v="197"/>
    <x v="1"/>
    <n v="1785"/>
    <n v="43770"/>
    <n v="8925"/>
    <n v="3570"/>
  </r>
  <r>
    <x v="4"/>
    <x v="198"/>
    <x v="2"/>
    <n v="1778"/>
    <n v="43800"/>
    <n v="8890"/>
    <n v="3911.6"/>
  </r>
  <r>
    <x v="0"/>
    <x v="199"/>
    <x v="1"/>
    <n v="1775"/>
    <n v="43770"/>
    <n v="8875"/>
    <n v="3550"/>
  </r>
  <r>
    <x v="5"/>
    <x v="200"/>
    <x v="1"/>
    <n v="1774"/>
    <n v="43891"/>
    <n v="8870"/>
    <n v="3548"/>
  </r>
  <r>
    <x v="2"/>
    <x v="201"/>
    <x v="5"/>
    <n v="2954"/>
    <n v="43770"/>
    <n v="8862"/>
    <n v="3692.5"/>
  </r>
  <r>
    <x v="0"/>
    <x v="202"/>
    <x v="2"/>
    <n v="1770"/>
    <n v="43800"/>
    <n v="8850"/>
    <n v="3894"/>
  </r>
  <r>
    <x v="2"/>
    <x v="203"/>
    <x v="1"/>
    <n v="1767"/>
    <n v="44075"/>
    <n v="8835"/>
    <n v="3534"/>
  </r>
  <r>
    <x v="4"/>
    <x v="204"/>
    <x v="5"/>
    <n v="2935"/>
    <n v="43770"/>
    <n v="8805"/>
    <n v="3668.75"/>
  </r>
  <r>
    <x v="5"/>
    <x v="205"/>
    <x v="1"/>
    <n v="1760"/>
    <n v="43709"/>
    <n v="8800"/>
    <n v="3520"/>
  </r>
  <r>
    <x v="0"/>
    <x v="206"/>
    <x v="0"/>
    <n v="1465"/>
    <n v="43891"/>
    <n v="8790"/>
    <n v="4028.75"/>
  </r>
  <r>
    <x v="2"/>
    <x v="207"/>
    <x v="1"/>
    <n v="1757"/>
    <n v="43739"/>
    <n v="8785"/>
    <n v="3514"/>
  </r>
  <r>
    <x v="4"/>
    <x v="208"/>
    <x v="4"/>
    <n v="2181"/>
    <n v="44105"/>
    <n v="8724"/>
    <n v="3271.5"/>
  </r>
  <r>
    <x v="4"/>
    <x v="209"/>
    <x v="1"/>
    <n v="1743"/>
    <n v="43739"/>
    <n v="8715"/>
    <n v="3486"/>
  </r>
  <r>
    <x v="2"/>
    <x v="210"/>
    <x v="1"/>
    <n v="1743"/>
    <n v="44044"/>
    <n v="8715"/>
    <n v="3486"/>
  </r>
  <r>
    <x v="1"/>
    <x v="211"/>
    <x v="2"/>
    <n v="1743"/>
    <n v="43739"/>
    <n v="8715"/>
    <n v="3834.6"/>
  </r>
  <r>
    <x v="1"/>
    <x v="212"/>
    <x v="4"/>
    <n v="2178"/>
    <n v="43983"/>
    <n v="8712"/>
    <n v="3267"/>
  </r>
  <r>
    <x v="4"/>
    <x v="213"/>
    <x v="5"/>
    <n v="2903"/>
    <n v="43891"/>
    <n v="8709"/>
    <n v="3628.75"/>
  </r>
  <r>
    <x v="4"/>
    <x v="214"/>
    <x v="1"/>
    <n v="1731"/>
    <n v="44105"/>
    <n v="8655"/>
    <n v="3462"/>
  </r>
  <r>
    <x v="1"/>
    <x v="215"/>
    <x v="2"/>
    <n v="1731"/>
    <n v="44105"/>
    <n v="8655"/>
    <n v="3808.2"/>
  </r>
  <r>
    <x v="0"/>
    <x v="216"/>
    <x v="1"/>
    <n v="1728"/>
    <n v="43952"/>
    <n v="8640"/>
    <n v="3456"/>
  </r>
  <r>
    <x v="5"/>
    <x v="217"/>
    <x v="2"/>
    <n v="1727"/>
    <n v="43739"/>
    <n v="8635"/>
    <n v="3799.4"/>
  </r>
  <r>
    <x v="2"/>
    <x v="218"/>
    <x v="5"/>
    <n v="2877"/>
    <n v="44105"/>
    <n v="8631"/>
    <n v="3596.25"/>
  </r>
  <r>
    <x v="2"/>
    <x v="219"/>
    <x v="1"/>
    <n v="1725"/>
    <n v="43770"/>
    <n v="8625"/>
    <n v="3450"/>
  </r>
  <r>
    <x v="2"/>
    <x v="220"/>
    <x v="4"/>
    <n v="2156"/>
    <n v="44105"/>
    <n v="8624"/>
    <n v="3234"/>
  </r>
  <r>
    <x v="2"/>
    <x v="221"/>
    <x v="4"/>
    <n v="2155"/>
    <n v="44166"/>
    <n v="8620"/>
    <n v="3232.5"/>
  </r>
  <r>
    <x v="2"/>
    <x v="222"/>
    <x v="4"/>
    <n v="2145"/>
    <n v="43770"/>
    <n v="8580"/>
    <n v="3217.5"/>
  </r>
  <r>
    <x v="4"/>
    <x v="223"/>
    <x v="1"/>
    <n v="1715"/>
    <n v="43739"/>
    <n v="8575"/>
    <n v="3430"/>
  </r>
  <r>
    <x v="5"/>
    <x v="224"/>
    <x v="5"/>
    <n v="2844"/>
    <n v="43862"/>
    <n v="8532"/>
    <n v="3555"/>
  </r>
  <r>
    <x v="4"/>
    <x v="225"/>
    <x v="5"/>
    <n v="2844"/>
    <n v="43983"/>
    <n v="8532"/>
    <n v="3555"/>
  </r>
  <r>
    <x v="4"/>
    <x v="226"/>
    <x v="1"/>
    <n v="1706"/>
    <n v="44166"/>
    <n v="8530"/>
    <n v="3412"/>
  </r>
  <r>
    <x v="4"/>
    <x v="227"/>
    <x v="0"/>
    <n v="1421"/>
    <n v="43800"/>
    <n v="8526"/>
    <n v="3907.75"/>
  </r>
  <r>
    <x v="0"/>
    <x v="228"/>
    <x v="5"/>
    <n v="2838"/>
    <n v="43922"/>
    <n v="8514"/>
    <n v="3547.5"/>
  </r>
  <r>
    <x v="5"/>
    <x v="229"/>
    <x v="1"/>
    <n v="1702"/>
    <n v="43952"/>
    <n v="8510"/>
    <n v="3404"/>
  </r>
  <r>
    <x v="0"/>
    <x v="230"/>
    <x v="2"/>
    <n v="1694"/>
    <n v="44136"/>
    <n v="8470"/>
    <n v="3726.8"/>
  </r>
  <r>
    <x v="0"/>
    <x v="231"/>
    <x v="2"/>
    <n v="1686"/>
    <n v="44013"/>
    <n v="8430"/>
    <n v="3709.2"/>
  </r>
  <r>
    <x v="4"/>
    <x v="232"/>
    <x v="5"/>
    <n v="2807"/>
    <n v="44044"/>
    <n v="8421"/>
    <n v="3508.75"/>
  </r>
  <r>
    <x v="0"/>
    <x v="233"/>
    <x v="2"/>
    <n v="1683"/>
    <n v="44013"/>
    <n v="8415"/>
    <n v="3702.6"/>
  </r>
  <r>
    <x v="0"/>
    <x v="234"/>
    <x v="2"/>
    <n v="1679"/>
    <n v="44075"/>
    <n v="8395"/>
    <n v="3693.8"/>
  </r>
  <r>
    <x v="4"/>
    <x v="235"/>
    <x v="0"/>
    <n v="1395"/>
    <n v="44013"/>
    <n v="8370"/>
    <n v="3836.25"/>
  </r>
  <r>
    <x v="5"/>
    <x v="236"/>
    <x v="2"/>
    <n v="1659"/>
    <n v="43831"/>
    <n v="8295"/>
    <n v="3649.8"/>
  </r>
  <r>
    <x v="1"/>
    <x v="237"/>
    <x v="5"/>
    <n v="2747"/>
    <n v="43862"/>
    <n v="8241"/>
    <n v="3433.75"/>
  </r>
  <r>
    <x v="2"/>
    <x v="238"/>
    <x v="0"/>
    <n v="1372"/>
    <n v="44166"/>
    <n v="8232"/>
    <n v="3773"/>
  </r>
  <r>
    <x v="0"/>
    <x v="239"/>
    <x v="2"/>
    <n v="1645"/>
    <n v="43952"/>
    <n v="8225"/>
    <n v="3619"/>
  </r>
  <r>
    <x v="2"/>
    <x v="240"/>
    <x v="5"/>
    <n v="2729"/>
    <n v="44166"/>
    <n v="8187"/>
    <n v="3411.25"/>
  </r>
  <r>
    <x v="2"/>
    <x v="241"/>
    <x v="2"/>
    <n v="1630.5"/>
    <n v="44013"/>
    <n v="8152.5"/>
    <n v="3587.1"/>
  </r>
  <r>
    <x v="2"/>
    <x v="242"/>
    <x v="4"/>
    <n v="2030"/>
    <n v="44136"/>
    <n v="8120"/>
    <n v="3045"/>
  </r>
  <r>
    <x v="2"/>
    <x v="243"/>
    <x v="4"/>
    <n v="2021"/>
    <n v="44105"/>
    <n v="8084"/>
    <n v="3031.5"/>
  </r>
  <r>
    <x v="0"/>
    <x v="244"/>
    <x v="1"/>
    <n v="1614"/>
    <n v="43922"/>
    <n v="8070"/>
    <n v="3228"/>
  </r>
  <r>
    <x v="1"/>
    <x v="245"/>
    <x v="5"/>
    <n v="2689"/>
    <n v="44105"/>
    <n v="8067"/>
    <n v="3361.25"/>
  </r>
  <r>
    <x v="2"/>
    <x v="246"/>
    <x v="5"/>
    <n v="2682"/>
    <n v="43770"/>
    <n v="8046"/>
    <n v="3352.5"/>
  </r>
  <r>
    <x v="5"/>
    <x v="247"/>
    <x v="1"/>
    <n v="1607"/>
    <n v="43922"/>
    <n v="8035"/>
    <n v="3214"/>
  </r>
  <r>
    <x v="0"/>
    <x v="248"/>
    <x v="0"/>
    <n v="1333"/>
    <n v="44136"/>
    <n v="7998"/>
    <n v="3665.75"/>
  </r>
  <r>
    <x v="0"/>
    <x v="249"/>
    <x v="1"/>
    <n v="1598"/>
    <n v="44044"/>
    <n v="7990"/>
    <n v="3196"/>
  </r>
  <r>
    <x v="4"/>
    <x v="250"/>
    <x v="5"/>
    <n v="2663"/>
    <n v="44166"/>
    <n v="7989"/>
    <n v="3328.75"/>
  </r>
  <r>
    <x v="1"/>
    <x v="251"/>
    <x v="5"/>
    <n v="2659"/>
    <n v="43862"/>
    <n v="7977"/>
    <n v="3323.75"/>
  </r>
  <r>
    <x v="1"/>
    <x v="252"/>
    <x v="1"/>
    <n v="1594"/>
    <n v="44136"/>
    <n v="7970"/>
    <n v="3188"/>
  </r>
  <r>
    <x v="2"/>
    <x v="253"/>
    <x v="1"/>
    <n v="1583"/>
    <n v="43983"/>
    <n v="7915"/>
    <n v="3166"/>
  </r>
  <r>
    <x v="0"/>
    <x v="254"/>
    <x v="1"/>
    <n v="1570"/>
    <n v="43983"/>
    <n v="7850"/>
    <n v="3140"/>
  </r>
  <r>
    <x v="2"/>
    <x v="255"/>
    <x v="0"/>
    <n v="1307"/>
    <n v="44013"/>
    <n v="7842"/>
    <n v="3594.25"/>
  </r>
  <r>
    <x v="1"/>
    <x v="256"/>
    <x v="1"/>
    <n v="1565"/>
    <n v="44105"/>
    <n v="7825"/>
    <n v="3130"/>
  </r>
  <r>
    <x v="0"/>
    <x v="257"/>
    <x v="4"/>
    <n v="1947"/>
    <n v="44075"/>
    <n v="7788"/>
    <n v="2920.5"/>
  </r>
  <r>
    <x v="5"/>
    <x v="258"/>
    <x v="4"/>
    <n v="1937"/>
    <n v="43862"/>
    <n v="7748"/>
    <n v="2905.5"/>
  </r>
  <r>
    <x v="4"/>
    <x v="259"/>
    <x v="5"/>
    <n v="2567"/>
    <n v="43983"/>
    <n v="7701"/>
    <n v="3208.75"/>
  </r>
  <r>
    <x v="0"/>
    <x v="260"/>
    <x v="1"/>
    <n v="1535"/>
    <n v="44075"/>
    <n v="7675"/>
    <n v="3070"/>
  </r>
  <r>
    <x v="0"/>
    <x v="261"/>
    <x v="1"/>
    <n v="1531"/>
    <n v="44166"/>
    <n v="7655"/>
    <n v="3062"/>
  </r>
  <r>
    <x v="0"/>
    <x v="262"/>
    <x v="5"/>
    <n v="2541"/>
    <n v="44044"/>
    <n v="7623"/>
    <n v="3176.25"/>
  </r>
  <r>
    <x v="0"/>
    <x v="263"/>
    <x v="0"/>
    <n v="1269"/>
    <n v="44105"/>
    <n v="7614"/>
    <n v="3489.75"/>
  </r>
  <r>
    <x v="1"/>
    <x v="264"/>
    <x v="2"/>
    <n v="1520"/>
    <n v="44136"/>
    <n v="7600"/>
    <n v="3344"/>
  </r>
  <r>
    <x v="4"/>
    <x v="265"/>
    <x v="5"/>
    <n v="2529"/>
    <n v="44136"/>
    <n v="7587"/>
    <n v="3161.25"/>
  </r>
  <r>
    <x v="0"/>
    <x v="266"/>
    <x v="0"/>
    <n v="1262"/>
    <n v="43952"/>
    <n v="7572"/>
    <n v="3470.5"/>
  </r>
  <r>
    <x v="0"/>
    <x v="267"/>
    <x v="1"/>
    <n v="1514"/>
    <n v="43739"/>
    <n v="7570"/>
    <n v="3028"/>
  </r>
  <r>
    <x v="0"/>
    <x v="268"/>
    <x v="1"/>
    <n v="1514"/>
    <n v="43862"/>
    <n v="7570"/>
    <n v="3028"/>
  </r>
  <r>
    <x v="0"/>
    <x v="269"/>
    <x v="1"/>
    <n v="1513"/>
    <n v="44166"/>
    <n v="7565"/>
    <n v="3026"/>
  </r>
  <r>
    <x v="5"/>
    <x v="270"/>
    <x v="4"/>
    <n v="1884"/>
    <n v="44044"/>
    <n v="7536"/>
    <n v="2826"/>
  </r>
  <r>
    <x v="4"/>
    <x v="271"/>
    <x v="0"/>
    <n v="1250"/>
    <n v="44166"/>
    <n v="7500"/>
    <n v="3437.5"/>
  </r>
  <r>
    <x v="0"/>
    <x v="272"/>
    <x v="1"/>
    <n v="1496"/>
    <n v="43983"/>
    <n v="7480"/>
    <n v="2992"/>
  </r>
  <r>
    <x v="1"/>
    <x v="273"/>
    <x v="5"/>
    <n v="2487"/>
    <n v="44166"/>
    <n v="7461"/>
    <n v="3108.75"/>
  </r>
  <r>
    <x v="0"/>
    <x v="274"/>
    <x v="4"/>
    <n v="1865"/>
    <n v="43862"/>
    <n v="7460"/>
    <n v="2797.5"/>
  </r>
  <r>
    <x v="4"/>
    <x v="275"/>
    <x v="5"/>
    <n v="2479"/>
    <n v="43831"/>
    <n v="7437"/>
    <n v="3098.75"/>
  </r>
  <r>
    <x v="0"/>
    <x v="276"/>
    <x v="4"/>
    <n v="1858"/>
    <n v="43862"/>
    <n v="7432"/>
    <n v="2787"/>
  </r>
  <r>
    <x v="2"/>
    <x v="277"/>
    <x v="4"/>
    <n v="1834"/>
    <n v="43709"/>
    <n v="7336"/>
    <n v="2751"/>
  </r>
  <r>
    <x v="0"/>
    <x v="278"/>
    <x v="0"/>
    <n v="1221"/>
    <n v="43739"/>
    <n v="7326"/>
    <n v="3357.75"/>
  </r>
  <r>
    <x v="1"/>
    <x v="279"/>
    <x v="5"/>
    <n v="2436"/>
    <n v="43800"/>
    <n v="7308"/>
    <n v="3045"/>
  </r>
  <r>
    <x v="0"/>
    <x v="280"/>
    <x v="1"/>
    <n v="1438.5"/>
    <n v="43831"/>
    <n v="7192.5"/>
    <n v="2877"/>
  </r>
  <r>
    <x v="0"/>
    <x v="281"/>
    <x v="2"/>
    <n v="1433"/>
    <n v="43952"/>
    <n v="7165"/>
    <n v="3152.6"/>
  </r>
  <r>
    <x v="4"/>
    <x v="282"/>
    <x v="5"/>
    <n v="2387"/>
    <n v="44136"/>
    <n v="7161"/>
    <n v="2983.75"/>
  </r>
  <r>
    <x v="0"/>
    <x v="283"/>
    <x v="4"/>
    <n v="1790"/>
    <n v="43891"/>
    <n v="7160"/>
    <n v="2685"/>
  </r>
  <r>
    <x v="0"/>
    <x v="284"/>
    <x v="0"/>
    <n v="1190"/>
    <n v="43983"/>
    <n v="7140"/>
    <n v="3272.5"/>
  </r>
  <r>
    <x v="2"/>
    <x v="285"/>
    <x v="1"/>
    <n v="1414.5"/>
    <n v="43922"/>
    <n v="7072.5"/>
    <n v="2829"/>
  </r>
  <r>
    <x v="5"/>
    <x v="286"/>
    <x v="4"/>
    <n v="1761"/>
    <n v="43891"/>
    <n v="7044"/>
    <n v="2641.5"/>
  </r>
  <r>
    <x v="0"/>
    <x v="287"/>
    <x v="1"/>
    <n v="1404"/>
    <n v="43770"/>
    <n v="7020"/>
    <n v="2808"/>
  </r>
  <r>
    <x v="0"/>
    <x v="288"/>
    <x v="2"/>
    <n v="1403"/>
    <n v="43739"/>
    <n v="7015"/>
    <n v="3086.6"/>
  </r>
  <r>
    <x v="0"/>
    <x v="289"/>
    <x v="5"/>
    <n v="2338"/>
    <n v="43983"/>
    <n v="7014"/>
    <n v="2922.5"/>
  </r>
  <r>
    <x v="0"/>
    <x v="290"/>
    <x v="4"/>
    <n v="1743"/>
    <n v="43952"/>
    <n v="6972"/>
    <n v="2614.5"/>
  </r>
  <r>
    <x v="4"/>
    <x v="291"/>
    <x v="1"/>
    <n v="1393"/>
    <n v="44105"/>
    <n v="6965"/>
    <n v="2786"/>
  </r>
  <r>
    <x v="0"/>
    <x v="292"/>
    <x v="2"/>
    <n v="1393"/>
    <n v="44105"/>
    <n v="6965"/>
    <n v="3064.6"/>
  </r>
  <r>
    <x v="0"/>
    <x v="293"/>
    <x v="1"/>
    <n v="1389"/>
    <n v="43739"/>
    <n v="6945"/>
    <n v="2778"/>
  </r>
  <r>
    <x v="5"/>
    <x v="294"/>
    <x v="5"/>
    <n v="2297"/>
    <n v="43770"/>
    <n v="6891"/>
    <n v="2871.25"/>
  </r>
  <r>
    <x v="4"/>
    <x v="295"/>
    <x v="5"/>
    <n v="2294"/>
    <n v="43739"/>
    <n v="6882"/>
    <n v="2867.5"/>
  </r>
  <r>
    <x v="2"/>
    <x v="296"/>
    <x v="2"/>
    <n v="1375"/>
    <n v="43800"/>
    <n v="6875"/>
    <n v="3025"/>
  </r>
  <r>
    <x v="5"/>
    <x v="297"/>
    <x v="1"/>
    <n v="1372"/>
    <n v="43831"/>
    <n v="6860"/>
    <n v="2744"/>
  </r>
  <r>
    <x v="1"/>
    <x v="298"/>
    <x v="2"/>
    <n v="1372"/>
    <n v="44166"/>
    <n v="6860"/>
    <n v="3018.4"/>
  </r>
  <r>
    <x v="2"/>
    <x v="299"/>
    <x v="1"/>
    <n v="1369.5"/>
    <n v="44013"/>
    <n v="6847.5"/>
    <n v="2739"/>
  </r>
  <r>
    <x v="0"/>
    <x v="300"/>
    <x v="1"/>
    <n v="1366"/>
    <n v="43983"/>
    <n v="6830"/>
    <n v="2732"/>
  </r>
  <r>
    <x v="0"/>
    <x v="301"/>
    <x v="2"/>
    <n v="1366"/>
    <n v="43983"/>
    <n v="6830"/>
    <n v="3005.2"/>
  </r>
  <r>
    <x v="0"/>
    <x v="302"/>
    <x v="1"/>
    <n v="1366"/>
    <n v="44136"/>
    <n v="6830"/>
    <n v="2732"/>
  </r>
  <r>
    <x v="0"/>
    <x v="303"/>
    <x v="0"/>
    <n v="1135"/>
    <n v="43983"/>
    <n v="6810"/>
    <n v="3121.25"/>
  </r>
  <r>
    <x v="1"/>
    <x v="304"/>
    <x v="1"/>
    <n v="1362"/>
    <n v="44166"/>
    <n v="6810"/>
    <n v="2724"/>
  </r>
  <r>
    <x v="4"/>
    <x v="305"/>
    <x v="1"/>
    <n v="1359"/>
    <n v="44136"/>
    <n v="6795"/>
    <n v="2718"/>
  </r>
  <r>
    <x v="0"/>
    <x v="306"/>
    <x v="2"/>
    <n v="1350"/>
    <n v="43862"/>
    <n v="6750"/>
    <n v="2970"/>
  </r>
  <r>
    <x v="5"/>
    <x v="307"/>
    <x v="5"/>
    <n v="2234"/>
    <n v="43709"/>
    <n v="6702"/>
    <n v="2792.5"/>
  </r>
  <r>
    <x v="1"/>
    <x v="308"/>
    <x v="5"/>
    <n v="2215"/>
    <n v="43709"/>
    <n v="6645"/>
    <n v="2768.75"/>
  </r>
  <r>
    <x v="4"/>
    <x v="309"/>
    <x v="1"/>
    <n v="1324"/>
    <n v="44136"/>
    <n v="6620"/>
    <n v="2648"/>
  </r>
  <r>
    <x v="4"/>
    <x v="310"/>
    <x v="5"/>
    <n v="2178"/>
    <n v="43983"/>
    <n v="6534"/>
    <n v="2722.5"/>
  </r>
  <r>
    <x v="5"/>
    <x v="311"/>
    <x v="5"/>
    <n v="2177"/>
    <n v="44105"/>
    <n v="6531"/>
    <n v="2721.25"/>
  </r>
  <r>
    <x v="1"/>
    <x v="312"/>
    <x v="1"/>
    <n v="1303"/>
    <n v="43862"/>
    <n v="6515"/>
    <n v="2606"/>
  </r>
  <r>
    <x v="4"/>
    <x v="313"/>
    <x v="0"/>
    <n v="1084"/>
    <n v="44166"/>
    <n v="6504"/>
    <n v="2981"/>
  </r>
  <r>
    <x v="1"/>
    <x v="314"/>
    <x v="5"/>
    <n v="2167"/>
    <n v="43739"/>
    <n v="6501"/>
    <n v="2708.75"/>
  </r>
  <r>
    <x v="2"/>
    <x v="315"/>
    <x v="1"/>
    <n v="1295"/>
    <n v="44105"/>
    <n v="6475"/>
    <n v="2590"/>
  </r>
  <r>
    <x v="5"/>
    <x v="316"/>
    <x v="4"/>
    <n v="1618.5"/>
    <n v="43831"/>
    <n v="6474"/>
    <n v="2427.75"/>
  </r>
  <r>
    <x v="1"/>
    <x v="317"/>
    <x v="5"/>
    <n v="2151"/>
    <n v="44075"/>
    <n v="6453"/>
    <n v="2688.75"/>
  </r>
  <r>
    <x v="4"/>
    <x v="318"/>
    <x v="1"/>
    <n v="1287"/>
    <n v="44166"/>
    <n v="6435"/>
    <n v="2574"/>
  </r>
  <r>
    <x v="0"/>
    <x v="319"/>
    <x v="2"/>
    <n v="1282"/>
    <n v="43983"/>
    <n v="6410"/>
    <n v="2820.4"/>
  </r>
  <r>
    <x v="2"/>
    <x v="320"/>
    <x v="5"/>
    <n v="2134"/>
    <n v="44075"/>
    <n v="6402"/>
    <n v="2667.5"/>
  </r>
  <r>
    <x v="2"/>
    <x v="321"/>
    <x v="2"/>
    <n v="1269"/>
    <n v="44105"/>
    <n v="6345"/>
    <n v="2791.8"/>
  </r>
  <r>
    <x v="0"/>
    <x v="322"/>
    <x v="0"/>
    <n v="1055"/>
    <n v="44166"/>
    <n v="6330"/>
    <n v="2901.25"/>
  </r>
  <r>
    <x v="4"/>
    <x v="323"/>
    <x v="5"/>
    <n v="2109"/>
    <n v="43952"/>
    <n v="6327"/>
    <n v="2636.25"/>
  </r>
  <r>
    <x v="4"/>
    <x v="324"/>
    <x v="4"/>
    <n v="1580"/>
    <n v="44075"/>
    <n v="6320"/>
    <n v="2370"/>
  </r>
  <r>
    <x v="0"/>
    <x v="325"/>
    <x v="1"/>
    <n v="1259"/>
    <n v="43922"/>
    <n v="6295"/>
    <n v="2518"/>
  </r>
  <r>
    <x v="4"/>
    <x v="326"/>
    <x v="4"/>
    <n v="1563"/>
    <n v="43952"/>
    <n v="6252"/>
    <n v="2344.5"/>
  </r>
  <r>
    <x v="4"/>
    <x v="327"/>
    <x v="2"/>
    <n v="1250"/>
    <n v="44166"/>
    <n v="6250"/>
    <n v="2750"/>
  </r>
  <r>
    <x v="0"/>
    <x v="328"/>
    <x v="1"/>
    <n v="1249"/>
    <n v="44105"/>
    <n v="6245"/>
    <n v="2498"/>
  </r>
  <r>
    <x v="0"/>
    <x v="329"/>
    <x v="4"/>
    <n v="1560"/>
    <n v="43770"/>
    <n v="6240"/>
    <n v="2340"/>
  </r>
  <r>
    <x v="2"/>
    <x v="330"/>
    <x v="0"/>
    <n v="1033"/>
    <n v="43800"/>
    <n v="6198"/>
    <n v="2840.75"/>
  </r>
  <r>
    <x v="4"/>
    <x v="331"/>
    <x v="2"/>
    <n v="1236"/>
    <n v="44136"/>
    <n v="6180"/>
    <n v="2719.2"/>
  </r>
  <r>
    <x v="1"/>
    <x v="332"/>
    <x v="1"/>
    <n v="1233"/>
    <n v="44166"/>
    <n v="6165"/>
    <n v="2466"/>
  </r>
  <r>
    <x v="2"/>
    <x v="333"/>
    <x v="4"/>
    <n v="1540"/>
    <n v="44044"/>
    <n v="6160"/>
    <n v="2310"/>
  </r>
  <r>
    <x v="0"/>
    <x v="334"/>
    <x v="1"/>
    <n v="1228"/>
    <n v="43739"/>
    <n v="6140"/>
    <n v="2456"/>
  </r>
  <r>
    <x v="0"/>
    <x v="335"/>
    <x v="2"/>
    <n v="1228"/>
    <n v="43739"/>
    <n v="6140"/>
    <n v="2701.6"/>
  </r>
  <r>
    <x v="0"/>
    <x v="336"/>
    <x v="1"/>
    <n v="1227"/>
    <n v="44105"/>
    <n v="6135"/>
    <n v="2454"/>
  </r>
  <r>
    <x v="0"/>
    <x v="337"/>
    <x v="0"/>
    <n v="1013"/>
    <n v="44166"/>
    <n v="6078"/>
    <n v="2785.75"/>
  </r>
  <r>
    <x v="0"/>
    <x v="338"/>
    <x v="4"/>
    <n v="1513"/>
    <n v="44136"/>
    <n v="6052"/>
    <n v="2269.5"/>
  </r>
  <r>
    <x v="2"/>
    <x v="339"/>
    <x v="4"/>
    <n v="1513"/>
    <n v="44166"/>
    <n v="6052"/>
    <n v="2269.5"/>
  </r>
  <r>
    <x v="2"/>
    <x v="340"/>
    <x v="0"/>
    <n v="1006"/>
    <n v="43983"/>
    <n v="6036"/>
    <n v="2766.5"/>
  </r>
  <r>
    <x v="1"/>
    <x v="341"/>
    <x v="0"/>
    <n v="1001"/>
    <n v="44044"/>
    <n v="6006"/>
    <n v="2752.75"/>
  </r>
  <r>
    <x v="0"/>
    <x v="342"/>
    <x v="5"/>
    <n v="2001"/>
    <n v="43862"/>
    <n v="6003"/>
    <n v="2501.25"/>
  </r>
  <r>
    <x v="0"/>
    <x v="343"/>
    <x v="1"/>
    <n v="1198"/>
    <n v="43739"/>
    <n v="5990"/>
    <n v="2396"/>
  </r>
  <r>
    <x v="0"/>
    <x v="344"/>
    <x v="1"/>
    <n v="1197"/>
    <n v="44136"/>
    <n v="5985"/>
    <n v="2394"/>
  </r>
  <r>
    <x v="4"/>
    <x v="345"/>
    <x v="4"/>
    <n v="1496"/>
    <n v="44105"/>
    <n v="5984"/>
    <n v="2244"/>
  </r>
  <r>
    <x v="0"/>
    <x v="346"/>
    <x v="2"/>
    <n v="1190"/>
    <n v="43983"/>
    <n v="5950"/>
    <n v="2618"/>
  </r>
  <r>
    <x v="0"/>
    <x v="347"/>
    <x v="4"/>
    <n v="1482"/>
    <n v="43800"/>
    <n v="5928"/>
    <n v="2223"/>
  </r>
  <r>
    <x v="4"/>
    <x v="348"/>
    <x v="0"/>
    <n v="986"/>
    <n v="44105"/>
    <n v="5916"/>
    <n v="2711.5"/>
  </r>
  <r>
    <x v="0"/>
    <x v="349"/>
    <x v="1"/>
    <n v="1177"/>
    <n v="44136"/>
    <n v="5885"/>
    <n v="2354"/>
  </r>
  <r>
    <x v="4"/>
    <x v="350"/>
    <x v="1"/>
    <n v="1175"/>
    <n v="44105"/>
    <n v="5875"/>
    <n v="2350"/>
  </r>
  <r>
    <x v="4"/>
    <x v="351"/>
    <x v="5"/>
    <n v="1956"/>
    <n v="43831"/>
    <n v="5868"/>
    <n v="2445"/>
  </r>
  <r>
    <x v="2"/>
    <x v="352"/>
    <x v="5"/>
    <n v="1945"/>
    <n v="43739"/>
    <n v="5835"/>
    <n v="2431.25"/>
  </r>
  <r>
    <x v="4"/>
    <x v="353"/>
    <x v="5"/>
    <n v="1940"/>
    <n v="43800"/>
    <n v="5820"/>
    <n v="2425"/>
  </r>
  <r>
    <x v="0"/>
    <x v="354"/>
    <x v="2"/>
    <n v="1159"/>
    <n v="43739"/>
    <n v="5795"/>
    <n v="2549.8000000000002"/>
  </r>
  <r>
    <x v="2"/>
    <x v="355"/>
    <x v="1"/>
    <n v="1158"/>
    <n v="43891"/>
    <n v="5790"/>
    <n v="2316"/>
  </r>
  <r>
    <x v="2"/>
    <x v="356"/>
    <x v="4"/>
    <n v="1445"/>
    <n v="44075"/>
    <n v="5780"/>
    <n v="2167.5"/>
  </r>
  <r>
    <x v="4"/>
    <x v="357"/>
    <x v="1"/>
    <n v="1153"/>
    <n v="44105"/>
    <n v="5765"/>
    <n v="2306"/>
  </r>
  <r>
    <x v="0"/>
    <x v="358"/>
    <x v="5"/>
    <n v="1916"/>
    <n v="43922"/>
    <n v="5748"/>
    <n v="2395"/>
  </r>
  <r>
    <x v="4"/>
    <x v="359"/>
    <x v="1"/>
    <n v="1143"/>
    <n v="44105"/>
    <n v="5715"/>
    <n v="2286"/>
  </r>
  <r>
    <x v="0"/>
    <x v="360"/>
    <x v="2"/>
    <n v="1143"/>
    <n v="44105"/>
    <n v="5715"/>
    <n v="2514.6"/>
  </r>
  <r>
    <x v="2"/>
    <x v="361"/>
    <x v="0"/>
    <n v="952"/>
    <n v="43862"/>
    <n v="5712"/>
    <n v="2618"/>
  </r>
  <r>
    <x v="5"/>
    <x v="362"/>
    <x v="1"/>
    <n v="1142"/>
    <n v="43983"/>
    <n v="5710"/>
    <n v="2284"/>
  </r>
  <r>
    <x v="0"/>
    <x v="363"/>
    <x v="1"/>
    <n v="1138"/>
    <n v="44166"/>
    <n v="5690"/>
    <n v="2276"/>
  </r>
  <r>
    <x v="1"/>
    <x v="364"/>
    <x v="2"/>
    <n v="1135"/>
    <n v="43983"/>
    <n v="5675"/>
    <n v="2497"/>
  </r>
  <r>
    <x v="4"/>
    <x v="365"/>
    <x v="5"/>
    <n v="1874"/>
    <n v="44044"/>
    <n v="5622"/>
    <n v="2342.5"/>
  </r>
  <r>
    <x v="4"/>
    <x v="366"/>
    <x v="1"/>
    <n v="1123"/>
    <n v="43709"/>
    <n v="5615"/>
    <n v="2246"/>
  </r>
  <r>
    <x v="4"/>
    <x v="367"/>
    <x v="2"/>
    <n v="1123"/>
    <n v="44044"/>
    <n v="5615"/>
    <n v="2470.6"/>
  </r>
  <r>
    <x v="4"/>
    <x v="368"/>
    <x v="5"/>
    <n v="1870"/>
    <n v="43800"/>
    <n v="5610"/>
    <n v="2337.5"/>
  </r>
  <r>
    <x v="0"/>
    <x v="369"/>
    <x v="1"/>
    <n v="1122"/>
    <n v="43891"/>
    <n v="5610"/>
    <n v="2244"/>
  </r>
  <r>
    <x v="4"/>
    <x v="370"/>
    <x v="5"/>
    <n v="1867"/>
    <n v="44075"/>
    <n v="5601"/>
    <n v="2333.75"/>
  </r>
  <r>
    <x v="4"/>
    <x v="371"/>
    <x v="2"/>
    <n v="1118"/>
    <n v="44136"/>
    <n v="5590"/>
    <n v="2459.6"/>
  </r>
  <r>
    <x v="2"/>
    <x v="372"/>
    <x v="4"/>
    <n v="1397"/>
    <n v="44105"/>
    <n v="5588"/>
    <n v="2095.5"/>
  </r>
  <r>
    <x v="2"/>
    <x v="373"/>
    <x v="1"/>
    <n v="1114"/>
    <n v="43891"/>
    <n v="5570"/>
    <n v="2228"/>
  </r>
  <r>
    <x v="5"/>
    <x v="374"/>
    <x v="0"/>
    <n v="923"/>
    <n v="44044"/>
    <n v="5538"/>
    <n v="2538.25"/>
  </r>
  <r>
    <x v="0"/>
    <x v="375"/>
    <x v="2"/>
    <n v="1101"/>
    <n v="43891"/>
    <n v="5505"/>
    <n v="2422.1999999999998"/>
  </r>
  <r>
    <x v="2"/>
    <x v="376"/>
    <x v="0"/>
    <n v="914"/>
    <n v="44166"/>
    <n v="5484"/>
    <n v="2513.5"/>
  </r>
  <r>
    <x v="1"/>
    <x v="377"/>
    <x v="1"/>
    <n v="1095"/>
    <n v="43952"/>
    <n v="5475"/>
    <n v="2190"/>
  </r>
  <r>
    <x v="1"/>
    <x v="378"/>
    <x v="1"/>
    <n v="1094"/>
    <n v="43983"/>
    <n v="5470"/>
    <n v="2188"/>
  </r>
  <r>
    <x v="2"/>
    <x v="379"/>
    <x v="5"/>
    <n v="1817"/>
    <n v="44166"/>
    <n v="5451"/>
    <n v="2271.25"/>
  </r>
  <r>
    <x v="2"/>
    <x v="380"/>
    <x v="4"/>
    <n v="1362"/>
    <n v="44166"/>
    <n v="5448"/>
    <n v="2043"/>
  </r>
  <r>
    <x v="0"/>
    <x v="381"/>
    <x v="0"/>
    <n v="905"/>
    <n v="44105"/>
    <n v="5430"/>
    <n v="2488.75"/>
  </r>
  <r>
    <x v="4"/>
    <x v="382"/>
    <x v="1"/>
    <n v="1085"/>
    <n v="44105"/>
    <n v="5425"/>
    <n v="2170"/>
  </r>
  <r>
    <x v="0"/>
    <x v="383"/>
    <x v="1"/>
    <n v="1084"/>
    <n v="44166"/>
    <n v="5420"/>
    <n v="2168"/>
  </r>
  <r>
    <x v="0"/>
    <x v="384"/>
    <x v="5"/>
    <n v="1806"/>
    <n v="43952"/>
    <n v="5418"/>
    <n v="2257.5"/>
  </r>
  <r>
    <x v="2"/>
    <x v="385"/>
    <x v="2"/>
    <n v="1074"/>
    <n v="43922"/>
    <n v="5370"/>
    <n v="2362.8000000000002"/>
  </r>
  <r>
    <x v="2"/>
    <x v="386"/>
    <x v="4"/>
    <n v="1321"/>
    <n v="43831"/>
    <n v="5284"/>
    <n v="1981.5"/>
  </r>
  <r>
    <x v="1"/>
    <x v="387"/>
    <x v="1"/>
    <n v="1056"/>
    <n v="44075"/>
    <n v="5280"/>
    <n v="2112"/>
  </r>
  <r>
    <x v="1"/>
    <x v="388"/>
    <x v="1"/>
    <n v="1055"/>
    <n v="44166"/>
    <n v="5275"/>
    <n v="2110"/>
  </r>
  <r>
    <x v="1"/>
    <x v="389"/>
    <x v="5"/>
    <n v="1744"/>
    <n v="44136"/>
    <n v="5232"/>
    <n v="2180"/>
  </r>
  <r>
    <x v="4"/>
    <x v="390"/>
    <x v="5"/>
    <n v="1738.5"/>
    <n v="43922"/>
    <n v="5215.5"/>
    <n v="2173.125"/>
  </r>
  <r>
    <x v="4"/>
    <x v="391"/>
    <x v="5"/>
    <n v="1734"/>
    <n v="43831"/>
    <n v="5202"/>
    <n v="2167.5"/>
  </r>
  <r>
    <x v="0"/>
    <x v="392"/>
    <x v="2"/>
    <n v="1038"/>
    <n v="43983"/>
    <n v="5190"/>
    <n v="2283.6"/>
  </r>
  <r>
    <x v="2"/>
    <x v="393"/>
    <x v="1"/>
    <n v="1038"/>
    <n v="43983"/>
    <n v="5190"/>
    <n v="2076"/>
  </r>
  <r>
    <x v="2"/>
    <x v="394"/>
    <x v="4"/>
    <n v="1295"/>
    <n v="44105"/>
    <n v="5180"/>
    <n v="1942.5"/>
  </r>
  <r>
    <x v="2"/>
    <x v="395"/>
    <x v="0"/>
    <n v="861"/>
    <n v="44105"/>
    <n v="5166"/>
    <n v="2367.75"/>
  </r>
  <r>
    <x v="5"/>
    <x v="396"/>
    <x v="1"/>
    <n v="1031"/>
    <n v="43709"/>
    <n v="5155"/>
    <n v="2062"/>
  </r>
  <r>
    <x v="0"/>
    <x v="397"/>
    <x v="1"/>
    <n v="1030"/>
    <n v="43952"/>
    <n v="5150"/>
    <n v="2060"/>
  </r>
  <r>
    <x v="5"/>
    <x v="398"/>
    <x v="0"/>
    <n v="853"/>
    <n v="44166"/>
    <n v="5118"/>
    <n v="2345.75"/>
  </r>
  <r>
    <x v="2"/>
    <x v="399"/>
    <x v="1"/>
    <n v="1013"/>
    <n v="44166"/>
    <n v="5065"/>
    <n v="2026"/>
  </r>
  <r>
    <x v="2"/>
    <x v="400"/>
    <x v="1"/>
    <n v="1006"/>
    <n v="43983"/>
    <n v="5030"/>
    <n v="2012"/>
  </r>
  <r>
    <x v="0"/>
    <x v="401"/>
    <x v="2"/>
    <n v="994"/>
    <n v="43709"/>
    <n v="4970"/>
    <n v="2186.8000000000002"/>
  </r>
  <r>
    <x v="2"/>
    <x v="402"/>
    <x v="1"/>
    <n v="991"/>
    <n v="43983"/>
    <n v="4955"/>
    <n v="1982"/>
  </r>
  <r>
    <x v="2"/>
    <x v="403"/>
    <x v="5"/>
    <n v="1642"/>
    <n v="44044"/>
    <n v="4926"/>
    <n v="2052.5"/>
  </r>
  <r>
    <x v="0"/>
    <x v="404"/>
    <x v="1"/>
    <n v="974"/>
    <n v="43862"/>
    <n v="4870"/>
    <n v="1948"/>
  </r>
  <r>
    <x v="1"/>
    <x v="405"/>
    <x v="1"/>
    <n v="973"/>
    <n v="43891"/>
    <n v="4865"/>
    <n v="1946"/>
  </r>
  <r>
    <x v="5"/>
    <x v="406"/>
    <x v="0"/>
    <n v="809"/>
    <n v="43739"/>
    <n v="4854"/>
    <n v="2224.75"/>
  </r>
  <r>
    <x v="2"/>
    <x v="407"/>
    <x v="2"/>
    <n v="970"/>
    <n v="43770"/>
    <n v="4850"/>
    <n v="2134"/>
  </r>
  <r>
    <x v="4"/>
    <x v="408"/>
    <x v="0"/>
    <n v="807"/>
    <n v="43862"/>
    <n v="4842"/>
    <n v="2219.25"/>
  </r>
  <r>
    <x v="0"/>
    <x v="409"/>
    <x v="4"/>
    <n v="1210"/>
    <n v="43891"/>
    <n v="4840"/>
    <n v="1815"/>
  </r>
  <r>
    <x v="0"/>
    <x v="410"/>
    <x v="4"/>
    <n v="1198"/>
    <n v="43739"/>
    <n v="4792"/>
    <n v="1797"/>
  </r>
  <r>
    <x v="4"/>
    <x v="411"/>
    <x v="5"/>
    <n v="1583"/>
    <n v="43983"/>
    <n v="4749"/>
    <n v="1978.75"/>
  </r>
  <r>
    <x v="5"/>
    <x v="412"/>
    <x v="5"/>
    <n v="1582"/>
    <n v="44166"/>
    <n v="4746"/>
    <n v="1977.5"/>
  </r>
  <r>
    <x v="5"/>
    <x v="413"/>
    <x v="0"/>
    <n v="790"/>
    <n v="43952"/>
    <n v="4740"/>
    <n v="2172.5"/>
  </r>
  <r>
    <x v="1"/>
    <x v="414"/>
    <x v="5"/>
    <n v="1579"/>
    <n v="43891"/>
    <n v="4737"/>
    <n v="1973.75"/>
  </r>
  <r>
    <x v="4"/>
    <x v="415"/>
    <x v="2"/>
    <n v="947"/>
    <n v="43709"/>
    <n v="4735"/>
    <n v="2083.4"/>
  </r>
  <r>
    <x v="4"/>
    <x v="416"/>
    <x v="5"/>
    <n v="1570"/>
    <n v="43983"/>
    <n v="4710"/>
    <n v="1962.5"/>
  </r>
  <r>
    <x v="4"/>
    <x v="417"/>
    <x v="2"/>
    <n v="941"/>
    <n v="44136"/>
    <n v="4705"/>
    <n v="2070.1999999999998"/>
  </r>
  <r>
    <x v="5"/>
    <x v="418"/>
    <x v="4"/>
    <n v="1174"/>
    <n v="44044"/>
    <n v="4696"/>
    <n v="1761"/>
  </r>
  <r>
    <x v="5"/>
    <x v="419"/>
    <x v="5"/>
    <n v="1565"/>
    <n v="44105"/>
    <n v="4695"/>
    <n v="1956.25"/>
  </r>
  <r>
    <x v="2"/>
    <x v="420"/>
    <x v="5"/>
    <n v="1531"/>
    <n v="44166"/>
    <n v="4593"/>
    <n v="1913.75"/>
  </r>
  <r>
    <x v="1"/>
    <x v="421"/>
    <x v="1"/>
    <n v="918"/>
    <n v="43952"/>
    <n v="4590"/>
    <n v="1836"/>
  </r>
  <r>
    <x v="5"/>
    <x v="422"/>
    <x v="5"/>
    <n v="1527"/>
    <n v="43709"/>
    <n v="4581"/>
    <n v="1908.75"/>
  </r>
  <r>
    <x v="1"/>
    <x v="423"/>
    <x v="1"/>
    <n v="914"/>
    <n v="44166"/>
    <n v="4570"/>
    <n v="1828"/>
  </r>
  <r>
    <x v="5"/>
    <x v="424"/>
    <x v="1"/>
    <n v="912"/>
    <n v="43770"/>
    <n v="4560"/>
    <n v="1824"/>
  </r>
  <r>
    <x v="0"/>
    <x v="425"/>
    <x v="5"/>
    <n v="1514"/>
    <n v="43739"/>
    <n v="4542"/>
    <n v="1892.5"/>
  </r>
  <r>
    <x v="0"/>
    <x v="426"/>
    <x v="1"/>
    <n v="905"/>
    <n v="44105"/>
    <n v="4525"/>
    <n v="1810"/>
  </r>
  <r>
    <x v="1"/>
    <x v="427"/>
    <x v="5"/>
    <n v="1498"/>
    <n v="43983"/>
    <n v="4494"/>
    <n v="1872.5"/>
  </r>
  <r>
    <x v="4"/>
    <x v="428"/>
    <x v="5"/>
    <n v="1496"/>
    <n v="44105"/>
    <n v="4488"/>
    <n v="1870"/>
  </r>
  <r>
    <x v="0"/>
    <x v="429"/>
    <x v="5"/>
    <n v="1491"/>
    <n v="43891"/>
    <n v="4473"/>
    <n v="1863.75"/>
  </r>
  <r>
    <x v="2"/>
    <x v="430"/>
    <x v="4"/>
    <n v="1117.5"/>
    <n v="43831"/>
    <n v="4470"/>
    <n v="1676.25"/>
  </r>
  <r>
    <x v="0"/>
    <x v="431"/>
    <x v="4"/>
    <n v="1116"/>
    <n v="43862"/>
    <n v="4464"/>
    <n v="1674"/>
  </r>
  <r>
    <x v="0"/>
    <x v="432"/>
    <x v="2"/>
    <n v="888"/>
    <n v="43891"/>
    <n v="4440"/>
    <n v="1953.6"/>
  </r>
  <r>
    <x v="1"/>
    <x v="433"/>
    <x v="1"/>
    <n v="886"/>
    <n v="43983"/>
    <n v="4430"/>
    <n v="1772"/>
  </r>
  <r>
    <x v="2"/>
    <x v="434"/>
    <x v="0"/>
    <n v="736"/>
    <n v="43709"/>
    <n v="4416"/>
    <n v="2024"/>
  </r>
  <r>
    <x v="1"/>
    <x v="435"/>
    <x v="1"/>
    <n v="883"/>
    <n v="44044"/>
    <n v="4415"/>
    <n v="1766"/>
  </r>
  <r>
    <x v="0"/>
    <x v="436"/>
    <x v="4"/>
    <n v="1094"/>
    <n v="43983"/>
    <n v="4376"/>
    <n v="1641"/>
  </r>
  <r>
    <x v="0"/>
    <x v="437"/>
    <x v="1"/>
    <n v="873"/>
    <n v="43831"/>
    <n v="4365"/>
    <n v="1746"/>
  </r>
  <r>
    <x v="2"/>
    <x v="438"/>
    <x v="4"/>
    <n v="1085"/>
    <n v="44105"/>
    <n v="4340"/>
    <n v="1627.5"/>
  </r>
  <r>
    <x v="5"/>
    <x v="439"/>
    <x v="1"/>
    <n v="861"/>
    <n v="44105"/>
    <n v="4305"/>
    <n v="1722"/>
  </r>
  <r>
    <x v="0"/>
    <x v="440"/>
    <x v="2"/>
    <n v="853"/>
    <n v="44166"/>
    <n v="4265"/>
    <n v="1876.6"/>
  </r>
  <r>
    <x v="1"/>
    <x v="441"/>
    <x v="0"/>
    <n v="704"/>
    <n v="43739"/>
    <n v="4224"/>
    <n v="1936"/>
  </r>
  <r>
    <x v="4"/>
    <x v="442"/>
    <x v="5"/>
    <n v="1397"/>
    <n v="44105"/>
    <n v="4191"/>
    <n v="1746.25"/>
  </r>
  <r>
    <x v="1"/>
    <x v="443"/>
    <x v="5"/>
    <n v="1389"/>
    <n v="43739"/>
    <n v="4167"/>
    <n v="1736.25"/>
  </r>
  <r>
    <x v="5"/>
    <x v="444"/>
    <x v="4"/>
    <n v="1023"/>
    <n v="43709"/>
    <n v="4092"/>
    <n v="1534.5"/>
  </r>
  <r>
    <x v="5"/>
    <x v="445"/>
    <x v="0"/>
    <n v="681"/>
    <n v="43831"/>
    <n v="4086"/>
    <n v="1872.75"/>
  </r>
  <r>
    <x v="4"/>
    <x v="446"/>
    <x v="4"/>
    <n v="1016"/>
    <n v="43770"/>
    <n v="4064"/>
    <n v="1524"/>
  </r>
  <r>
    <x v="4"/>
    <x v="447"/>
    <x v="5"/>
    <n v="1351.5"/>
    <n v="43922"/>
    <n v="4054.5"/>
    <n v="1689.375"/>
  </r>
  <r>
    <x v="2"/>
    <x v="448"/>
    <x v="1"/>
    <n v="809"/>
    <n v="43739"/>
    <n v="4045"/>
    <n v="1618"/>
  </r>
  <r>
    <x v="1"/>
    <x v="449"/>
    <x v="4"/>
    <n v="1010"/>
    <n v="44105"/>
    <n v="4040"/>
    <n v="1515"/>
  </r>
  <r>
    <x v="1"/>
    <x v="450"/>
    <x v="1"/>
    <n v="807"/>
    <n v="43831"/>
    <n v="4035"/>
    <n v="1614"/>
  </r>
  <r>
    <x v="4"/>
    <x v="451"/>
    <x v="0"/>
    <n v="663"/>
    <n v="44075"/>
    <n v="3978"/>
    <n v="1823.25"/>
  </r>
  <r>
    <x v="1"/>
    <x v="452"/>
    <x v="0"/>
    <n v="663"/>
    <n v="43739"/>
    <n v="3978"/>
    <n v="1823.25"/>
  </r>
  <r>
    <x v="1"/>
    <x v="453"/>
    <x v="5"/>
    <n v="1326"/>
    <n v="43891"/>
    <n v="3978"/>
    <n v="1657.5"/>
  </r>
  <r>
    <x v="4"/>
    <x v="454"/>
    <x v="1"/>
    <n v="795"/>
    <n v="43891"/>
    <n v="3975"/>
    <n v="1590"/>
  </r>
  <r>
    <x v="5"/>
    <x v="455"/>
    <x v="4"/>
    <n v="991"/>
    <n v="43983"/>
    <n v="3964"/>
    <n v="1486.5"/>
  </r>
  <r>
    <x v="0"/>
    <x v="456"/>
    <x v="0"/>
    <n v="660"/>
    <n v="43709"/>
    <n v="3960"/>
    <n v="1815"/>
  </r>
  <r>
    <x v="1"/>
    <x v="457"/>
    <x v="1"/>
    <n v="788"/>
    <n v="43709"/>
    <n v="3940"/>
    <n v="1576"/>
  </r>
  <r>
    <x v="0"/>
    <x v="458"/>
    <x v="1"/>
    <n v="787"/>
    <n v="43983"/>
    <n v="3935"/>
    <n v="1574"/>
  </r>
  <r>
    <x v="2"/>
    <x v="459"/>
    <x v="0"/>
    <n v="655"/>
    <n v="43709"/>
    <n v="3930"/>
    <n v="1801.25"/>
  </r>
  <r>
    <x v="1"/>
    <x v="460"/>
    <x v="5"/>
    <n v="1281"/>
    <n v="43800"/>
    <n v="3843"/>
    <n v="1601.25"/>
  </r>
  <r>
    <x v="4"/>
    <x v="461"/>
    <x v="0"/>
    <n v="639"/>
    <n v="44013"/>
    <n v="3834"/>
    <n v="1757.25"/>
  </r>
  <r>
    <x v="0"/>
    <x v="462"/>
    <x v="0"/>
    <n v="639"/>
    <n v="44136"/>
    <n v="3834"/>
    <n v="1757.25"/>
  </r>
  <r>
    <x v="1"/>
    <x v="463"/>
    <x v="1"/>
    <n v="766"/>
    <n v="43739"/>
    <n v="3830"/>
    <n v="1532"/>
  </r>
  <r>
    <x v="0"/>
    <x v="464"/>
    <x v="0"/>
    <n v="635"/>
    <n v="44166"/>
    <n v="3810"/>
    <n v="1746.25"/>
  </r>
  <r>
    <x v="2"/>
    <x v="465"/>
    <x v="6"/>
    <n v="3802.5"/>
    <n v="43922"/>
    <n v="3802.5"/>
    <n v="1901.25"/>
  </r>
  <r>
    <x v="0"/>
    <x v="466"/>
    <x v="5"/>
    <n v="1265"/>
    <n v="43770"/>
    <n v="3795"/>
    <n v="1581.25"/>
  </r>
  <r>
    <x v="4"/>
    <x v="467"/>
    <x v="1"/>
    <n v="747"/>
    <n v="44075"/>
    <n v="3735"/>
    <n v="1494"/>
  </r>
  <r>
    <x v="0"/>
    <x v="468"/>
    <x v="5"/>
    <n v="1233"/>
    <n v="44166"/>
    <n v="3699"/>
    <n v="1541.25"/>
  </r>
  <r>
    <x v="0"/>
    <x v="469"/>
    <x v="4"/>
    <n v="923"/>
    <n v="43891"/>
    <n v="3692"/>
    <n v="1384.5"/>
  </r>
  <r>
    <x v="4"/>
    <x v="470"/>
    <x v="5"/>
    <n v="1227"/>
    <n v="44105"/>
    <n v="3681"/>
    <n v="1533.75"/>
  </r>
  <r>
    <x v="4"/>
    <x v="471"/>
    <x v="5"/>
    <n v="1221"/>
    <n v="43739"/>
    <n v="3663"/>
    <n v="1526.25"/>
  </r>
  <r>
    <x v="5"/>
    <x v="472"/>
    <x v="0"/>
    <n v="609"/>
    <n v="44044"/>
    <n v="3654"/>
    <n v="1674.75"/>
  </r>
  <r>
    <x v="5"/>
    <x v="473"/>
    <x v="0"/>
    <n v="606"/>
    <n v="43922"/>
    <n v="3636"/>
    <n v="1666.5"/>
  </r>
  <r>
    <x v="0"/>
    <x v="474"/>
    <x v="2"/>
    <n v="727"/>
    <n v="43739"/>
    <n v="3635"/>
    <n v="1599.4"/>
  </r>
  <r>
    <x v="2"/>
    <x v="475"/>
    <x v="1"/>
    <n v="727"/>
    <n v="43983"/>
    <n v="3635"/>
    <n v="1454"/>
  </r>
  <r>
    <x v="1"/>
    <x v="476"/>
    <x v="1"/>
    <n v="727"/>
    <n v="43739"/>
    <n v="3635"/>
    <n v="1454"/>
  </r>
  <r>
    <x v="2"/>
    <x v="477"/>
    <x v="4"/>
    <n v="908"/>
    <n v="43800"/>
    <n v="3632"/>
    <n v="1362"/>
  </r>
  <r>
    <x v="2"/>
    <x v="478"/>
    <x v="6"/>
    <n v="3627"/>
    <n v="44013"/>
    <n v="3627"/>
    <n v="1813.5"/>
  </r>
  <r>
    <x v="5"/>
    <x v="479"/>
    <x v="0"/>
    <n v="604"/>
    <n v="43983"/>
    <n v="3624"/>
    <n v="1661"/>
  </r>
  <r>
    <x v="2"/>
    <x v="480"/>
    <x v="1"/>
    <n v="723"/>
    <n v="43922"/>
    <n v="3615"/>
    <n v="1446"/>
  </r>
  <r>
    <x v="2"/>
    <x v="481"/>
    <x v="0"/>
    <n v="602"/>
    <n v="43983"/>
    <n v="3612"/>
    <n v="1655.5"/>
  </r>
  <r>
    <x v="5"/>
    <x v="482"/>
    <x v="0"/>
    <n v="598"/>
    <n v="43891"/>
    <n v="3588"/>
    <n v="1644.5"/>
  </r>
  <r>
    <x v="1"/>
    <x v="483"/>
    <x v="2"/>
    <n v="711"/>
    <n v="44166"/>
    <n v="3555"/>
    <n v="1564.2"/>
  </r>
  <r>
    <x v="0"/>
    <x v="484"/>
    <x v="4"/>
    <n v="888"/>
    <n v="43983"/>
    <n v="3552"/>
    <n v="1332"/>
  </r>
  <r>
    <x v="0"/>
    <x v="485"/>
    <x v="4"/>
    <n v="887"/>
    <n v="43800"/>
    <n v="3548"/>
    <n v="1330.5"/>
  </r>
  <r>
    <x v="2"/>
    <x v="486"/>
    <x v="4"/>
    <n v="886"/>
    <n v="43983"/>
    <n v="3544"/>
    <n v="1329"/>
  </r>
  <r>
    <x v="2"/>
    <x v="487"/>
    <x v="2"/>
    <n v="708"/>
    <n v="43983"/>
    <n v="3540"/>
    <n v="1557.6"/>
  </r>
  <r>
    <x v="0"/>
    <x v="488"/>
    <x v="2"/>
    <n v="707"/>
    <n v="44075"/>
    <n v="3535"/>
    <n v="1555.4"/>
  </r>
  <r>
    <x v="0"/>
    <x v="489"/>
    <x v="0"/>
    <n v="588"/>
    <n v="43800"/>
    <n v="3528"/>
    <n v="1617"/>
  </r>
  <r>
    <x v="4"/>
    <x v="490"/>
    <x v="5"/>
    <n v="1175"/>
    <n v="44105"/>
    <n v="3525"/>
    <n v="1468.75"/>
  </r>
  <r>
    <x v="5"/>
    <x v="491"/>
    <x v="1"/>
    <n v="704"/>
    <n v="43739"/>
    <n v="3520"/>
    <n v="1408"/>
  </r>
  <r>
    <x v="1"/>
    <x v="492"/>
    <x v="1"/>
    <n v="700"/>
    <n v="44136"/>
    <n v="3500"/>
    <n v="1400"/>
  </r>
  <r>
    <x v="2"/>
    <x v="493"/>
    <x v="5"/>
    <n v="1153"/>
    <n v="44105"/>
    <n v="3459"/>
    <n v="1441.25"/>
  </r>
  <r>
    <x v="0"/>
    <x v="494"/>
    <x v="1"/>
    <n v="689"/>
    <n v="43983"/>
    <n v="3445"/>
    <n v="1378"/>
  </r>
  <r>
    <x v="4"/>
    <x v="495"/>
    <x v="0"/>
    <n v="567"/>
    <n v="44075"/>
    <n v="3402"/>
    <n v="1559.25"/>
  </r>
  <r>
    <x v="1"/>
    <x v="496"/>
    <x v="1"/>
    <n v="678"/>
    <n v="44044"/>
    <n v="3390"/>
    <n v="1356"/>
  </r>
  <r>
    <x v="1"/>
    <x v="497"/>
    <x v="5"/>
    <n v="1123"/>
    <n v="43770"/>
    <n v="3369"/>
    <n v="1403.75"/>
  </r>
  <r>
    <x v="5"/>
    <x v="498"/>
    <x v="1"/>
    <n v="671"/>
    <n v="43739"/>
    <n v="3355"/>
    <n v="1342"/>
  </r>
  <r>
    <x v="2"/>
    <x v="499"/>
    <x v="2"/>
    <n v="671"/>
    <n v="43739"/>
    <n v="3355"/>
    <n v="1476.2"/>
  </r>
  <r>
    <x v="5"/>
    <x v="500"/>
    <x v="0"/>
    <n v="555"/>
    <n v="43831"/>
    <n v="3330"/>
    <n v="1526.25"/>
  </r>
  <r>
    <x v="5"/>
    <x v="501"/>
    <x v="4"/>
    <n v="831"/>
    <n v="43952"/>
    <n v="3324"/>
    <n v="1246.5"/>
  </r>
  <r>
    <x v="1"/>
    <x v="502"/>
    <x v="1"/>
    <n v="662"/>
    <n v="43983"/>
    <n v="3310"/>
    <n v="1324"/>
  </r>
  <r>
    <x v="0"/>
    <x v="503"/>
    <x v="0"/>
    <n v="547"/>
    <n v="44136"/>
    <n v="3282"/>
    <n v="1504.25"/>
  </r>
  <r>
    <x v="2"/>
    <x v="504"/>
    <x v="4"/>
    <n v="819"/>
    <n v="44013"/>
    <n v="3276"/>
    <n v="1228.5"/>
  </r>
  <r>
    <x v="1"/>
    <x v="505"/>
    <x v="0"/>
    <n v="544"/>
    <n v="43800"/>
    <n v="3264"/>
    <n v="1496"/>
  </r>
  <r>
    <x v="1"/>
    <x v="506"/>
    <x v="4"/>
    <n v="801"/>
    <n v="44013"/>
    <n v="3204"/>
    <n v="1201.5"/>
  </r>
  <r>
    <x v="0"/>
    <x v="507"/>
    <x v="2"/>
    <n v="635"/>
    <n v="44166"/>
    <n v="3175"/>
    <n v="1397"/>
  </r>
  <r>
    <x v="1"/>
    <x v="508"/>
    <x v="4"/>
    <n v="792"/>
    <n v="43891"/>
    <n v="3168"/>
    <n v="1188"/>
  </r>
  <r>
    <x v="4"/>
    <x v="509"/>
    <x v="2"/>
    <n v="615"/>
    <n v="44166"/>
    <n v="3075"/>
    <n v="1353"/>
  </r>
  <r>
    <x v="0"/>
    <x v="510"/>
    <x v="4"/>
    <n v="766"/>
    <n v="43739"/>
    <n v="3064"/>
    <n v="1149"/>
  </r>
  <r>
    <x v="2"/>
    <x v="511"/>
    <x v="0"/>
    <n v="510"/>
    <n v="43922"/>
    <n v="3060"/>
    <n v="1402.5"/>
  </r>
  <r>
    <x v="1"/>
    <x v="512"/>
    <x v="5"/>
    <n v="1010"/>
    <n v="44105"/>
    <n v="3030"/>
    <n v="1262.5"/>
  </r>
  <r>
    <x v="1"/>
    <x v="513"/>
    <x v="5"/>
    <n v="1005"/>
    <n v="43709"/>
    <n v="3015"/>
    <n v="1256.25"/>
  </r>
  <r>
    <x v="4"/>
    <x v="514"/>
    <x v="1"/>
    <n v="602"/>
    <n v="43983"/>
    <n v="3010"/>
    <n v="1204"/>
  </r>
  <r>
    <x v="5"/>
    <x v="515"/>
    <x v="0"/>
    <n v="500"/>
    <n v="43891"/>
    <n v="3000"/>
    <n v="1375"/>
  </r>
  <r>
    <x v="0"/>
    <x v="516"/>
    <x v="6"/>
    <n v="2996"/>
    <n v="43739"/>
    <n v="2996"/>
    <n v="1498"/>
  </r>
  <r>
    <x v="1"/>
    <x v="517"/>
    <x v="6"/>
    <n v="2992"/>
    <n v="43739"/>
    <n v="2992"/>
    <n v="1496"/>
  </r>
  <r>
    <x v="5"/>
    <x v="518"/>
    <x v="4"/>
    <n v="742.5"/>
    <n v="43922"/>
    <n v="2970"/>
    <n v="1113.75"/>
  </r>
  <r>
    <x v="5"/>
    <x v="519"/>
    <x v="5"/>
    <n v="986"/>
    <n v="44105"/>
    <n v="2958"/>
    <n v="1232.5"/>
  </r>
  <r>
    <x v="4"/>
    <x v="520"/>
    <x v="5"/>
    <n v="986"/>
    <n v="44075"/>
    <n v="2958"/>
    <n v="1232.5"/>
  </r>
  <r>
    <x v="2"/>
    <x v="521"/>
    <x v="1"/>
    <n v="591"/>
    <n v="43952"/>
    <n v="2955"/>
    <n v="1182"/>
  </r>
  <r>
    <x v="1"/>
    <x v="522"/>
    <x v="4"/>
    <n v="727"/>
    <n v="43862"/>
    <n v="2908"/>
    <n v="1090.5"/>
  </r>
  <r>
    <x v="2"/>
    <x v="523"/>
    <x v="2"/>
    <n v="579"/>
    <n v="43831"/>
    <n v="2895"/>
    <n v="1273.8"/>
  </r>
  <r>
    <x v="1"/>
    <x v="524"/>
    <x v="5"/>
    <n v="959"/>
    <n v="43862"/>
    <n v="2877"/>
    <n v="1198.75"/>
  </r>
  <r>
    <x v="2"/>
    <x v="525"/>
    <x v="1"/>
    <n v="571"/>
    <n v="44013"/>
    <n v="2855"/>
    <n v="1142"/>
  </r>
  <r>
    <x v="0"/>
    <x v="526"/>
    <x v="6"/>
    <n v="2851"/>
    <n v="43739"/>
    <n v="2851"/>
    <n v="1425.5"/>
  </r>
  <r>
    <x v="4"/>
    <x v="527"/>
    <x v="0"/>
    <n v="472"/>
    <n v="44105"/>
    <n v="2832"/>
    <n v="1298"/>
  </r>
  <r>
    <x v="5"/>
    <x v="528"/>
    <x v="5"/>
    <n v="943.5"/>
    <n v="43922"/>
    <n v="2830.5"/>
    <n v="1179.375"/>
  </r>
  <r>
    <x v="0"/>
    <x v="529"/>
    <x v="6"/>
    <n v="2797"/>
    <n v="44166"/>
    <n v="2797"/>
    <n v="1398.5"/>
  </r>
  <r>
    <x v="2"/>
    <x v="530"/>
    <x v="2"/>
    <n v="552"/>
    <n v="44044"/>
    <n v="2760"/>
    <n v="1214.4000000000001"/>
  </r>
  <r>
    <x v="0"/>
    <x v="531"/>
    <x v="4"/>
    <n v="689"/>
    <n v="43983"/>
    <n v="2756"/>
    <n v="1033.5"/>
  </r>
  <r>
    <x v="5"/>
    <x v="532"/>
    <x v="1"/>
    <n v="549"/>
    <n v="43709"/>
    <n v="2745"/>
    <n v="1098"/>
  </r>
  <r>
    <x v="4"/>
    <x v="533"/>
    <x v="6"/>
    <n v="2734"/>
    <n v="44105"/>
    <n v="2734"/>
    <n v="1367"/>
  </r>
  <r>
    <x v="0"/>
    <x v="534"/>
    <x v="2"/>
    <n v="546"/>
    <n v="44105"/>
    <n v="2730"/>
    <n v="1201.2"/>
  </r>
  <r>
    <x v="1"/>
    <x v="535"/>
    <x v="6"/>
    <n v="2723"/>
    <n v="44136"/>
    <n v="2723"/>
    <n v="1361.5"/>
  </r>
  <r>
    <x v="2"/>
    <x v="536"/>
    <x v="6"/>
    <n v="2665.5"/>
    <n v="44013"/>
    <n v="2665.5"/>
    <n v="1332.75"/>
  </r>
  <r>
    <x v="0"/>
    <x v="537"/>
    <x v="5"/>
    <n v="888"/>
    <n v="43983"/>
    <n v="2664"/>
    <n v="1110"/>
  </r>
  <r>
    <x v="5"/>
    <x v="538"/>
    <x v="6"/>
    <n v="2661"/>
    <n v="43952"/>
    <n v="2661"/>
    <n v="1330.5"/>
  </r>
  <r>
    <x v="1"/>
    <x v="539"/>
    <x v="4"/>
    <n v="663"/>
    <n v="43952"/>
    <n v="2652"/>
    <n v="994.5"/>
  </r>
  <r>
    <x v="0"/>
    <x v="540"/>
    <x v="5"/>
    <n v="880"/>
    <n v="43952"/>
    <n v="2640"/>
    <n v="1100"/>
  </r>
  <r>
    <x v="0"/>
    <x v="541"/>
    <x v="5"/>
    <n v="877"/>
    <n v="44136"/>
    <n v="2631"/>
    <n v="1096.25"/>
  </r>
  <r>
    <x v="1"/>
    <x v="542"/>
    <x v="5"/>
    <n v="866"/>
    <n v="43952"/>
    <n v="2598"/>
    <n v="1082.5"/>
  </r>
  <r>
    <x v="5"/>
    <x v="543"/>
    <x v="5"/>
    <n v="865.5"/>
    <n v="44013"/>
    <n v="2596.5"/>
    <n v="1081.875"/>
  </r>
  <r>
    <x v="0"/>
    <x v="544"/>
    <x v="6"/>
    <n v="2518"/>
    <n v="43983"/>
    <n v="2518"/>
    <n v="1259"/>
  </r>
  <r>
    <x v="4"/>
    <x v="545"/>
    <x v="6"/>
    <n v="2501"/>
    <n v="43891"/>
    <n v="2501"/>
    <n v="1250.5"/>
  </r>
  <r>
    <x v="2"/>
    <x v="546"/>
    <x v="6"/>
    <n v="2500"/>
    <n v="43770"/>
    <n v="2500"/>
    <n v="1250"/>
  </r>
  <r>
    <x v="0"/>
    <x v="547"/>
    <x v="6"/>
    <n v="2498"/>
    <n v="43709"/>
    <n v="2498"/>
    <n v="1249"/>
  </r>
  <r>
    <x v="2"/>
    <x v="548"/>
    <x v="6"/>
    <n v="2470"/>
    <n v="43983"/>
    <n v="2470"/>
    <n v="1235"/>
  </r>
  <r>
    <x v="5"/>
    <x v="549"/>
    <x v="0"/>
    <n v="410"/>
    <n v="44105"/>
    <n v="2460"/>
    <n v="1127.5"/>
  </r>
  <r>
    <x v="0"/>
    <x v="550"/>
    <x v="5"/>
    <n v="808"/>
    <n v="43800"/>
    <n v="2424"/>
    <n v="1010"/>
  </r>
  <r>
    <x v="2"/>
    <x v="551"/>
    <x v="6"/>
    <n v="2420"/>
    <n v="44075"/>
    <n v="2420"/>
    <n v="1210"/>
  </r>
  <r>
    <x v="0"/>
    <x v="552"/>
    <x v="5"/>
    <n v="787"/>
    <n v="43983"/>
    <n v="2361"/>
    <n v="983.75"/>
  </r>
  <r>
    <x v="2"/>
    <x v="553"/>
    <x v="2"/>
    <n v="472"/>
    <n v="44105"/>
    <n v="2360"/>
    <n v="1038.4000000000001"/>
  </r>
  <r>
    <x v="5"/>
    <x v="554"/>
    <x v="6"/>
    <n v="2342"/>
    <n v="44136"/>
    <n v="2342"/>
    <n v="1171"/>
  </r>
  <r>
    <x v="2"/>
    <x v="555"/>
    <x v="6"/>
    <n v="2342"/>
    <n v="44136"/>
    <n v="2342"/>
    <n v="1171"/>
  </r>
  <r>
    <x v="4"/>
    <x v="556"/>
    <x v="6"/>
    <n v="2340"/>
    <n v="43831"/>
    <n v="2340"/>
    <n v="1170"/>
  </r>
  <r>
    <x v="0"/>
    <x v="557"/>
    <x v="6"/>
    <n v="2328"/>
    <n v="44075"/>
    <n v="2328"/>
    <n v="1164"/>
  </r>
  <r>
    <x v="2"/>
    <x v="558"/>
    <x v="6"/>
    <n v="2321"/>
    <n v="44136"/>
    <n v="2321"/>
    <n v="1160.5"/>
  </r>
  <r>
    <x v="2"/>
    <x v="559"/>
    <x v="0"/>
    <n v="386"/>
    <n v="43770"/>
    <n v="2316"/>
    <n v="1061.5"/>
  </r>
  <r>
    <x v="0"/>
    <x v="560"/>
    <x v="6"/>
    <n v="2313"/>
    <n v="43952"/>
    <n v="2313"/>
    <n v="1156.5"/>
  </r>
  <r>
    <x v="0"/>
    <x v="561"/>
    <x v="0"/>
    <n v="384"/>
    <n v="43831"/>
    <n v="2304"/>
    <n v="1056"/>
  </r>
  <r>
    <x v="2"/>
    <x v="562"/>
    <x v="6"/>
    <n v="2301"/>
    <n v="43922"/>
    <n v="2301"/>
    <n v="1150.5"/>
  </r>
  <r>
    <x v="0"/>
    <x v="563"/>
    <x v="6"/>
    <n v="2300"/>
    <n v="44166"/>
    <n v="2300"/>
    <n v="1150"/>
  </r>
  <r>
    <x v="4"/>
    <x v="564"/>
    <x v="4"/>
    <n v="570"/>
    <n v="44166"/>
    <n v="2280"/>
    <n v="855"/>
  </r>
  <r>
    <x v="0"/>
    <x v="565"/>
    <x v="6"/>
    <n v="2255"/>
    <n v="44013"/>
    <n v="2255"/>
    <n v="1127.5"/>
  </r>
  <r>
    <x v="2"/>
    <x v="566"/>
    <x v="4"/>
    <n v="562"/>
    <n v="44075"/>
    <n v="2248"/>
    <n v="843"/>
  </r>
  <r>
    <x v="5"/>
    <x v="567"/>
    <x v="1"/>
    <n v="448"/>
    <n v="43983"/>
    <n v="2240"/>
    <n v="896"/>
  </r>
  <r>
    <x v="1"/>
    <x v="568"/>
    <x v="6"/>
    <n v="2227.5"/>
    <n v="43831"/>
    <n v="2227.5"/>
    <n v="1113.75"/>
  </r>
  <r>
    <x v="4"/>
    <x v="569"/>
    <x v="6"/>
    <n v="2214"/>
    <n v="43891"/>
    <n v="2214"/>
    <n v="1107"/>
  </r>
  <r>
    <x v="5"/>
    <x v="570"/>
    <x v="5"/>
    <n v="727"/>
    <n v="43983"/>
    <n v="2181"/>
    <n v="908.75"/>
  </r>
  <r>
    <x v="5"/>
    <x v="571"/>
    <x v="6"/>
    <n v="2181"/>
    <n v="44105"/>
    <n v="2181"/>
    <n v="1090.5"/>
  </r>
  <r>
    <x v="5"/>
    <x v="572"/>
    <x v="0"/>
    <n v="362"/>
    <n v="43952"/>
    <n v="2172"/>
    <n v="995.5"/>
  </r>
  <r>
    <x v="5"/>
    <x v="573"/>
    <x v="6"/>
    <n v="2157"/>
    <n v="44166"/>
    <n v="2157"/>
    <n v="1078.5"/>
  </r>
  <r>
    <x v="2"/>
    <x v="574"/>
    <x v="6"/>
    <n v="2146"/>
    <n v="44075"/>
    <n v="2146"/>
    <n v="1073"/>
  </r>
  <r>
    <x v="4"/>
    <x v="575"/>
    <x v="4"/>
    <n v="521"/>
    <n v="44166"/>
    <n v="2084"/>
    <n v="781.5"/>
  </r>
  <r>
    <x v="1"/>
    <x v="576"/>
    <x v="6"/>
    <n v="2072"/>
    <n v="44166"/>
    <n v="2072"/>
    <n v="1036"/>
  </r>
  <r>
    <x v="0"/>
    <x v="577"/>
    <x v="0"/>
    <n v="345"/>
    <n v="43739"/>
    <n v="2070"/>
    <n v="948.75"/>
  </r>
  <r>
    <x v="1"/>
    <x v="578"/>
    <x v="0"/>
    <n v="344"/>
    <n v="43739"/>
    <n v="2064"/>
    <n v="946"/>
  </r>
  <r>
    <x v="5"/>
    <x v="579"/>
    <x v="2"/>
    <n v="410"/>
    <n v="44105"/>
    <n v="2050"/>
    <n v="902"/>
  </r>
  <r>
    <x v="5"/>
    <x v="580"/>
    <x v="6"/>
    <n v="2031"/>
    <n v="44105"/>
    <n v="2031"/>
    <n v="1015.5"/>
  </r>
  <r>
    <x v="2"/>
    <x v="581"/>
    <x v="6"/>
    <n v="2021"/>
    <n v="44105"/>
    <n v="2021"/>
    <n v="1010.5"/>
  </r>
  <r>
    <x v="1"/>
    <x v="582"/>
    <x v="5"/>
    <n v="662"/>
    <n v="43983"/>
    <n v="1986"/>
    <n v="827.5"/>
  </r>
  <r>
    <x v="2"/>
    <x v="583"/>
    <x v="6"/>
    <n v="1976"/>
    <n v="44105"/>
    <n v="1976"/>
    <n v="988"/>
  </r>
  <r>
    <x v="1"/>
    <x v="584"/>
    <x v="4"/>
    <n v="494"/>
    <n v="43739"/>
    <n v="1976"/>
    <n v="741"/>
  </r>
  <r>
    <x v="2"/>
    <x v="585"/>
    <x v="6"/>
    <n v="1967"/>
    <n v="43891"/>
    <n v="1967"/>
    <n v="983.5"/>
  </r>
  <r>
    <x v="4"/>
    <x v="586"/>
    <x v="4"/>
    <n v="490"/>
    <n v="44136"/>
    <n v="1960"/>
    <n v="735"/>
  </r>
  <r>
    <x v="1"/>
    <x v="587"/>
    <x v="6"/>
    <n v="1958"/>
    <n v="43862"/>
    <n v="1958"/>
    <n v="979"/>
  </r>
  <r>
    <x v="0"/>
    <x v="588"/>
    <x v="1"/>
    <n v="386"/>
    <n v="43739"/>
    <n v="1930"/>
    <n v="772"/>
  </r>
  <r>
    <x v="5"/>
    <x v="589"/>
    <x v="5"/>
    <n v="641"/>
    <n v="44013"/>
    <n v="1923"/>
    <n v="801.25"/>
  </r>
  <r>
    <x v="4"/>
    <x v="590"/>
    <x v="6"/>
    <n v="1901"/>
    <n v="43983"/>
    <n v="1901"/>
    <n v="950.5"/>
  </r>
  <r>
    <x v="0"/>
    <x v="591"/>
    <x v="1"/>
    <n v="380"/>
    <n v="43709"/>
    <n v="1900"/>
    <n v="760"/>
  </r>
  <r>
    <x v="2"/>
    <x v="592"/>
    <x v="1"/>
    <n v="380"/>
    <n v="43800"/>
    <n v="1900"/>
    <n v="760"/>
  </r>
  <r>
    <x v="1"/>
    <x v="593"/>
    <x v="6"/>
    <n v="1899"/>
    <n v="43983"/>
    <n v="1899"/>
    <n v="949.5"/>
  </r>
  <r>
    <x v="2"/>
    <x v="594"/>
    <x v="5"/>
    <n v="623"/>
    <n v="43709"/>
    <n v="1869"/>
    <n v="778.75"/>
  </r>
  <r>
    <x v="0"/>
    <x v="595"/>
    <x v="6"/>
    <n v="1859"/>
    <n v="44044"/>
    <n v="1859"/>
    <n v="929.5"/>
  </r>
  <r>
    <x v="0"/>
    <x v="596"/>
    <x v="6"/>
    <n v="1857"/>
    <n v="43770"/>
    <n v="1857"/>
    <n v="928.5"/>
  </r>
  <r>
    <x v="4"/>
    <x v="597"/>
    <x v="1"/>
    <n v="367"/>
    <n v="43739"/>
    <n v="1835"/>
    <n v="734"/>
  </r>
  <r>
    <x v="4"/>
    <x v="598"/>
    <x v="1"/>
    <n v="367"/>
    <n v="44013"/>
    <n v="1835"/>
    <n v="734"/>
  </r>
  <r>
    <x v="2"/>
    <x v="599"/>
    <x v="6"/>
    <n v="1830"/>
    <n v="44044"/>
    <n v="1830"/>
    <n v="915"/>
  </r>
  <r>
    <x v="1"/>
    <x v="600"/>
    <x v="6"/>
    <n v="1804"/>
    <n v="43770"/>
    <n v="1804"/>
    <n v="902"/>
  </r>
  <r>
    <x v="4"/>
    <x v="601"/>
    <x v="1"/>
    <n v="360"/>
    <n v="44105"/>
    <n v="1800"/>
    <n v="720"/>
  </r>
  <r>
    <x v="1"/>
    <x v="602"/>
    <x v="6"/>
    <n v="1797"/>
    <n v="43709"/>
    <n v="1797"/>
    <n v="898.5"/>
  </r>
  <r>
    <x v="1"/>
    <x v="603"/>
    <x v="4"/>
    <n v="448"/>
    <n v="43983"/>
    <n v="1792"/>
    <n v="672"/>
  </r>
  <r>
    <x v="0"/>
    <x v="604"/>
    <x v="1"/>
    <n v="357"/>
    <n v="44136"/>
    <n v="1785"/>
    <n v="714"/>
  </r>
  <r>
    <x v="4"/>
    <x v="605"/>
    <x v="6"/>
    <n v="1773"/>
    <n v="43922"/>
    <n v="1773"/>
    <n v="886.5"/>
  </r>
  <r>
    <x v="0"/>
    <x v="606"/>
    <x v="4"/>
    <n v="442"/>
    <n v="43709"/>
    <n v="1768"/>
    <n v="663"/>
  </r>
  <r>
    <x v="0"/>
    <x v="607"/>
    <x v="6"/>
    <n v="1757"/>
    <n v="43739"/>
    <n v="1757"/>
    <n v="878.5"/>
  </r>
  <r>
    <x v="2"/>
    <x v="608"/>
    <x v="6"/>
    <n v="1727"/>
    <n v="43739"/>
    <n v="1727"/>
    <n v="863.5"/>
  </r>
  <r>
    <x v="0"/>
    <x v="609"/>
    <x v="5"/>
    <n v="574.5"/>
    <n v="43922"/>
    <n v="1723.5"/>
    <n v="718.125"/>
  </r>
  <r>
    <x v="5"/>
    <x v="610"/>
    <x v="2"/>
    <n v="344"/>
    <n v="43739"/>
    <n v="1720"/>
    <n v="756.8"/>
  </r>
  <r>
    <x v="4"/>
    <x v="611"/>
    <x v="6"/>
    <n v="1715"/>
    <n v="43739"/>
    <n v="1715"/>
    <n v="857.5"/>
  </r>
  <r>
    <x v="4"/>
    <x v="612"/>
    <x v="5"/>
    <n v="570"/>
    <n v="44166"/>
    <n v="1710"/>
    <n v="712.5"/>
  </r>
  <r>
    <x v="0"/>
    <x v="613"/>
    <x v="6"/>
    <n v="1706"/>
    <n v="44166"/>
    <n v="1706"/>
    <n v="853"/>
  </r>
  <r>
    <x v="4"/>
    <x v="614"/>
    <x v="6"/>
    <n v="1666"/>
    <n v="43952"/>
    <n v="1666"/>
    <n v="833"/>
  </r>
  <r>
    <x v="0"/>
    <x v="615"/>
    <x v="5"/>
    <n v="554"/>
    <n v="43831"/>
    <n v="1662"/>
    <n v="692.5"/>
  </r>
  <r>
    <x v="2"/>
    <x v="616"/>
    <x v="6"/>
    <n v="1660"/>
    <n v="43770"/>
    <n v="1660"/>
    <n v="830"/>
  </r>
  <r>
    <x v="2"/>
    <x v="617"/>
    <x v="5"/>
    <n v="552"/>
    <n v="44136"/>
    <n v="1656"/>
    <n v="690"/>
  </r>
  <r>
    <x v="4"/>
    <x v="618"/>
    <x v="0"/>
    <n v="269"/>
    <n v="43739"/>
    <n v="1614"/>
    <n v="739.75"/>
  </r>
  <r>
    <x v="4"/>
    <x v="619"/>
    <x v="6"/>
    <n v="1611"/>
    <n v="43800"/>
    <n v="1611"/>
    <n v="805.5"/>
  </r>
  <r>
    <x v="2"/>
    <x v="620"/>
    <x v="2"/>
    <n v="321"/>
    <n v="43770"/>
    <n v="1605"/>
    <n v="706.2"/>
  </r>
  <r>
    <x v="5"/>
    <x v="621"/>
    <x v="6"/>
    <n v="1566"/>
    <n v="44105"/>
    <n v="1566"/>
    <n v="783"/>
  </r>
  <r>
    <x v="5"/>
    <x v="622"/>
    <x v="5"/>
    <n v="521"/>
    <n v="44166"/>
    <n v="1563"/>
    <n v="651.25"/>
  </r>
  <r>
    <x v="0"/>
    <x v="623"/>
    <x v="6"/>
    <n v="1562"/>
    <n v="44044"/>
    <n v="1562"/>
    <n v="781"/>
  </r>
  <r>
    <x v="4"/>
    <x v="624"/>
    <x v="6"/>
    <n v="1545"/>
    <n v="43983"/>
    <n v="1545"/>
    <n v="772.5"/>
  </r>
  <r>
    <x v="2"/>
    <x v="625"/>
    <x v="4"/>
    <n v="386"/>
    <n v="43739"/>
    <n v="1544"/>
    <n v="579"/>
  </r>
  <r>
    <x v="4"/>
    <x v="626"/>
    <x v="2"/>
    <n v="306"/>
    <n v="43800"/>
    <n v="1530"/>
    <n v="673.2"/>
  </r>
  <r>
    <x v="0"/>
    <x v="627"/>
    <x v="5"/>
    <n v="494"/>
    <n v="43739"/>
    <n v="1482"/>
    <n v="617.5"/>
  </r>
  <r>
    <x v="2"/>
    <x v="628"/>
    <x v="5"/>
    <n v="492"/>
    <n v="44013"/>
    <n v="1476"/>
    <n v="615"/>
  </r>
  <r>
    <x v="5"/>
    <x v="629"/>
    <x v="0"/>
    <n v="245"/>
    <n v="43952"/>
    <n v="1470"/>
    <n v="673.75"/>
  </r>
  <r>
    <x v="1"/>
    <x v="630"/>
    <x v="4"/>
    <n v="367"/>
    <n v="43739"/>
    <n v="1468"/>
    <n v="550.5"/>
  </r>
  <r>
    <x v="2"/>
    <x v="631"/>
    <x v="1"/>
    <n v="293"/>
    <n v="44166"/>
    <n v="1465"/>
    <n v="586"/>
  </r>
  <r>
    <x v="4"/>
    <x v="632"/>
    <x v="6"/>
    <n v="1460"/>
    <n v="43952"/>
    <n v="1460"/>
    <n v="730"/>
  </r>
  <r>
    <x v="0"/>
    <x v="633"/>
    <x v="1"/>
    <n v="292"/>
    <n v="43862"/>
    <n v="1460"/>
    <n v="584"/>
  </r>
  <r>
    <x v="4"/>
    <x v="634"/>
    <x v="0"/>
    <n v="241"/>
    <n v="44105"/>
    <n v="1446"/>
    <n v="662.75"/>
  </r>
  <r>
    <x v="2"/>
    <x v="635"/>
    <x v="6"/>
    <n v="1403"/>
    <n v="43739"/>
    <n v="1403"/>
    <n v="701.5"/>
  </r>
  <r>
    <x v="0"/>
    <x v="636"/>
    <x v="1"/>
    <n v="278"/>
    <n v="43862"/>
    <n v="1390"/>
    <n v="556"/>
  </r>
  <r>
    <x v="0"/>
    <x v="637"/>
    <x v="6"/>
    <n v="1384.5"/>
    <n v="43831"/>
    <n v="1384.5"/>
    <n v="692.25"/>
  </r>
  <r>
    <x v="2"/>
    <x v="638"/>
    <x v="6"/>
    <n v="1375.5"/>
    <n v="44013"/>
    <n v="1375.5"/>
    <n v="687.75"/>
  </r>
  <r>
    <x v="0"/>
    <x v="639"/>
    <x v="1"/>
    <n v="274"/>
    <n v="44166"/>
    <n v="1370"/>
    <n v="548"/>
  </r>
  <r>
    <x v="2"/>
    <x v="640"/>
    <x v="6"/>
    <n v="1368"/>
    <n v="43862"/>
    <n v="1368"/>
    <n v="684"/>
  </r>
  <r>
    <x v="2"/>
    <x v="641"/>
    <x v="2"/>
    <n v="270"/>
    <n v="43862"/>
    <n v="1350"/>
    <n v="594"/>
  </r>
  <r>
    <x v="0"/>
    <x v="642"/>
    <x v="1"/>
    <n v="267"/>
    <n v="43739"/>
    <n v="1335"/>
    <n v="534"/>
  </r>
  <r>
    <x v="0"/>
    <x v="643"/>
    <x v="4"/>
    <n v="330"/>
    <n v="43709"/>
    <n v="1320"/>
    <n v="495"/>
  </r>
  <r>
    <x v="4"/>
    <x v="644"/>
    <x v="5"/>
    <n v="436.5"/>
    <n v="44013"/>
    <n v="1309.5"/>
    <n v="545.625"/>
  </r>
  <r>
    <x v="0"/>
    <x v="645"/>
    <x v="1"/>
    <n v="260"/>
    <n v="43862"/>
    <n v="1300"/>
    <n v="520"/>
  </r>
  <r>
    <x v="4"/>
    <x v="646"/>
    <x v="6"/>
    <n v="1298"/>
    <n v="43862"/>
    <n v="1298"/>
    <n v="649"/>
  </r>
  <r>
    <x v="1"/>
    <x v="647"/>
    <x v="5"/>
    <n v="432"/>
    <n v="44075"/>
    <n v="1296"/>
    <n v="540"/>
  </r>
  <r>
    <x v="0"/>
    <x v="648"/>
    <x v="2"/>
    <n v="259"/>
    <n v="43891"/>
    <n v="1295"/>
    <n v="569.79999999999995"/>
  </r>
  <r>
    <x v="0"/>
    <x v="649"/>
    <x v="6"/>
    <n v="1287"/>
    <n v="44166"/>
    <n v="1287"/>
    <n v="643.5"/>
  </r>
  <r>
    <x v="4"/>
    <x v="650"/>
    <x v="1"/>
    <n v="257"/>
    <n v="43952"/>
    <n v="1285"/>
    <n v="514"/>
  </r>
  <r>
    <x v="0"/>
    <x v="651"/>
    <x v="6"/>
    <n v="1283"/>
    <n v="43709"/>
    <n v="1283"/>
    <n v="641.5"/>
  </r>
  <r>
    <x v="5"/>
    <x v="652"/>
    <x v="6"/>
    <n v="1282"/>
    <n v="43983"/>
    <n v="1282"/>
    <n v="641"/>
  </r>
  <r>
    <x v="5"/>
    <x v="653"/>
    <x v="5"/>
    <n v="422"/>
    <n v="44044"/>
    <n v="1266"/>
    <n v="527.5"/>
  </r>
  <r>
    <x v="0"/>
    <x v="654"/>
    <x v="6"/>
    <n v="1249"/>
    <n v="44105"/>
    <n v="1249"/>
    <n v="624.5"/>
  </r>
  <r>
    <x v="0"/>
    <x v="655"/>
    <x v="1"/>
    <n v="241"/>
    <n v="44105"/>
    <n v="1205"/>
    <n v="482"/>
  </r>
  <r>
    <x v="1"/>
    <x v="656"/>
    <x v="6"/>
    <n v="1199"/>
    <n v="43922"/>
    <n v="1199"/>
    <n v="599.5"/>
  </r>
  <r>
    <x v="5"/>
    <x v="657"/>
    <x v="6"/>
    <n v="1186"/>
    <n v="43800"/>
    <n v="1186"/>
    <n v="593"/>
  </r>
  <r>
    <x v="0"/>
    <x v="658"/>
    <x v="6"/>
    <n v="1159"/>
    <n v="43739"/>
    <n v="1159"/>
    <n v="579.5"/>
  </r>
  <r>
    <x v="0"/>
    <x v="659"/>
    <x v="5"/>
    <n v="381"/>
    <n v="44044"/>
    <n v="1143"/>
    <n v="476.25"/>
  </r>
  <r>
    <x v="0"/>
    <x v="660"/>
    <x v="6"/>
    <n v="1142"/>
    <n v="43983"/>
    <n v="1142"/>
    <n v="571"/>
  </r>
  <r>
    <x v="2"/>
    <x v="661"/>
    <x v="6"/>
    <n v="1138"/>
    <n v="44166"/>
    <n v="1138"/>
    <n v="569"/>
  </r>
  <r>
    <x v="2"/>
    <x v="662"/>
    <x v="4"/>
    <n v="280"/>
    <n v="44166"/>
    <n v="1120"/>
    <n v="420"/>
  </r>
  <r>
    <x v="5"/>
    <x v="663"/>
    <x v="6"/>
    <n v="1100"/>
    <n v="43800"/>
    <n v="1100"/>
    <n v="550"/>
  </r>
  <r>
    <x v="2"/>
    <x v="664"/>
    <x v="4"/>
    <n v="274"/>
    <n v="44166"/>
    <n v="1096"/>
    <n v="411"/>
  </r>
  <r>
    <x v="5"/>
    <x v="665"/>
    <x v="1"/>
    <n v="218"/>
    <n v="44075"/>
    <n v="1090"/>
    <n v="436"/>
  </r>
  <r>
    <x v="2"/>
    <x v="666"/>
    <x v="5"/>
    <n v="360"/>
    <n v="44105"/>
    <n v="1080"/>
    <n v="450"/>
  </r>
  <r>
    <x v="2"/>
    <x v="667"/>
    <x v="4"/>
    <n v="263"/>
    <n v="43770"/>
    <n v="1052"/>
    <n v="394.5"/>
  </r>
  <r>
    <x v="5"/>
    <x v="668"/>
    <x v="5"/>
    <n v="349"/>
    <n v="43709"/>
    <n v="1047"/>
    <n v="436.25"/>
  </r>
  <r>
    <x v="1"/>
    <x v="669"/>
    <x v="5"/>
    <n v="341"/>
    <n v="43952"/>
    <n v="1023"/>
    <n v="426.25"/>
  </r>
  <r>
    <x v="5"/>
    <x v="670"/>
    <x v="6"/>
    <n v="982.5"/>
    <n v="43831"/>
    <n v="982.5"/>
    <n v="491.25"/>
  </r>
  <r>
    <x v="5"/>
    <x v="671"/>
    <x v="6"/>
    <n v="980"/>
    <n v="43922"/>
    <n v="980"/>
    <n v="490"/>
  </r>
  <r>
    <x v="0"/>
    <x v="672"/>
    <x v="6"/>
    <n v="958"/>
    <n v="44044"/>
    <n v="958"/>
    <n v="479"/>
  </r>
  <r>
    <x v="0"/>
    <x v="673"/>
    <x v="6"/>
    <n v="921"/>
    <n v="43891"/>
    <n v="921"/>
    <n v="460.5"/>
  </r>
  <r>
    <x v="5"/>
    <x v="674"/>
    <x v="5"/>
    <n v="293"/>
    <n v="44166"/>
    <n v="879"/>
    <n v="366.25"/>
  </r>
  <r>
    <x v="5"/>
    <x v="675"/>
    <x v="4"/>
    <n v="214"/>
    <n v="43739"/>
    <n v="856"/>
    <n v="321"/>
  </r>
  <r>
    <x v="0"/>
    <x v="676"/>
    <x v="5"/>
    <n v="280"/>
    <n v="44166"/>
    <n v="840"/>
    <n v="350"/>
  </r>
  <r>
    <x v="2"/>
    <x v="677"/>
    <x v="5"/>
    <n v="269"/>
    <n v="43739"/>
    <n v="807"/>
    <n v="336.25"/>
  </r>
  <r>
    <x v="5"/>
    <x v="678"/>
    <x v="5"/>
    <n v="267"/>
    <n v="43739"/>
    <n v="801"/>
    <n v="333.75"/>
  </r>
  <r>
    <x v="1"/>
    <x v="679"/>
    <x v="5"/>
    <n v="266"/>
    <n v="43800"/>
    <n v="798"/>
    <n v="332.5"/>
  </r>
  <r>
    <x v="2"/>
    <x v="680"/>
    <x v="5"/>
    <n v="263"/>
    <n v="43891"/>
    <n v="789"/>
    <n v="328.75"/>
  </r>
  <r>
    <x v="1"/>
    <x v="681"/>
    <x v="6"/>
    <n v="766"/>
    <n v="43831"/>
    <n v="766"/>
    <n v="383"/>
  </r>
  <r>
    <x v="2"/>
    <x v="682"/>
    <x v="6"/>
    <n v="720"/>
    <n v="43709"/>
    <n v="720"/>
    <n v="360"/>
  </r>
  <r>
    <x v="1"/>
    <x v="683"/>
    <x v="6"/>
    <n v="711"/>
    <n v="44166"/>
    <n v="711"/>
    <n v="355.5"/>
  </r>
  <r>
    <x v="1"/>
    <x v="684"/>
    <x v="6"/>
    <n v="708"/>
    <n v="43983"/>
    <n v="708"/>
    <n v="354"/>
  </r>
  <r>
    <x v="0"/>
    <x v="685"/>
    <x v="6"/>
    <n v="690"/>
    <n v="44136"/>
    <n v="690"/>
    <n v="345"/>
  </r>
  <r>
    <x v="0"/>
    <x v="686"/>
    <x v="6"/>
    <n v="677"/>
    <n v="43891"/>
    <n v="677"/>
    <n v="338.5"/>
  </r>
  <r>
    <x v="1"/>
    <x v="687"/>
    <x v="6"/>
    <n v="663"/>
    <n v="43739"/>
    <n v="663"/>
    <n v="331.5"/>
  </r>
  <r>
    <x v="2"/>
    <x v="688"/>
    <x v="6"/>
    <n v="645"/>
    <n v="44013"/>
    <n v="645"/>
    <n v="322.5"/>
  </r>
  <r>
    <x v="1"/>
    <x v="689"/>
    <x v="5"/>
    <n v="214"/>
    <n v="43739"/>
    <n v="642"/>
    <n v="267.5"/>
  </r>
  <r>
    <x v="0"/>
    <x v="690"/>
    <x v="6"/>
    <n v="615"/>
    <n v="44166"/>
    <n v="615"/>
    <n v="307.5"/>
  </r>
  <r>
    <x v="1"/>
    <x v="691"/>
    <x v="6"/>
    <n v="604"/>
    <n v="43983"/>
    <n v="604"/>
    <n v="302"/>
  </r>
  <r>
    <x v="4"/>
    <x v="692"/>
    <x v="6"/>
    <n v="546"/>
    <n v="44105"/>
    <n v="546"/>
    <n v="273"/>
  </r>
  <r>
    <x v="4"/>
    <x v="693"/>
    <x v="6"/>
    <n v="544"/>
    <n v="44075"/>
    <n v="544"/>
    <n v="272"/>
  </r>
  <r>
    <x v="1"/>
    <x v="694"/>
    <x v="6"/>
    <n v="488"/>
    <n v="43862"/>
    <n v="488"/>
    <n v="244"/>
  </r>
  <r>
    <x v="4"/>
    <x v="695"/>
    <x v="6"/>
    <n v="388"/>
    <n v="44075"/>
    <n v="388"/>
    <n v="194"/>
  </r>
  <r>
    <x v="1"/>
    <x v="696"/>
    <x v="6"/>
    <n v="345"/>
    <n v="43739"/>
    <n v="345"/>
    <n v="172.5"/>
  </r>
  <r>
    <x v="1"/>
    <x v="697"/>
    <x v="6"/>
    <n v="334"/>
    <n v="43800"/>
    <n v="334"/>
    <n v="167"/>
  </r>
  <r>
    <x v="4"/>
    <x v="698"/>
    <x v="6"/>
    <n v="322"/>
    <n v="43709"/>
    <n v="322"/>
    <n v="161"/>
  </r>
  <r>
    <x v="2"/>
    <x v="699"/>
    <x v="6"/>
    <n v="293"/>
    <n v="43862"/>
    <n v="293"/>
    <n v="146.5"/>
  </r>
  <r>
    <x v="4"/>
    <x v="700"/>
    <x v="6"/>
    <n v="200"/>
    <n v="43952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76F77-8C73-46A3-8836-E32FD3A0E11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L5:AO43" firstHeaderRow="0" firstDataRow="1" firstDataCol="1" rowPageCount="1" colPageCount="1"/>
  <pivotFields count="7">
    <pivotField axis="axisRow" showAll="0">
      <items count="7">
        <item x="5"/>
        <item x="4"/>
        <item x="0"/>
        <item x="2"/>
        <item x="1"/>
        <item x="3"/>
        <item t="default"/>
      </items>
    </pivotField>
    <pivotField axis="axisPage" dataField="1" showAll="0">
      <items count="702">
        <item x="171"/>
        <item x="622"/>
        <item x="409"/>
        <item x="437"/>
        <item x="483"/>
        <item x="27"/>
        <item x="172"/>
        <item x="403"/>
        <item x="138"/>
        <item x="616"/>
        <item x="603"/>
        <item x="94"/>
        <item x="158"/>
        <item x="335"/>
        <item x="277"/>
        <item x="694"/>
        <item x="151"/>
        <item x="561"/>
        <item x="92"/>
        <item x="681"/>
        <item x="65"/>
        <item x="684"/>
        <item x="405"/>
        <item x="69"/>
        <item x="143"/>
        <item x="372"/>
        <item x="535"/>
        <item x="661"/>
        <item x="162"/>
        <item x="321"/>
        <item x="479"/>
        <item x="487"/>
        <item x="430"/>
        <item x="563"/>
        <item x="593"/>
        <item x="429"/>
        <item x="87"/>
        <item x="404"/>
        <item x="205"/>
        <item x="623"/>
        <item x="562"/>
        <item x="396"/>
        <item x="261"/>
        <item x="311"/>
        <item x="424"/>
        <item x="140"/>
        <item x="96"/>
        <item x="579"/>
        <item x="184"/>
        <item x="365"/>
        <item x="648"/>
        <item x="658"/>
        <item x="447"/>
        <item x="354"/>
        <item x="391"/>
        <item x="693"/>
        <item x="465"/>
        <item x="406"/>
        <item x="291"/>
        <item x="163"/>
        <item x="50"/>
        <item x="582"/>
        <item x="276"/>
        <item x="608"/>
        <item x="157"/>
        <item x="19"/>
        <item x="284"/>
        <item x="248"/>
        <item x="426"/>
        <item x="480"/>
        <item x="360"/>
        <item x="336"/>
        <item x="652"/>
        <item x="110"/>
        <item x="52"/>
        <item x="518"/>
        <item x="545"/>
        <item x="620"/>
        <item x="269"/>
        <item x="509"/>
        <item x="251"/>
        <item x="146"/>
        <item x="481"/>
        <item x="316"/>
        <item x="452"/>
        <item x="500"/>
        <item x="521"/>
        <item x="632"/>
        <item x="338"/>
        <item x="678"/>
        <item x="538"/>
        <item x="324"/>
        <item x="673"/>
        <item x="357"/>
        <item x="700"/>
        <item x="309"/>
        <item x="34"/>
        <item x="512"/>
        <item x="155"/>
        <item x="64"/>
        <item x="237"/>
        <item x="543"/>
        <item x="505"/>
        <item x="36"/>
        <item x="607"/>
        <item x="244"/>
        <item x="636"/>
        <item x="413"/>
        <item x="26"/>
        <item x="247"/>
        <item x="108"/>
        <item x="688"/>
        <item x="303"/>
        <item x="217"/>
        <item x="690"/>
        <item x="185"/>
        <item x="99"/>
        <item x="42"/>
        <item x="362"/>
        <item x="381"/>
        <item x="330"/>
        <item x="103"/>
        <item x="91"/>
        <item x="584"/>
        <item x="463"/>
        <item x="5"/>
        <item x="258"/>
        <item x="508"/>
        <item x="627"/>
        <item x="310"/>
        <item x="548"/>
        <item x="477"/>
        <item x="433"/>
        <item x="195"/>
        <item x="53"/>
        <item x="536"/>
        <item x="41"/>
        <item x="7"/>
        <item x="451"/>
        <item x="697"/>
        <item x="145"/>
        <item x="407"/>
        <item x="305"/>
        <item x="20"/>
        <item x="341"/>
        <item x="135"/>
        <item x="374"/>
        <item x="597"/>
        <item x="633"/>
        <item x="488"/>
        <item x="619"/>
        <item x="51"/>
        <item x="558"/>
        <item x="13"/>
        <item x="539"/>
        <item x="389"/>
        <item x="301"/>
        <item x="377"/>
        <item x="691"/>
        <item x="186"/>
        <item x="4"/>
        <item x="229"/>
        <item x="444"/>
        <item x="189"/>
        <item x="40"/>
        <item x="345"/>
        <item x="219"/>
        <item x="559"/>
        <item x="164"/>
        <item x="260"/>
        <item x="635"/>
        <item x="343"/>
        <item x="516"/>
        <item x="441"/>
        <item x="326"/>
        <item x="179"/>
        <item x="446"/>
        <item x="586"/>
        <item x="383"/>
        <item x="197"/>
        <item x="367"/>
        <item x="161"/>
        <item x="395"/>
        <item x="519"/>
        <item x="63"/>
        <item x="56"/>
        <item x="359"/>
        <item x="208"/>
        <item x="445"/>
        <item x="283"/>
        <item x="467"/>
        <item x="553"/>
        <item x="609"/>
        <item x="621"/>
        <item x="118"/>
        <item x="570"/>
        <item x="438"/>
        <item x="490"/>
        <item x="382"/>
        <item x="76"/>
        <item x="66"/>
        <item x="601"/>
        <item x="556"/>
        <item x="221"/>
        <item x="677"/>
        <item x="286"/>
        <item x="611"/>
        <item x="193"/>
        <item x="137"/>
        <item x="670"/>
        <item x="160"/>
        <item x="473"/>
        <item x="653"/>
        <item x="600"/>
        <item x="569"/>
        <item x="520"/>
        <item x="228"/>
        <item x="501"/>
        <item x="182"/>
        <item x="124"/>
        <item x="428"/>
        <item x="306"/>
        <item x="416"/>
        <item x="645"/>
        <item x="575"/>
        <item x="8"/>
        <item x="390"/>
        <item x="484"/>
        <item x="594"/>
        <item x="167"/>
        <item x="232"/>
        <item x="174"/>
        <item x="216"/>
        <item x="254"/>
        <item x="368"/>
        <item x="574"/>
        <item x="322"/>
        <item x="514"/>
        <item x="506"/>
        <item x="328"/>
        <item x="54"/>
        <item x="190"/>
        <item x="72"/>
        <item x="60"/>
        <item x="348"/>
        <item x="30"/>
        <item x="259"/>
        <item x="117"/>
        <item x="458"/>
        <item x="68"/>
        <item x="134"/>
        <item x="370"/>
        <item x="529"/>
        <item x="625"/>
        <item x="499"/>
        <item x="695"/>
        <item x="0"/>
        <item x="530"/>
        <item x="578"/>
        <item x="222"/>
        <item x="289"/>
        <item x="153"/>
        <item x="77"/>
        <item x="58"/>
        <item x="449"/>
        <item x="628"/>
        <item x="376"/>
        <item x="300"/>
        <item x="522"/>
        <item x="610"/>
        <item x="70"/>
        <item x="471"/>
        <item x="17"/>
        <item x="443"/>
        <item x="398"/>
        <item x="325"/>
        <item x="393"/>
        <item x="214"/>
        <item x="74"/>
        <item x="596"/>
        <item x="503"/>
        <item x="605"/>
        <item x="353"/>
        <item x="565"/>
        <item x="387"/>
        <item x="80"/>
        <item x="696"/>
        <item x="218"/>
        <item x="38"/>
        <item x="672"/>
        <item x="497"/>
        <item x="128"/>
        <item x="95"/>
        <item x="566"/>
        <item x="546"/>
        <item x="67"/>
        <item x="275"/>
        <item x="262"/>
        <item x="147"/>
        <item x="571"/>
        <item x="590"/>
        <item x="263"/>
        <item x="604"/>
        <item x="274"/>
        <item x="550"/>
        <item x="555"/>
        <item x="679"/>
        <item x="149"/>
        <item x="318"/>
        <item x="434"/>
        <item x="496"/>
        <item x="14"/>
        <item x="599"/>
        <item x="552"/>
        <item x="351"/>
        <item x="659"/>
        <item x="206"/>
        <item x="101"/>
        <item x="657"/>
        <item x="346"/>
        <item x="507"/>
        <item x="130"/>
        <item x="192"/>
        <item x="109"/>
        <item x="617"/>
        <item x="132"/>
        <item x="589"/>
        <item x="614"/>
        <item x="31"/>
        <item x="239"/>
        <item x="25"/>
        <item x="613"/>
        <item x="647"/>
        <item x="333"/>
        <item x="90"/>
        <item x="630"/>
        <item x="671"/>
        <item x="698"/>
        <item x="288"/>
        <item x="136"/>
        <item x="654"/>
        <item x="457"/>
        <item x="317"/>
        <item x="32"/>
        <item x="55"/>
        <item x="39"/>
        <item x="460"/>
        <item x="249"/>
        <item x="453"/>
        <item x="332"/>
        <item x="686"/>
        <item x="410"/>
        <item x="78"/>
        <item x="209"/>
        <item x="287"/>
        <item x="420"/>
        <item x="97"/>
        <item x="676"/>
        <item x="568"/>
        <item x="84"/>
        <item x="131"/>
        <item x="378"/>
        <item x="641"/>
        <item x="388"/>
        <item x="533"/>
        <item x="486"/>
        <item x="191"/>
        <item x="127"/>
        <item x="267"/>
        <item x="595"/>
        <item x="564"/>
        <item x="547"/>
        <item x="292"/>
        <item x="295"/>
        <item x="528"/>
        <item x="646"/>
        <item x="417"/>
        <item x="203"/>
        <item x="296"/>
        <item x="45"/>
        <item x="415"/>
        <item x="104"/>
        <item x="234"/>
        <item x="455"/>
        <item x="340"/>
        <item x="271"/>
        <item x="29"/>
        <item x="385"/>
        <item x="252"/>
        <item x="384"/>
        <item x="402"/>
        <item x="298"/>
        <item x="560"/>
        <item x="411"/>
        <item x="268"/>
        <item x="227"/>
        <item x="279"/>
        <item x="414"/>
        <item x="655"/>
        <item x="226"/>
        <item x="650"/>
        <item x="16"/>
        <item x="491"/>
        <item x="272"/>
        <item x="587"/>
        <item x="241"/>
        <item x="270"/>
        <item x="459"/>
        <item x="581"/>
        <item x="510"/>
        <item x="494"/>
        <item x="534"/>
        <item x="111"/>
        <item x="175"/>
        <item x="668"/>
        <item x="626"/>
        <item x="511"/>
        <item x="344"/>
        <item x="462"/>
        <item x="71"/>
        <item x="422"/>
        <item x="425"/>
        <item x="211"/>
        <item x="307"/>
        <item x="682"/>
        <item x="285"/>
        <item x="397"/>
        <item x="515"/>
        <item x="282"/>
        <item x="394"/>
        <item x="233"/>
        <item x="469"/>
        <item x="10"/>
        <item x="375"/>
        <item x="640"/>
        <item x="329"/>
        <item x="591"/>
        <item x="450"/>
        <item x="180"/>
        <item x="495"/>
        <item x="642"/>
        <item x="1"/>
        <item x="159"/>
        <item x="196"/>
        <item x="643"/>
        <item x="549"/>
        <item x="168"/>
        <item x="524"/>
        <item x="352"/>
        <item x="194"/>
        <item x="687"/>
        <item x="256"/>
        <item x="15"/>
        <item x="412"/>
        <item x="489"/>
        <item x="436"/>
        <item x="297"/>
        <item x="224"/>
        <item x="28"/>
        <item x="188"/>
        <item x="644"/>
        <item x="266"/>
        <item x="141"/>
        <item x="649"/>
        <item x="235"/>
        <item x="245"/>
        <item x="238"/>
        <item x="400"/>
        <item x="537"/>
        <item x="11"/>
        <item x="187"/>
        <item x="517"/>
        <item x="323"/>
        <item x="466"/>
        <item x="212"/>
        <item x="660"/>
        <item x="371"/>
        <item x="113"/>
        <item x="114"/>
        <item x="144"/>
        <item x="236"/>
        <item x="493"/>
        <item x="408"/>
        <item x="369"/>
        <item x="278"/>
        <item x="253"/>
        <item x="46"/>
        <item x="183"/>
        <item x="665"/>
        <item x="170"/>
        <item x="207"/>
        <item x="606"/>
        <item x="685"/>
        <item x="106"/>
        <item x="667"/>
        <item x="440"/>
        <item x="339"/>
        <item x="86"/>
        <item x="662"/>
        <item x="82"/>
        <item x="24"/>
        <item x="139"/>
        <item x="373"/>
        <item x="588"/>
        <item x="230"/>
        <item x="355"/>
        <item x="293"/>
        <item x="364"/>
        <item x="220"/>
        <item x="255"/>
        <item x="363"/>
        <item x="334"/>
        <item x="123"/>
        <item x="474"/>
        <item x="470"/>
        <item x="225"/>
        <item x="75"/>
        <item x="380"/>
        <item x="358"/>
        <item x="88"/>
        <item x="327"/>
        <item x="215"/>
        <item x="498"/>
        <item x="133"/>
        <item x="3"/>
        <item x="280"/>
        <item x="320"/>
        <item x="683"/>
        <item x="125"/>
        <item x="299"/>
        <item x="129"/>
        <item x="699"/>
        <item x="399"/>
        <item x="427"/>
        <item x="656"/>
        <item x="62"/>
        <item x="557"/>
        <item x="577"/>
        <item x="243"/>
        <item x="102"/>
        <item x="669"/>
        <item x="100"/>
        <item x="44"/>
        <item x="154"/>
        <item x="572"/>
        <item x="361"/>
        <item x="166"/>
        <item x="148"/>
        <item x="198"/>
        <item x="331"/>
        <item x="680"/>
        <item x="142"/>
        <item x="61"/>
        <item x="592"/>
        <item x="532"/>
        <item x="116"/>
        <item x="6"/>
        <item x="472"/>
        <item x="551"/>
        <item x="576"/>
        <item x="531"/>
        <item x="379"/>
        <item x="478"/>
        <item x="540"/>
        <item x="177"/>
        <item x="246"/>
        <item x="464"/>
        <item x="105"/>
        <item x="35"/>
        <item x="240"/>
        <item x="231"/>
        <item x="121"/>
        <item x="49"/>
        <item x="583"/>
        <item x="476"/>
        <item x="337"/>
        <item x="150"/>
        <item x="290"/>
        <item x="119"/>
        <item x="165"/>
        <item x="419"/>
        <item x="349"/>
        <item x="81"/>
        <item x="22"/>
        <item x="313"/>
        <item x="401"/>
        <item x="2"/>
        <item x="242"/>
        <item x="421"/>
        <item x="250"/>
        <item x="634"/>
        <item x="126"/>
        <item x="454"/>
        <item x="315"/>
        <item x="176"/>
        <item x="492"/>
        <item x="637"/>
        <item x="107"/>
        <item x="200"/>
        <item x="115"/>
        <item x="201"/>
        <item x="156"/>
        <item x="302"/>
        <item x="651"/>
        <item x="202"/>
        <item x="319"/>
        <item x="431"/>
        <item x="37"/>
        <item x="178"/>
        <item x="347"/>
        <item x="442"/>
        <item x="273"/>
        <item x="342"/>
        <item x="173"/>
        <item x="210"/>
        <item x="213"/>
        <item x="580"/>
        <item x="73"/>
        <item x="602"/>
        <item x="567"/>
        <item x="513"/>
        <item x="631"/>
        <item x="120"/>
        <item x="33"/>
        <item x="304"/>
        <item x="639"/>
        <item x="542"/>
        <item x="181"/>
        <item x="554"/>
        <item x="418"/>
        <item x="265"/>
        <item x="281"/>
        <item x="585"/>
        <item x="314"/>
        <item x="18"/>
        <item x="689"/>
        <item x="544"/>
        <item x="624"/>
        <item x="663"/>
        <item x="312"/>
        <item x="350"/>
        <item x="199"/>
        <item x="48"/>
        <item x="392"/>
        <item x="79"/>
        <item x="502"/>
        <item x="485"/>
        <item x="629"/>
        <item x="439"/>
        <item x="23"/>
        <item x="43"/>
        <item x="423"/>
        <item x="482"/>
        <item x="204"/>
        <item x="122"/>
        <item x="432"/>
        <item x="386"/>
        <item x="93"/>
        <item x="12"/>
        <item x="257"/>
        <item x="21"/>
        <item x="89"/>
        <item x="504"/>
        <item x="112"/>
        <item x="57"/>
        <item x="541"/>
        <item x="618"/>
        <item x="525"/>
        <item x="356"/>
        <item x="468"/>
        <item x="264"/>
        <item x="294"/>
        <item x="152"/>
        <item x="526"/>
        <item x="448"/>
        <item x="59"/>
        <item x="615"/>
        <item x="85"/>
        <item x="573"/>
        <item x="666"/>
        <item x="664"/>
        <item x="523"/>
        <item x="527"/>
        <item x="223"/>
        <item x="475"/>
        <item x="674"/>
        <item x="169"/>
        <item x="435"/>
        <item x="638"/>
        <item x="675"/>
        <item x="692"/>
        <item x="83"/>
        <item x="461"/>
        <item x="366"/>
        <item x="598"/>
        <item x="47"/>
        <item x="612"/>
        <item x="308"/>
        <item x="456"/>
        <item x="98"/>
        <item x="9"/>
        <item t="default"/>
      </items>
    </pivotField>
    <pivotField axis="axisRow" showAll="0">
      <items count="8">
        <item x="1"/>
        <item x="6"/>
        <item x="2"/>
        <item x="4"/>
        <item x="5"/>
        <item x="0"/>
        <item x="3"/>
        <item t="default"/>
      </items>
    </pivotField>
    <pivotField showAll="0"/>
    <pivotField showAll="0"/>
    <pivotField dataField="1" showAll="0"/>
    <pivotField showAll="0"/>
  </pivotFields>
  <rowFields count="2">
    <field x="0"/>
    <field x="2"/>
  </rowFields>
  <rowItems count="38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Estimated Revenue" fld="5" baseField="0" baseItem="0"/>
    <dataField name="Count of order_id" fld="1" subtotal="count" baseField="0" baseItem="0"/>
    <dataField name="Percentage of column total" fld="5" showDataAs="percentOfCo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F474A-FAD1-4D38-AA49-F3483CA96764}" name="bakerysalesdata" displayName="bakerysalesdata" ref="A3:G705" totalsRowShown="0" headerRowDxfId="0" dataDxfId="1" headerRowBorderDxfId="10" tableBorderDxfId="11" totalsRowBorderDxfId="9">
  <autoFilter ref="A3:G705" xr:uid="{3FFF474A-FAD1-4D38-AA49-F3483CA96764}"/>
  <tableColumns count="7">
    <tableColumn id="1" xr3:uid="{E522886D-3D3D-499C-81BA-6D1C8E068A8D}" name="Customer_ID" dataDxfId="8"/>
    <tableColumn id="2" xr3:uid="{7EF322E8-74D5-44CC-95EC-44AA9EA2AF0F}" name="Order_ID" dataDxfId="7"/>
    <tableColumn id="3" xr3:uid="{2F17D841-6CC1-44E4-ABF4-D70D55924069}" name="Product Name" dataDxfId="6"/>
    <tableColumn id="4" xr3:uid="{E444458D-00AB-413B-9F76-E012829792A3}" name="Units Sold" dataDxfId="5"/>
    <tableColumn id="5" xr3:uid="{63196571-6242-46C6-8F27-AC55030F6141}" name="Date" dataDxfId="4"/>
    <tableColumn id="6" xr3:uid="{D5201D17-094A-4B26-A4D3-87042BDE18C3}" name="Estimated Revenue" dataDxfId="3"/>
    <tableColumn id="7" xr3:uid="{0A6AD8BA-D578-411C-A7BC-090BB3EE6B6B}" name="Estimated 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40C-B305-4FCC-89B5-23D20FFA6712}">
  <dimension ref="A1:AO705"/>
  <sheetViews>
    <sheetView tabSelected="1" workbookViewId="0">
      <selection activeCell="AM2" sqref="AM2"/>
    </sheetView>
  </sheetViews>
  <sheetFormatPr defaultRowHeight="14.4" x14ac:dyDescent="0.3"/>
  <cols>
    <col min="1" max="1" width="13.77734375" customWidth="1"/>
    <col min="2" max="2" width="14.88671875" customWidth="1"/>
    <col min="3" max="3" width="44.6640625" customWidth="1"/>
    <col min="4" max="4" width="17.33203125" customWidth="1"/>
    <col min="5" max="5" width="15.33203125" customWidth="1"/>
    <col min="6" max="6" width="21" customWidth="1"/>
    <col min="7" max="7" width="16.21875" customWidth="1"/>
    <col min="8" max="8" width="12.33203125" customWidth="1"/>
    <col min="9" max="9" width="16.5546875" customWidth="1"/>
    <col min="10" max="10" width="31.21875" customWidth="1"/>
    <col min="11" max="11" width="34.77734375" customWidth="1"/>
    <col min="12" max="12" width="31" customWidth="1"/>
    <col min="13" max="13" width="31.77734375" customWidth="1"/>
    <col min="14" max="14" width="17.6640625" customWidth="1"/>
    <col min="15" max="15" width="16.77734375" customWidth="1"/>
    <col min="16" max="16" width="31.5546875" customWidth="1"/>
    <col min="18" max="18" width="18.33203125" customWidth="1"/>
    <col min="19" max="19" width="15.33203125" customWidth="1"/>
    <col min="21" max="21" width="21.5546875" customWidth="1"/>
    <col min="22" max="22" width="23.5546875" customWidth="1"/>
    <col min="23" max="23" width="26.6640625" customWidth="1"/>
    <col min="25" max="25" width="20" customWidth="1"/>
    <col min="26" max="26" width="15.5546875" customWidth="1"/>
    <col min="27" max="27" width="15.88671875" customWidth="1"/>
    <col min="28" max="28" width="18.44140625" customWidth="1"/>
    <col min="29" max="29" width="16.33203125" customWidth="1"/>
    <col min="31" max="31" width="29.33203125" customWidth="1"/>
    <col min="32" max="32" width="17.77734375" customWidth="1"/>
    <col min="33" max="33" width="16" customWidth="1"/>
    <col min="34" max="34" width="21.109375" customWidth="1"/>
    <col min="35" max="35" width="20.6640625" customWidth="1"/>
    <col min="38" max="38" width="32.6640625" bestFit="1" customWidth="1"/>
    <col min="39" max="39" width="23.88671875" bestFit="1" customWidth="1"/>
    <col min="40" max="40" width="16" bestFit="1" customWidth="1"/>
    <col min="41" max="41" width="24.109375" bestFit="1" customWidth="1"/>
  </cols>
  <sheetData>
    <row r="1" spans="1:41" ht="46.2" x14ac:dyDescent="0.85">
      <c r="E1" s="28" t="s">
        <v>40</v>
      </c>
      <c r="AM1" s="28" t="s">
        <v>41</v>
      </c>
    </row>
    <row r="2" spans="1:41" ht="15" thickBot="1" x14ac:dyDescent="0.35"/>
    <row r="3" spans="1:41" ht="15" thickBot="1" x14ac:dyDescent="0.35">
      <c r="A3" s="15" t="s">
        <v>0</v>
      </c>
      <c r="B3" s="16" t="s">
        <v>1</v>
      </c>
      <c r="C3" s="16" t="s">
        <v>2</v>
      </c>
      <c r="D3" s="16" t="s">
        <v>3</v>
      </c>
      <c r="E3" s="17" t="s">
        <v>4</v>
      </c>
      <c r="F3" s="16" t="s">
        <v>5</v>
      </c>
      <c r="G3" s="18" t="s">
        <v>6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R3" s="4" t="s">
        <v>21</v>
      </c>
      <c r="S3" s="7" t="s">
        <v>4</v>
      </c>
      <c r="U3" s="9" t="s">
        <v>22</v>
      </c>
      <c r="V3" s="9" t="s">
        <v>23</v>
      </c>
      <c r="W3" s="9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22</v>
      </c>
      <c r="AE3" s="10" t="s">
        <v>29</v>
      </c>
      <c r="AG3" s="10" t="s">
        <v>30</v>
      </c>
      <c r="AH3" s="9" t="s">
        <v>31</v>
      </c>
      <c r="AI3" s="9" t="s">
        <v>32</v>
      </c>
      <c r="AL3" s="23" t="s">
        <v>1</v>
      </c>
      <c r="AM3" t="s">
        <v>37</v>
      </c>
    </row>
    <row r="4" spans="1:41" ht="15" thickBot="1" x14ac:dyDescent="0.35">
      <c r="A4" s="11">
        <v>3</v>
      </c>
      <c r="B4" s="2">
        <v>397386</v>
      </c>
      <c r="C4" s="1" t="s">
        <v>7</v>
      </c>
      <c r="D4" s="2">
        <v>3997.5</v>
      </c>
      <c r="E4" s="2">
        <v>43831</v>
      </c>
      <c r="F4" s="2">
        <v>23985</v>
      </c>
      <c r="G4" s="13">
        <v>10993.125</v>
      </c>
      <c r="I4" t="b">
        <f>EXACT(F4,G4)</f>
        <v>0</v>
      </c>
      <c r="J4" t="str">
        <f>TRIM(C4)</f>
        <v>White Chocolate Macadamia Nut</v>
      </c>
      <c r="K4" t="str" cm="1">
        <f t="array" ref="K4:K705">UPPER(C4:C705)</f>
        <v>WHITE CHOCOLATE MACADAMIA NUT</v>
      </c>
      <c r="L4" t="str" cm="1">
        <f t="array" ref="L4:L705">LOWER(C4:C705)</f>
        <v>white chocolate macadamia nut</v>
      </c>
      <c r="M4" t="str" cm="1">
        <f t="array" ref="M4:M705">PROPER(C4:C705)</f>
        <v>White Chocolate Macadamia Nut</v>
      </c>
      <c r="N4" t="str" cm="1">
        <f t="array" ref="N4:N705">LEFT(C4:C705,10)</f>
        <v>White Choc</v>
      </c>
      <c r="O4" t="str" cm="1">
        <f t="array" ref="O4:O705">RIGHT(C4:C705,7)</f>
        <v>mia Nut</v>
      </c>
      <c r="P4" t="str" cm="1">
        <f t="array" ref="P4:P705">SUBSTITUTE(C4:C705," ","-")</f>
        <v>White-Chocolate-Macadamia-Nut</v>
      </c>
      <c r="R4" s="5">
        <f ca="1">TODAY()</f>
        <v>45538</v>
      </c>
      <c r="S4" s="8">
        <v>43831</v>
      </c>
      <c r="U4">
        <f>COUNT(D4:D705)</f>
        <v>700</v>
      </c>
      <c r="V4">
        <f>COUNTA(C4:C705)</f>
        <v>700</v>
      </c>
      <c r="W4">
        <f>COUNTBLANK(C4:C705)</f>
        <v>2</v>
      </c>
      <c r="Y4">
        <f>SUM(D:D)</f>
        <v>1125806</v>
      </c>
      <c r="Z4">
        <f>MAX(D:D)</f>
        <v>4492.5</v>
      </c>
      <c r="AA4">
        <f>MIN(D:D)</f>
        <v>200</v>
      </c>
      <c r="AB4">
        <f>AVERAGE(D:D)</f>
        <v>1608.2942857142857</v>
      </c>
      <c r="AC4">
        <f>COUNT(D:D)</f>
        <v>700</v>
      </c>
      <c r="AE4" cm="1">
        <f t="array" ref="AE4:AE11">_xlfn.UNIQUE(C:C)</f>
        <v>0</v>
      </c>
      <c r="AG4">
        <v>1</v>
      </c>
      <c r="AH4">
        <f>SUMIFS(F:F,A:A,AG4)</f>
        <v>521251</v>
      </c>
      <c r="AI4">
        <f>COUNTIFS(A:A,AG4)</f>
        <v>92</v>
      </c>
    </row>
    <row r="5" spans="1:41" ht="15" thickBot="1" x14ac:dyDescent="0.35">
      <c r="A5" s="11">
        <v>5</v>
      </c>
      <c r="B5" s="2">
        <v>613058</v>
      </c>
      <c r="C5" s="1" t="s">
        <v>7</v>
      </c>
      <c r="D5" s="2">
        <v>3864</v>
      </c>
      <c r="E5" s="2">
        <v>43922</v>
      </c>
      <c r="F5" s="2">
        <v>23184</v>
      </c>
      <c r="G5" s="13">
        <v>10626</v>
      </c>
      <c r="I5" t="b">
        <f t="shared" ref="I5:I68" si="0">EXACT(F5,G5)</f>
        <v>0</v>
      </c>
      <c r="J5" t="str">
        <f t="shared" ref="J5:J68" si="1">TRIM(C5)</f>
        <v>White Chocolate Macadamia Nut</v>
      </c>
      <c r="K5" t="str">
        <v>WHITE CHOCOLATE MACADAMIA NUT</v>
      </c>
      <c r="L5" t="str">
        <v>white chocolate macadamia nut</v>
      </c>
      <c r="M5" t="str">
        <v>White Chocolate Macadamia Nut</v>
      </c>
      <c r="N5" t="str">
        <v>White Choc</v>
      </c>
      <c r="O5" t="str">
        <v>mia Nut</v>
      </c>
      <c r="P5" t="str">
        <v>White-Chocolate-Macadamia-Nut</v>
      </c>
      <c r="R5" s="6">
        <f ca="1">NOW()</f>
        <v>45538.512619791669</v>
      </c>
      <c r="S5" s="8">
        <v>43832</v>
      </c>
      <c r="AE5" t="str">
        <v>Product Name</v>
      </c>
      <c r="AG5">
        <v>2</v>
      </c>
      <c r="AH5">
        <f>SUMIFS(F:F,A:A,AG5)</f>
        <v>903407</v>
      </c>
      <c r="AI5">
        <f>COUNTIFS(A:A,AG5)</f>
        <v>132</v>
      </c>
      <c r="AL5" s="23" t="s">
        <v>33</v>
      </c>
      <c r="AM5" t="s">
        <v>36</v>
      </c>
      <c r="AN5" t="s">
        <v>38</v>
      </c>
      <c r="AO5" t="s">
        <v>39</v>
      </c>
    </row>
    <row r="6" spans="1:41" ht="15" thickBot="1" x14ac:dyDescent="0.35">
      <c r="A6" s="11">
        <v>4</v>
      </c>
      <c r="B6" s="2">
        <v>766402</v>
      </c>
      <c r="C6" s="1" t="s">
        <v>7</v>
      </c>
      <c r="D6" s="2">
        <v>3850.5</v>
      </c>
      <c r="E6" s="2">
        <v>43922</v>
      </c>
      <c r="F6" s="2">
        <v>23103</v>
      </c>
      <c r="G6" s="13">
        <v>10588.875</v>
      </c>
      <c r="I6" t="b">
        <f t="shared" si="0"/>
        <v>0</v>
      </c>
      <c r="J6" t="str">
        <f t="shared" si="1"/>
        <v>White Chocolate Macadamia Nut</v>
      </c>
      <c r="K6" t="str">
        <v>WHITE CHOCOLATE MACADAMIA NUT</v>
      </c>
      <c r="L6" t="str">
        <v>white chocolate macadamia nut</v>
      </c>
      <c r="M6" t="str">
        <v>White Chocolate Macadamia Nut</v>
      </c>
      <c r="N6" t="str">
        <v>White Choc</v>
      </c>
      <c r="O6" t="str">
        <v>mia Nut</v>
      </c>
      <c r="P6" t="str">
        <v>White-Chocolate-Macadamia-Nut</v>
      </c>
      <c r="R6">
        <f ca="1">DAY(TODAY())</f>
        <v>3</v>
      </c>
      <c r="S6" s="8">
        <v>43833</v>
      </c>
      <c r="AE6" t="str">
        <v>White Chocolate Macadamia Nut</v>
      </c>
      <c r="AG6">
        <v>3</v>
      </c>
      <c r="AH6">
        <f>SUMIFS(F:F,A:A,AG6)</f>
        <v>1431191</v>
      </c>
      <c r="AI6">
        <f>COUNTIFS(A:A,AG6)</f>
        <v>206</v>
      </c>
      <c r="AL6" s="24">
        <v>1</v>
      </c>
      <c r="AM6" s="25">
        <v>521251</v>
      </c>
      <c r="AN6" s="25">
        <v>92</v>
      </c>
      <c r="AO6" s="26">
        <v>0.1111350022775969</v>
      </c>
    </row>
    <row r="7" spans="1:41" ht="15" thickBot="1" x14ac:dyDescent="0.35">
      <c r="A7" s="11">
        <v>4</v>
      </c>
      <c r="B7" s="2">
        <v>710702</v>
      </c>
      <c r="C7" s="1" t="s">
        <v>7</v>
      </c>
      <c r="D7" s="2">
        <v>3793.5</v>
      </c>
      <c r="E7" s="2">
        <v>44013</v>
      </c>
      <c r="F7" s="2">
        <v>22761</v>
      </c>
      <c r="G7" s="13">
        <v>10432.125</v>
      </c>
      <c r="I7" t="b">
        <f t="shared" si="0"/>
        <v>0</v>
      </c>
      <c r="J7" t="str">
        <f t="shared" si="1"/>
        <v>White Chocolate Macadamia Nut</v>
      </c>
      <c r="K7" t="str">
        <v>WHITE CHOCOLATE MACADAMIA NUT</v>
      </c>
      <c r="L7" t="str">
        <v>white chocolate macadamia nut</v>
      </c>
      <c r="M7" t="str">
        <v>White Chocolate Macadamia Nut</v>
      </c>
      <c r="N7" t="str">
        <v>White Choc</v>
      </c>
      <c r="O7" t="str">
        <v>mia Nut</v>
      </c>
      <c r="P7" t="str">
        <v>White-Chocolate-Macadamia-Nut</v>
      </c>
      <c r="R7">
        <f ca="1">MONTH(TODAY())</f>
        <v>9</v>
      </c>
      <c r="S7" s="8">
        <v>43834</v>
      </c>
      <c r="AE7" t="str">
        <v>Chocolate Chip</v>
      </c>
      <c r="AG7">
        <v>4</v>
      </c>
      <c r="AH7">
        <f>SUMIFS(F:F,A:A,AG7)</f>
        <v>1108643</v>
      </c>
      <c r="AI7">
        <f>COUNTIFS(A:A,AG7)</f>
        <v>156</v>
      </c>
      <c r="AL7" s="27" t="s">
        <v>8</v>
      </c>
      <c r="AM7" s="25">
        <v>144965</v>
      </c>
      <c r="AN7" s="25">
        <v>21</v>
      </c>
      <c r="AO7" s="26">
        <v>3.0907730834419184E-2</v>
      </c>
    </row>
    <row r="8" spans="1:41" ht="15" thickBot="1" x14ac:dyDescent="0.35">
      <c r="A8" s="11">
        <v>5</v>
      </c>
      <c r="B8" s="2">
        <v>283378</v>
      </c>
      <c r="C8" s="1" t="s">
        <v>8</v>
      </c>
      <c r="D8" s="2">
        <v>4492.5</v>
      </c>
      <c r="E8" s="2">
        <v>43922</v>
      </c>
      <c r="F8" s="2">
        <v>22462.5</v>
      </c>
      <c r="G8" s="13">
        <v>8985</v>
      </c>
      <c r="I8" t="b">
        <f t="shared" si="0"/>
        <v>0</v>
      </c>
      <c r="J8" t="str">
        <f t="shared" si="1"/>
        <v>Chocolate Chip</v>
      </c>
      <c r="K8" t="str">
        <v>CHOCOLATE CHIP</v>
      </c>
      <c r="L8" t="str">
        <v>chocolate chip</v>
      </c>
      <c r="M8" t="str">
        <v>Chocolate Chip</v>
      </c>
      <c r="N8" t="str">
        <v xml:space="preserve">Chocolate </v>
      </c>
      <c r="O8" t="str">
        <v>te Chip</v>
      </c>
      <c r="P8" t="str">
        <v>Chocolate-Chip</v>
      </c>
      <c r="R8">
        <f ca="1">YEAR(TODAY())</f>
        <v>2024</v>
      </c>
      <c r="S8" s="8">
        <v>43835</v>
      </c>
      <c r="AE8" t="str">
        <v>Oatmeal Raisin</v>
      </c>
      <c r="AG8">
        <v>5</v>
      </c>
      <c r="AH8">
        <f>SUMIFS(F:F,A:A,AG8)</f>
        <v>725758.5</v>
      </c>
      <c r="AI8">
        <f>COUNTIFS(A:A,AG8)</f>
        <v>114</v>
      </c>
      <c r="AL8" s="27" t="s">
        <v>12</v>
      </c>
      <c r="AM8" s="25">
        <v>18468.5</v>
      </c>
      <c r="AN8" s="25">
        <v>11</v>
      </c>
      <c r="AO8" s="26">
        <v>3.9376361667676383E-3</v>
      </c>
    </row>
    <row r="9" spans="1:41" ht="15" thickBot="1" x14ac:dyDescent="0.35">
      <c r="A9" s="11">
        <v>3</v>
      </c>
      <c r="B9" s="2">
        <v>239419</v>
      </c>
      <c r="C9" s="1" t="s">
        <v>8</v>
      </c>
      <c r="D9" s="2">
        <v>4251</v>
      </c>
      <c r="E9" s="2">
        <v>43831</v>
      </c>
      <c r="F9" s="2">
        <v>21255</v>
      </c>
      <c r="G9" s="13">
        <v>8502</v>
      </c>
      <c r="I9" t="b">
        <f t="shared" si="0"/>
        <v>0</v>
      </c>
      <c r="J9" t="str">
        <f t="shared" si="1"/>
        <v>Chocolate Chip</v>
      </c>
      <c r="K9" t="str">
        <v>CHOCOLATE CHIP</v>
      </c>
      <c r="L9" t="str">
        <v>chocolate chip</v>
      </c>
      <c r="M9" t="str">
        <v>Chocolate Chip</v>
      </c>
      <c r="N9" t="str">
        <v xml:space="preserve">Chocolate </v>
      </c>
      <c r="O9" t="str">
        <v>te Chip</v>
      </c>
      <c r="P9" t="str">
        <v>Chocolate-Chip</v>
      </c>
      <c r="R9">
        <f ca="1">DATEDIF(S4,TODAY(),"d")</f>
        <v>1707</v>
      </c>
      <c r="S9" s="8">
        <v>43836</v>
      </c>
      <c r="AE9" t="str">
        <v>Snickerdoodle</v>
      </c>
      <c r="AL9" s="27" t="s">
        <v>9</v>
      </c>
      <c r="AM9" s="25">
        <v>30775</v>
      </c>
      <c r="AN9" s="25">
        <v>5</v>
      </c>
      <c r="AO9" s="26">
        <v>6.561483229946887E-3</v>
      </c>
    </row>
    <row r="10" spans="1:41" ht="15" thickBot="1" x14ac:dyDescent="0.35">
      <c r="A10" s="11">
        <v>4</v>
      </c>
      <c r="B10" s="2">
        <v>739483</v>
      </c>
      <c r="C10" s="1" t="s">
        <v>9</v>
      </c>
      <c r="D10" s="2">
        <v>4219.5</v>
      </c>
      <c r="E10" s="2">
        <v>43922</v>
      </c>
      <c r="F10" s="2">
        <v>21097.5</v>
      </c>
      <c r="G10" s="13">
        <v>9282.9</v>
      </c>
      <c r="I10" t="b">
        <f t="shared" si="0"/>
        <v>0</v>
      </c>
      <c r="J10" t="str">
        <f t="shared" si="1"/>
        <v>Oatmeal Raisin</v>
      </c>
      <c r="K10" t="str">
        <v>OATMEAL RAISIN</v>
      </c>
      <c r="L10" t="str">
        <v>oatmeal raisin</v>
      </c>
      <c r="M10" t="str">
        <v>Oatmeal Raisin</v>
      </c>
      <c r="N10" t="str">
        <v>Oatmeal Ra</v>
      </c>
      <c r="O10" t="str">
        <v xml:space="preserve"> Raisin</v>
      </c>
      <c r="P10" t="str">
        <v>Oatmeal-Raisin</v>
      </c>
      <c r="R10">
        <f ca="1">DATEDIF(S4,TODAY(),"m")</f>
        <v>56</v>
      </c>
      <c r="S10" s="8">
        <v>43837</v>
      </c>
      <c r="AE10" t="str">
        <v>Sugar</v>
      </c>
      <c r="AL10" s="27" t="s">
        <v>10</v>
      </c>
      <c r="AM10" s="25">
        <v>103052</v>
      </c>
      <c r="AN10" s="25">
        <v>15</v>
      </c>
      <c r="AO10" s="26">
        <v>2.1971534356214024E-2</v>
      </c>
    </row>
    <row r="11" spans="1:41" ht="15" thickBot="1" x14ac:dyDescent="0.35">
      <c r="A11" s="11">
        <v>3</v>
      </c>
      <c r="B11" s="2">
        <v>253399</v>
      </c>
      <c r="C11" s="1" t="s">
        <v>8</v>
      </c>
      <c r="D11" s="2">
        <v>4026</v>
      </c>
      <c r="E11" s="2">
        <v>44013</v>
      </c>
      <c r="F11" s="2">
        <v>20130</v>
      </c>
      <c r="G11" s="13">
        <v>8052</v>
      </c>
      <c r="I11" t="b">
        <f t="shared" si="0"/>
        <v>0</v>
      </c>
      <c r="J11" t="str">
        <f t="shared" si="1"/>
        <v>Chocolate Chip</v>
      </c>
      <c r="K11" t="str">
        <v>CHOCOLATE CHIP</v>
      </c>
      <c r="L11" t="str">
        <v>chocolate chip</v>
      </c>
      <c r="M11" t="str">
        <v>Chocolate Chip</v>
      </c>
      <c r="N11" t="str">
        <v xml:space="preserve">Chocolate </v>
      </c>
      <c r="O11" t="str">
        <v>te Chip</v>
      </c>
      <c r="P11" t="str">
        <v>Chocolate-Chip</v>
      </c>
      <c r="R11">
        <f ca="1">DATEDIF(S4,TODAY(),"YM")</f>
        <v>8</v>
      </c>
      <c r="S11" s="8">
        <v>43838</v>
      </c>
      <c r="AE11" t="str">
        <v>Fortune Cookie</v>
      </c>
      <c r="AL11" s="27" t="s">
        <v>11</v>
      </c>
      <c r="AM11" s="25">
        <v>72346.5</v>
      </c>
      <c r="AN11" s="25">
        <v>18</v>
      </c>
      <c r="AO11" s="26">
        <v>1.5424869098143052E-2</v>
      </c>
    </row>
    <row r="12" spans="1:41" ht="15" thickBot="1" x14ac:dyDescent="0.35">
      <c r="A12" s="11">
        <v>4</v>
      </c>
      <c r="B12" s="2">
        <v>361305</v>
      </c>
      <c r="C12" s="1" t="s">
        <v>8</v>
      </c>
      <c r="D12" s="2">
        <v>3945</v>
      </c>
      <c r="E12" s="2">
        <v>43831</v>
      </c>
      <c r="F12" s="2">
        <v>19725</v>
      </c>
      <c r="G12" s="13">
        <v>7890</v>
      </c>
      <c r="I12" t="b">
        <f t="shared" si="0"/>
        <v>0</v>
      </c>
      <c r="J12" t="str">
        <f t="shared" si="1"/>
        <v>Chocolate Chip</v>
      </c>
      <c r="K12" t="str">
        <v>CHOCOLATE CHIP</v>
      </c>
      <c r="L12" t="str">
        <v>chocolate chip</v>
      </c>
      <c r="M12" t="str">
        <v>Chocolate Chip</v>
      </c>
      <c r="N12" t="str">
        <v xml:space="preserve">Chocolate </v>
      </c>
      <c r="O12" t="str">
        <v>te Chip</v>
      </c>
      <c r="P12" t="str">
        <v>Chocolate-Chip</v>
      </c>
      <c r="R12">
        <f ca="1">DATEDIF(S4,TODAY(),"MD")</f>
        <v>2</v>
      </c>
      <c r="S12" s="8">
        <v>43839</v>
      </c>
      <c r="AL12" s="27" t="s">
        <v>7</v>
      </c>
      <c r="AM12" s="25">
        <v>151644</v>
      </c>
      <c r="AN12" s="25">
        <v>22</v>
      </c>
      <c r="AO12" s="26">
        <v>3.2331748592106115E-2</v>
      </c>
    </row>
    <row r="13" spans="1:41" ht="15" thickBot="1" x14ac:dyDescent="0.35">
      <c r="A13" s="12"/>
      <c r="B13" s="1"/>
      <c r="C13" s="1"/>
      <c r="D13" s="1"/>
      <c r="E13" s="1"/>
      <c r="F13" s="1"/>
      <c r="G13" s="14"/>
      <c r="I13" t="b">
        <f t="shared" si="0"/>
        <v>1</v>
      </c>
      <c r="J13" t="str">
        <f t="shared" si="1"/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S13" s="8">
        <v>43840</v>
      </c>
      <c r="AL13" s="24">
        <v>2</v>
      </c>
      <c r="AM13" s="25">
        <v>903407</v>
      </c>
      <c r="AN13" s="25">
        <v>132</v>
      </c>
      <c r="AO13" s="26">
        <v>0.19261380602166131</v>
      </c>
    </row>
    <row r="14" spans="1:41" ht="15" thickBot="1" x14ac:dyDescent="0.35">
      <c r="A14" s="11">
        <v>2</v>
      </c>
      <c r="B14" s="2">
        <v>603195</v>
      </c>
      <c r="C14" s="1" t="s">
        <v>8</v>
      </c>
      <c r="D14" s="2">
        <v>3801</v>
      </c>
      <c r="E14" s="2">
        <v>43922</v>
      </c>
      <c r="F14" s="2">
        <v>19005</v>
      </c>
      <c r="G14" s="13">
        <v>7602</v>
      </c>
      <c r="I14" t="b">
        <f t="shared" si="0"/>
        <v>0</v>
      </c>
      <c r="J14" t="str">
        <f t="shared" si="1"/>
        <v>Chocolate Chip</v>
      </c>
      <c r="K14" t="str">
        <v>CHOCOLATE CHIP</v>
      </c>
      <c r="L14" t="str">
        <v>chocolate chip</v>
      </c>
      <c r="M14" t="str">
        <v>Chocolate Chip</v>
      </c>
      <c r="N14" t="str">
        <v xml:space="preserve">Chocolate </v>
      </c>
      <c r="O14" t="str">
        <v>te Chip</v>
      </c>
      <c r="P14" t="str">
        <v>Chocolate-Chip</v>
      </c>
      <c r="S14" s="8">
        <v>43841</v>
      </c>
      <c r="AL14" s="27" t="s">
        <v>8</v>
      </c>
      <c r="AM14" s="25">
        <v>315540</v>
      </c>
      <c r="AN14" s="25">
        <v>35</v>
      </c>
      <c r="AO14" s="26">
        <v>6.7275724398942013E-2</v>
      </c>
    </row>
    <row r="15" spans="1:41" ht="15" thickBot="1" x14ac:dyDescent="0.35">
      <c r="A15" s="11">
        <v>2</v>
      </c>
      <c r="B15" s="2">
        <v>643111</v>
      </c>
      <c r="C15" s="1" t="s">
        <v>8</v>
      </c>
      <c r="D15" s="2">
        <v>3675</v>
      </c>
      <c r="E15" s="2">
        <v>43922</v>
      </c>
      <c r="F15" s="2">
        <v>18375</v>
      </c>
      <c r="G15" s="13">
        <v>7350</v>
      </c>
      <c r="I15" t="b">
        <f t="shared" si="0"/>
        <v>0</v>
      </c>
      <c r="J15" t="str">
        <f t="shared" si="1"/>
        <v>Chocolate Chip</v>
      </c>
      <c r="K15" t="str">
        <v>CHOCOLATE CHIP</v>
      </c>
      <c r="L15" t="str">
        <v>chocolate chip</v>
      </c>
      <c r="M15" t="str">
        <v>Chocolate Chip</v>
      </c>
      <c r="N15" t="str">
        <v xml:space="preserve">Chocolate </v>
      </c>
      <c r="O15" t="str">
        <v>te Chip</v>
      </c>
      <c r="P15" t="str">
        <v>Chocolate-Chip</v>
      </c>
      <c r="S15" s="8">
        <v>43842</v>
      </c>
      <c r="AL15" s="27" t="s">
        <v>12</v>
      </c>
      <c r="AM15" s="25">
        <v>24758</v>
      </c>
      <c r="AN15" s="25">
        <v>17</v>
      </c>
      <c r="AO15" s="26">
        <v>5.2786093194809106E-3</v>
      </c>
    </row>
    <row r="16" spans="1:41" ht="15" thickBot="1" x14ac:dyDescent="0.35">
      <c r="A16" s="11">
        <v>4</v>
      </c>
      <c r="B16" s="2">
        <v>861720</v>
      </c>
      <c r="C16" s="1" t="s">
        <v>7</v>
      </c>
      <c r="D16" s="2">
        <v>2966</v>
      </c>
      <c r="E16" s="2">
        <v>43739</v>
      </c>
      <c r="F16" s="2">
        <v>17796</v>
      </c>
      <c r="G16" s="13">
        <v>8156.5</v>
      </c>
      <c r="I16" t="b">
        <f t="shared" si="0"/>
        <v>0</v>
      </c>
      <c r="J16" t="str">
        <f t="shared" si="1"/>
        <v>White Chocolate Macadamia Nut</v>
      </c>
      <c r="K16" t="str">
        <v>WHITE CHOCOLATE MACADAMIA NUT</v>
      </c>
      <c r="L16" t="str">
        <v>white chocolate macadamia nut</v>
      </c>
      <c r="M16" t="str">
        <v>White Chocolate Macadamia Nut</v>
      </c>
      <c r="N16" t="str">
        <v>White Choc</v>
      </c>
      <c r="O16" t="str">
        <v>mia Nut</v>
      </c>
      <c r="P16" t="str">
        <v>White-Chocolate-Macadamia-Nut</v>
      </c>
      <c r="S16" s="8">
        <v>43843</v>
      </c>
      <c r="AL16" s="27" t="s">
        <v>9</v>
      </c>
      <c r="AM16" s="25">
        <v>96842.5</v>
      </c>
      <c r="AN16" s="25">
        <v>13</v>
      </c>
      <c r="AO16" s="26">
        <v>2.0647617861775186E-2</v>
      </c>
    </row>
    <row r="17" spans="1:41" ht="15" thickBot="1" x14ac:dyDescent="0.35">
      <c r="A17" s="11">
        <v>3</v>
      </c>
      <c r="B17" s="2">
        <v>272552</v>
      </c>
      <c r="C17" s="1" t="s">
        <v>9</v>
      </c>
      <c r="D17" s="2">
        <v>3520.5</v>
      </c>
      <c r="E17" s="2">
        <v>43922</v>
      </c>
      <c r="F17" s="2">
        <v>17602.5</v>
      </c>
      <c r="G17" s="13">
        <v>7745.1</v>
      </c>
      <c r="I17" t="b">
        <f t="shared" si="0"/>
        <v>0</v>
      </c>
      <c r="J17" t="str">
        <f t="shared" si="1"/>
        <v>Oatmeal Raisin</v>
      </c>
      <c r="K17" t="str">
        <v>OATMEAL RAISIN</v>
      </c>
      <c r="L17" t="str">
        <v>oatmeal raisin</v>
      </c>
      <c r="M17" t="str">
        <v>Oatmeal Raisin</v>
      </c>
      <c r="N17" t="str">
        <v>Oatmeal Ra</v>
      </c>
      <c r="O17" t="str">
        <v xml:space="preserve"> Raisin</v>
      </c>
      <c r="P17" t="str">
        <v>Oatmeal-Raisin</v>
      </c>
      <c r="S17" s="8">
        <v>43844</v>
      </c>
      <c r="AL17" s="27" t="s">
        <v>10</v>
      </c>
      <c r="AM17" s="25">
        <v>92804</v>
      </c>
      <c r="AN17" s="25">
        <v>13</v>
      </c>
      <c r="AO17" s="26">
        <v>1.9786576431258841E-2</v>
      </c>
    </row>
    <row r="18" spans="1:41" ht="15" thickBot="1" x14ac:dyDescent="0.35">
      <c r="A18" s="11">
        <v>4</v>
      </c>
      <c r="B18" s="2">
        <v>459019</v>
      </c>
      <c r="C18" s="1" t="s">
        <v>8</v>
      </c>
      <c r="D18" s="2">
        <v>3513</v>
      </c>
      <c r="E18" s="2">
        <v>44013</v>
      </c>
      <c r="F18" s="2">
        <v>17565</v>
      </c>
      <c r="G18" s="13">
        <v>7026</v>
      </c>
      <c r="I18" t="b">
        <f t="shared" si="0"/>
        <v>0</v>
      </c>
      <c r="J18" t="str">
        <f t="shared" si="1"/>
        <v>Chocolate Chip</v>
      </c>
      <c r="K18" t="str">
        <v>CHOCOLATE CHIP</v>
      </c>
      <c r="L18" t="str">
        <v>chocolate chip</v>
      </c>
      <c r="M18" t="str">
        <v>Chocolate Chip</v>
      </c>
      <c r="N18" t="str">
        <v xml:space="preserve">Chocolate </v>
      </c>
      <c r="O18" t="str">
        <v>te Chip</v>
      </c>
      <c r="P18" t="str">
        <v>Chocolate-Chip</v>
      </c>
      <c r="S18" s="8">
        <v>43845</v>
      </c>
      <c r="AL18" s="27" t="s">
        <v>11</v>
      </c>
      <c r="AM18" s="25">
        <v>170062.5</v>
      </c>
      <c r="AN18" s="25">
        <v>30</v>
      </c>
      <c r="AO18" s="26">
        <v>3.6258724347452233E-2</v>
      </c>
    </row>
    <row r="19" spans="1:41" ht="15" thickBot="1" x14ac:dyDescent="0.35">
      <c r="A19" s="12"/>
      <c r="B19" s="1"/>
      <c r="C19" s="1"/>
      <c r="D19" s="1"/>
      <c r="E19" s="1"/>
      <c r="F19" s="1"/>
      <c r="G19" s="14"/>
      <c r="I19" t="b">
        <f t="shared" si="0"/>
        <v>1</v>
      </c>
      <c r="J19" t="str">
        <f t="shared" si="1"/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S19" s="8">
        <v>43846</v>
      </c>
      <c r="AL19" s="27" t="s">
        <v>7</v>
      </c>
      <c r="AM19" s="25">
        <v>203400</v>
      </c>
      <c r="AN19" s="25">
        <v>24</v>
      </c>
      <c r="AO19" s="26">
        <v>4.3366553662752126E-2</v>
      </c>
    </row>
    <row r="20" spans="1:41" ht="15" thickBot="1" x14ac:dyDescent="0.35">
      <c r="A20" s="11">
        <v>2</v>
      </c>
      <c r="B20" s="2">
        <v>628402</v>
      </c>
      <c r="C20" s="1" t="s">
        <v>8</v>
      </c>
      <c r="D20" s="2">
        <v>3495</v>
      </c>
      <c r="E20" s="2">
        <v>43831</v>
      </c>
      <c r="F20" s="2">
        <v>17475</v>
      </c>
      <c r="G20" s="13">
        <v>6990</v>
      </c>
      <c r="I20" t="b">
        <f t="shared" si="0"/>
        <v>0</v>
      </c>
      <c r="J20" t="str">
        <f t="shared" si="1"/>
        <v>Chocolate Chip</v>
      </c>
      <c r="K20" t="str">
        <v>CHOCOLATE CHIP</v>
      </c>
      <c r="L20" t="str">
        <v>chocolate chip</v>
      </c>
      <c r="M20" t="str">
        <v>Chocolate Chip</v>
      </c>
      <c r="N20" t="str">
        <v xml:space="preserve">Chocolate </v>
      </c>
      <c r="O20" t="str">
        <v>te Chip</v>
      </c>
      <c r="P20" t="str">
        <v>Chocolate-Chip</v>
      </c>
      <c r="S20" s="8">
        <v>43847</v>
      </c>
      <c r="AL20" s="24">
        <v>3</v>
      </c>
      <c r="AM20" s="25">
        <v>1431191</v>
      </c>
      <c r="AN20" s="25">
        <v>206</v>
      </c>
      <c r="AO20" s="26">
        <v>0.30514169765559429</v>
      </c>
    </row>
    <row r="21" spans="1:41" ht="15" thickBot="1" x14ac:dyDescent="0.35">
      <c r="A21" s="11">
        <v>3</v>
      </c>
      <c r="B21" s="2">
        <v>567117</v>
      </c>
      <c r="C21" s="1" t="s">
        <v>7</v>
      </c>
      <c r="D21" s="2">
        <v>2907</v>
      </c>
      <c r="E21" s="2">
        <v>43983</v>
      </c>
      <c r="F21" s="2">
        <v>17442</v>
      </c>
      <c r="G21" s="13">
        <v>7994.25</v>
      </c>
      <c r="I21" t="b">
        <f t="shared" si="0"/>
        <v>0</v>
      </c>
      <c r="J21" t="str">
        <f t="shared" si="1"/>
        <v>White Chocolate Macadamia Nut</v>
      </c>
      <c r="K21" t="str">
        <v>WHITE CHOCOLATE MACADAMIA NUT</v>
      </c>
      <c r="L21" t="str">
        <v>white chocolate macadamia nut</v>
      </c>
      <c r="M21" t="str">
        <v>White Chocolate Macadamia Nut</v>
      </c>
      <c r="N21" t="str">
        <v>White Choc</v>
      </c>
      <c r="O21" t="str">
        <v>mia Nut</v>
      </c>
      <c r="P21" t="str">
        <v>White-Chocolate-Macadamia-Nut</v>
      </c>
      <c r="S21" s="8">
        <v>43848</v>
      </c>
      <c r="AL21" s="27" t="s">
        <v>8</v>
      </c>
      <c r="AM21" s="25">
        <v>589200</v>
      </c>
      <c r="AN21" s="25">
        <v>70</v>
      </c>
      <c r="AO21" s="26">
        <v>0.12562228819121707</v>
      </c>
    </row>
    <row r="22" spans="1:41" ht="15" thickBot="1" x14ac:dyDescent="0.35">
      <c r="A22" s="11">
        <v>2</v>
      </c>
      <c r="B22" s="2">
        <v>426268</v>
      </c>
      <c r="C22" s="1" t="s">
        <v>7</v>
      </c>
      <c r="D22" s="2">
        <v>2877</v>
      </c>
      <c r="E22" s="2">
        <v>44105</v>
      </c>
      <c r="F22" s="2">
        <v>17262</v>
      </c>
      <c r="G22" s="13">
        <v>7911.75</v>
      </c>
      <c r="I22" t="b">
        <f t="shared" si="0"/>
        <v>0</v>
      </c>
      <c r="J22" t="str">
        <f t="shared" si="1"/>
        <v>White Chocolate Macadamia Nut</v>
      </c>
      <c r="K22" t="str">
        <v>WHITE CHOCOLATE MACADAMIA NUT</v>
      </c>
      <c r="L22" t="str">
        <v>white chocolate macadamia nut</v>
      </c>
      <c r="M22" t="str">
        <v>White Chocolate Macadamia Nut</v>
      </c>
      <c r="N22" t="str">
        <v>White Choc</v>
      </c>
      <c r="O22" t="str">
        <v>mia Nut</v>
      </c>
      <c r="P22" t="str">
        <v>White-Chocolate-Macadamia-Nut</v>
      </c>
      <c r="S22" s="8">
        <v>43849</v>
      </c>
      <c r="AL22" s="27" t="s">
        <v>12</v>
      </c>
      <c r="AM22" s="25">
        <v>42962.5</v>
      </c>
      <c r="AN22" s="25">
        <v>25</v>
      </c>
      <c r="AO22" s="26">
        <v>9.1599585139429118E-3</v>
      </c>
    </row>
    <row r="23" spans="1:41" ht="15" thickBot="1" x14ac:dyDescent="0.35">
      <c r="A23" s="11">
        <v>2</v>
      </c>
      <c r="B23" s="2">
        <v>824253</v>
      </c>
      <c r="C23" s="1" t="s">
        <v>8</v>
      </c>
      <c r="D23" s="2">
        <v>3450</v>
      </c>
      <c r="E23" s="2">
        <v>44013</v>
      </c>
      <c r="F23" s="2">
        <v>17250</v>
      </c>
      <c r="G23" s="13">
        <v>6900</v>
      </c>
      <c r="I23" t="b">
        <f t="shared" si="0"/>
        <v>0</v>
      </c>
      <c r="J23" t="str">
        <f t="shared" si="1"/>
        <v>Chocolate Chip</v>
      </c>
      <c r="K23" t="str">
        <v>CHOCOLATE CHIP</v>
      </c>
      <c r="L23" t="str">
        <v>chocolate chip</v>
      </c>
      <c r="M23" t="str">
        <v>Chocolate Chip</v>
      </c>
      <c r="N23" t="str">
        <v xml:space="preserve">Chocolate </v>
      </c>
      <c r="O23" t="str">
        <v>te Chip</v>
      </c>
      <c r="P23" t="str">
        <v>Chocolate-Chip</v>
      </c>
      <c r="S23" s="8">
        <v>43850</v>
      </c>
      <c r="AL23" s="27" t="s">
        <v>9</v>
      </c>
      <c r="AM23" s="25">
        <v>372240</v>
      </c>
      <c r="AN23" s="25">
        <v>43</v>
      </c>
      <c r="AO23" s="26">
        <v>7.9364630950948145E-2</v>
      </c>
    </row>
    <row r="24" spans="1:41" ht="15" thickBot="1" x14ac:dyDescent="0.35">
      <c r="A24" s="11">
        <v>5</v>
      </c>
      <c r="B24" s="2">
        <v>165918</v>
      </c>
      <c r="C24" s="1" t="s">
        <v>7</v>
      </c>
      <c r="D24" s="2">
        <v>2861</v>
      </c>
      <c r="E24" s="2">
        <v>43831</v>
      </c>
      <c r="F24" s="2">
        <v>17166</v>
      </c>
      <c r="G24" s="13">
        <v>7867.75</v>
      </c>
      <c r="I24" t="b">
        <f t="shared" si="0"/>
        <v>0</v>
      </c>
      <c r="J24" t="str">
        <f t="shared" si="1"/>
        <v>White Chocolate Macadamia Nut</v>
      </c>
      <c r="K24" t="str">
        <v>WHITE CHOCOLATE MACADAMIA NUT</v>
      </c>
      <c r="L24" t="str">
        <v>white chocolate macadamia nut</v>
      </c>
      <c r="M24" t="str">
        <v>White Chocolate Macadamia Nut</v>
      </c>
      <c r="N24" t="str">
        <v>White Choc</v>
      </c>
      <c r="O24" t="str">
        <v>mia Nut</v>
      </c>
      <c r="P24" t="str">
        <v>White-Chocolate-Macadamia-Nut</v>
      </c>
      <c r="S24" s="8">
        <v>43851</v>
      </c>
      <c r="AL24" s="27" t="s">
        <v>10</v>
      </c>
      <c r="AM24" s="25">
        <v>126736</v>
      </c>
      <c r="AN24" s="25">
        <v>22</v>
      </c>
      <c r="AO24" s="26">
        <v>2.7021158038360638E-2</v>
      </c>
    </row>
    <row r="25" spans="1:41" ht="15" thickBot="1" x14ac:dyDescent="0.35">
      <c r="A25" s="11">
        <v>3</v>
      </c>
      <c r="B25" s="2">
        <v>261362</v>
      </c>
      <c r="C25" s="1" t="s">
        <v>9</v>
      </c>
      <c r="D25" s="2">
        <v>3421.5</v>
      </c>
      <c r="E25" s="2">
        <v>44013</v>
      </c>
      <c r="F25" s="2">
        <v>17107.5</v>
      </c>
      <c r="G25" s="13">
        <v>7527.3</v>
      </c>
      <c r="I25" t="b">
        <f t="shared" si="0"/>
        <v>0</v>
      </c>
      <c r="J25" t="str">
        <f t="shared" si="1"/>
        <v>Oatmeal Raisin</v>
      </c>
      <c r="K25" t="str">
        <v>OATMEAL RAISIN</v>
      </c>
      <c r="L25" t="str">
        <v>oatmeal raisin</v>
      </c>
      <c r="M25" t="str">
        <v>Oatmeal Raisin</v>
      </c>
      <c r="N25" t="str">
        <v>Oatmeal Ra</v>
      </c>
      <c r="O25" t="str">
        <v xml:space="preserve"> Raisin</v>
      </c>
      <c r="P25" t="str">
        <v>Oatmeal-Raisin</v>
      </c>
      <c r="S25" s="8">
        <v>43852</v>
      </c>
      <c r="AL25" s="27" t="s">
        <v>11</v>
      </c>
      <c r="AM25" s="25">
        <v>76399.5</v>
      </c>
      <c r="AN25" s="25">
        <v>20</v>
      </c>
      <c r="AO25" s="26">
        <v>1.6289002047971637E-2</v>
      </c>
    </row>
    <row r="26" spans="1:41" ht="15" thickBot="1" x14ac:dyDescent="0.35">
      <c r="A26" s="11">
        <v>5</v>
      </c>
      <c r="B26" s="2">
        <v>864063</v>
      </c>
      <c r="C26" s="1" t="s">
        <v>7</v>
      </c>
      <c r="D26" s="2">
        <v>2832</v>
      </c>
      <c r="E26" s="2">
        <v>44044</v>
      </c>
      <c r="F26" s="2">
        <v>16992</v>
      </c>
      <c r="G26" s="13">
        <v>7788</v>
      </c>
      <c r="I26" t="b">
        <f t="shared" si="0"/>
        <v>0</v>
      </c>
      <c r="J26" t="str">
        <f t="shared" si="1"/>
        <v>White Chocolate Macadamia Nut</v>
      </c>
      <c r="K26" t="str">
        <v>WHITE CHOCOLATE MACADAMIA NUT</v>
      </c>
      <c r="L26" t="str">
        <v>white chocolate macadamia nut</v>
      </c>
      <c r="M26" t="str">
        <v>White Chocolate Macadamia Nut</v>
      </c>
      <c r="N26" t="str">
        <v>White Choc</v>
      </c>
      <c r="O26" t="str">
        <v>mia Nut</v>
      </c>
      <c r="P26" t="str">
        <v>White-Chocolate-Macadamia-Nut</v>
      </c>
      <c r="S26" s="8">
        <v>43853</v>
      </c>
      <c r="AL26" s="27" t="s">
        <v>7</v>
      </c>
      <c r="AM26" s="25">
        <v>223653</v>
      </c>
      <c r="AN26" s="25">
        <v>26</v>
      </c>
      <c r="AO26" s="26">
        <v>4.768465991315389E-2</v>
      </c>
    </row>
    <row r="27" spans="1:41" ht="15" thickBot="1" x14ac:dyDescent="0.35">
      <c r="A27" s="11">
        <v>4</v>
      </c>
      <c r="B27" s="2">
        <v>765655</v>
      </c>
      <c r="C27" s="1" t="s">
        <v>10</v>
      </c>
      <c r="D27" s="2">
        <v>4243.5</v>
      </c>
      <c r="E27" s="2">
        <v>43922</v>
      </c>
      <c r="F27" s="2">
        <v>16974</v>
      </c>
      <c r="G27" s="13">
        <v>6365.25</v>
      </c>
      <c r="I27" t="b">
        <f t="shared" si="0"/>
        <v>0</v>
      </c>
      <c r="J27" t="str">
        <f t="shared" si="1"/>
        <v>Snickerdoodle</v>
      </c>
      <c r="K27" t="str">
        <v>SNICKERDOODLE</v>
      </c>
      <c r="L27" t="str">
        <v>snickerdoodle</v>
      </c>
      <c r="M27" t="str">
        <v>Snickerdoodle</v>
      </c>
      <c r="N27" t="str">
        <v>Snickerdoo</v>
      </c>
      <c r="O27" t="str">
        <v>rdoodle</v>
      </c>
      <c r="P27" t="str">
        <v>Snickerdoodle</v>
      </c>
      <c r="S27" s="8">
        <v>43854</v>
      </c>
      <c r="AL27" s="24">
        <v>4</v>
      </c>
      <c r="AM27" s="25">
        <v>1108643</v>
      </c>
      <c r="AN27" s="25">
        <v>156</v>
      </c>
      <c r="AO27" s="26">
        <v>0.23637180999181173</v>
      </c>
    </row>
    <row r="28" spans="1:41" ht="15" thickBot="1" x14ac:dyDescent="0.35">
      <c r="A28" s="11">
        <v>3</v>
      </c>
      <c r="B28" s="2">
        <v>853295</v>
      </c>
      <c r="C28" s="1" t="s">
        <v>7</v>
      </c>
      <c r="D28" s="2">
        <v>2826</v>
      </c>
      <c r="E28" s="2">
        <v>43952</v>
      </c>
      <c r="F28" s="2">
        <v>16956</v>
      </c>
      <c r="G28" s="13">
        <v>7771.5</v>
      </c>
      <c r="I28" t="b">
        <f t="shared" si="0"/>
        <v>0</v>
      </c>
      <c r="J28" t="str">
        <f t="shared" si="1"/>
        <v>White Chocolate Macadamia Nut</v>
      </c>
      <c r="K28" t="str">
        <v>WHITE CHOCOLATE MACADAMIA NUT</v>
      </c>
      <c r="L28" t="str">
        <v>white chocolate macadamia nut</v>
      </c>
      <c r="M28" t="str">
        <v>White Chocolate Macadamia Nut</v>
      </c>
      <c r="N28" t="str">
        <v>White Choc</v>
      </c>
      <c r="O28" t="str">
        <v>mia Nut</v>
      </c>
      <c r="P28" t="str">
        <v>White-Chocolate-Macadamia-Nut</v>
      </c>
      <c r="S28" s="8">
        <v>43855</v>
      </c>
      <c r="AL28" s="27" t="s">
        <v>8</v>
      </c>
      <c r="AM28" s="25">
        <v>327195</v>
      </c>
      <c r="AN28" s="25">
        <v>38</v>
      </c>
      <c r="AO28" s="26">
        <v>6.9760666301298832E-2</v>
      </c>
    </row>
    <row r="29" spans="1:41" ht="15" thickBot="1" x14ac:dyDescent="0.35">
      <c r="A29" s="11">
        <v>1</v>
      </c>
      <c r="B29" s="2">
        <v>685153</v>
      </c>
      <c r="C29" s="1" t="s">
        <v>7</v>
      </c>
      <c r="D29" s="2">
        <v>2821</v>
      </c>
      <c r="E29" s="2">
        <v>44044</v>
      </c>
      <c r="F29" s="2">
        <v>16926</v>
      </c>
      <c r="G29" s="13">
        <v>7757.75</v>
      </c>
      <c r="I29" t="b">
        <f t="shared" si="0"/>
        <v>0</v>
      </c>
      <c r="J29" t="str">
        <f t="shared" si="1"/>
        <v>White Chocolate Macadamia Nut</v>
      </c>
      <c r="K29" t="str">
        <v>WHITE CHOCOLATE MACADAMIA NUT</v>
      </c>
      <c r="L29" t="str">
        <v>white chocolate macadamia nut</v>
      </c>
      <c r="M29" t="str">
        <v>White Chocolate Macadamia Nut</v>
      </c>
      <c r="N29" t="str">
        <v>White Choc</v>
      </c>
      <c r="O29" t="str">
        <v>mia Nut</v>
      </c>
      <c r="P29" t="str">
        <v>White-Chocolate-Macadamia-Nut</v>
      </c>
      <c r="S29" s="8">
        <v>43856</v>
      </c>
      <c r="AL29" s="27" t="s">
        <v>12</v>
      </c>
      <c r="AM29" s="25">
        <v>44718.5</v>
      </c>
      <c r="AN29" s="25">
        <v>23</v>
      </c>
      <c r="AO29" s="26">
        <v>9.5343521630667696E-3</v>
      </c>
    </row>
    <row r="30" spans="1:41" ht="15" thickBot="1" x14ac:dyDescent="0.35">
      <c r="A30" s="11">
        <v>1</v>
      </c>
      <c r="B30" s="2">
        <v>494115</v>
      </c>
      <c r="C30" s="1" t="s">
        <v>7</v>
      </c>
      <c r="D30" s="2">
        <v>2805</v>
      </c>
      <c r="E30" s="2">
        <v>43709</v>
      </c>
      <c r="F30" s="2">
        <v>16830</v>
      </c>
      <c r="G30" s="13">
        <v>7713.75</v>
      </c>
      <c r="I30" t="b">
        <f t="shared" si="0"/>
        <v>0</v>
      </c>
      <c r="J30" t="str">
        <f t="shared" si="1"/>
        <v>White Chocolate Macadamia Nut</v>
      </c>
      <c r="K30" t="str">
        <v>WHITE CHOCOLATE MACADAMIA NUT</v>
      </c>
      <c r="L30" t="str">
        <v>white chocolate macadamia nut</v>
      </c>
      <c r="M30" t="str">
        <v>White Chocolate Macadamia Nut</v>
      </c>
      <c r="N30" t="str">
        <v>White Choc</v>
      </c>
      <c r="O30" t="str">
        <v>mia Nut</v>
      </c>
      <c r="P30" t="str">
        <v>White-Chocolate-Macadamia-Nut</v>
      </c>
      <c r="S30" s="8">
        <v>43857</v>
      </c>
      <c r="AL30" s="27" t="s">
        <v>9</v>
      </c>
      <c r="AM30" s="25">
        <v>199942.5</v>
      </c>
      <c r="AN30" s="25">
        <v>24</v>
      </c>
      <c r="AO30" s="26">
        <v>4.2629386212953868E-2</v>
      </c>
    </row>
    <row r="31" spans="1:41" ht="15" thickBot="1" x14ac:dyDescent="0.35">
      <c r="A31" s="11">
        <v>3</v>
      </c>
      <c r="B31" s="2">
        <v>218006</v>
      </c>
      <c r="C31" s="1" t="s">
        <v>7</v>
      </c>
      <c r="D31" s="2">
        <v>2755</v>
      </c>
      <c r="E31" s="2">
        <v>43862</v>
      </c>
      <c r="F31" s="2">
        <v>16530</v>
      </c>
      <c r="G31" s="13">
        <v>7576.25</v>
      </c>
      <c r="I31" t="b">
        <f t="shared" si="0"/>
        <v>0</v>
      </c>
      <c r="J31" t="str">
        <f t="shared" si="1"/>
        <v>White Chocolate Macadamia Nut</v>
      </c>
      <c r="K31" t="str">
        <v>WHITE CHOCOLATE MACADAMIA NUT</v>
      </c>
      <c r="L31" t="str">
        <v>white chocolate macadamia nut</v>
      </c>
      <c r="M31" t="str">
        <v>White Chocolate Macadamia Nut</v>
      </c>
      <c r="N31" t="str">
        <v>White Choc</v>
      </c>
      <c r="O31" t="str">
        <v>mia Nut</v>
      </c>
      <c r="P31" t="str">
        <v>White-Chocolate-Macadamia-Nut</v>
      </c>
      <c r="S31" s="8">
        <v>43858</v>
      </c>
      <c r="AL31" s="27" t="s">
        <v>10</v>
      </c>
      <c r="AM31" s="25">
        <v>183216</v>
      </c>
      <c r="AN31" s="25">
        <v>29</v>
      </c>
      <c r="AO31" s="26">
        <v>3.9063158780112066E-2</v>
      </c>
    </row>
    <row r="32" spans="1:41" ht="15" thickBot="1" x14ac:dyDescent="0.35">
      <c r="A32" s="11">
        <v>2</v>
      </c>
      <c r="B32" s="2">
        <v>104326</v>
      </c>
      <c r="C32" s="1" t="s">
        <v>9</v>
      </c>
      <c r="D32" s="2">
        <v>3199.5</v>
      </c>
      <c r="E32" s="2">
        <v>44013</v>
      </c>
      <c r="F32" s="2">
        <v>15997.5</v>
      </c>
      <c r="G32" s="13">
        <v>7038.9</v>
      </c>
      <c r="I32" t="b">
        <f t="shared" si="0"/>
        <v>0</v>
      </c>
      <c r="J32" t="str">
        <f t="shared" si="1"/>
        <v>Oatmeal Raisin</v>
      </c>
      <c r="K32" t="str">
        <v>OATMEAL RAISIN</v>
      </c>
      <c r="L32" t="str">
        <v>oatmeal raisin</v>
      </c>
      <c r="M32" t="str">
        <v>Oatmeal Raisin</v>
      </c>
      <c r="N32" t="str">
        <v>Oatmeal Ra</v>
      </c>
      <c r="O32" t="str">
        <v xml:space="preserve"> Raisin</v>
      </c>
      <c r="P32" t="str">
        <v>Oatmeal-Raisin</v>
      </c>
      <c r="S32" s="8">
        <v>43859</v>
      </c>
      <c r="AL32" s="27" t="s">
        <v>11</v>
      </c>
      <c r="AM32" s="25">
        <v>72069</v>
      </c>
      <c r="AN32" s="25">
        <v>16</v>
      </c>
      <c r="AO32" s="26">
        <v>1.5365703814753605E-2</v>
      </c>
    </row>
    <row r="33" spans="1:41" ht="15" thickBot="1" x14ac:dyDescent="0.35">
      <c r="A33" s="11">
        <v>4</v>
      </c>
      <c r="B33" s="2">
        <v>632477</v>
      </c>
      <c r="C33" s="1" t="s">
        <v>7</v>
      </c>
      <c r="D33" s="2">
        <v>2665</v>
      </c>
      <c r="E33" s="2">
        <v>44136</v>
      </c>
      <c r="F33" s="2">
        <v>15990</v>
      </c>
      <c r="G33" s="13">
        <v>7328.75</v>
      </c>
      <c r="I33" t="b">
        <f t="shared" si="0"/>
        <v>0</v>
      </c>
      <c r="J33" t="str">
        <f t="shared" si="1"/>
        <v>White Chocolate Macadamia Nut</v>
      </c>
      <c r="K33" t="str">
        <v>WHITE CHOCOLATE MACADAMIA NUT</v>
      </c>
      <c r="L33" t="str">
        <v>white chocolate macadamia nut</v>
      </c>
      <c r="M33" t="str">
        <v>White Chocolate Macadamia Nut</v>
      </c>
      <c r="N33" t="str">
        <v>White Choc</v>
      </c>
      <c r="O33" t="str">
        <v>mia Nut</v>
      </c>
      <c r="P33" t="str">
        <v>White-Chocolate-Macadamia-Nut</v>
      </c>
      <c r="S33" s="8">
        <v>43860</v>
      </c>
      <c r="AL33" s="27" t="s">
        <v>7</v>
      </c>
      <c r="AM33" s="25">
        <v>281502</v>
      </c>
      <c r="AN33" s="25">
        <v>26</v>
      </c>
      <c r="AO33" s="26">
        <v>6.0018542719626596E-2</v>
      </c>
    </row>
    <row r="34" spans="1:41" ht="15" thickBot="1" x14ac:dyDescent="0.35">
      <c r="A34" s="11">
        <v>4</v>
      </c>
      <c r="B34" s="2">
        <v>558048</v>
      </c>
      <c r="C34" s="1" t="s">
        <v>7</v>
      </c>
      <c r="D34" s="2">
        <v>2646</v>
      </c>
      <c r="E34" s="2">
        <v>43709</v>
      </c>
      <c r="F34" s="2">
        <v>15876</v>
      </c>
      <c r="G34" s="13">
        <v>7276.5</v>
      </c>
      <c r="I34" t="b">
        <f t="shared" si="0"/>
        <v>0</v>
      </c>
      <c r="J34" t="str">
        <f t="shared" si="1"/>
        <v>White Chocolate Macadamia Nut</v>
      </c>
      <c r="K34" t="str">
        <v>WHITE CHOCOLATE MACADAMIA NUT</v>
      </c>
      <c r="L34" t="str">
        <v>white chocolate macadamia nut</v>
      </c>
      <c r="M34" t="str">
        <v>White Chocolate Macadamia Nut</v>
      </c>
      <c r="N34" t="str">
        <v>White Choc</v>
      </c>
      <c r="O34" t="str">
        <v>mia Nut</v>
      </c>
      <c r="P34" t="str">
        <v>White-Chocolate-Macadamia-Nut</v>
      </c>
      <c r="S34" s="8">
        <v>43861</v>
      </c>
      <c r="AL34" s="24">
        <v>5</v>
      </c>
      <c r="AM34" s="25">
        <v>725758.5</v>
      </c>
      <c r="AN34" s="25">
        <v>114</v>
      </c>
      <c r="AO34" s="26">
        <v>0.15473768405333574</v>
      </c>
    </row>
    <row r="35" spans="1:41" ht="15" thickBot="1" x14ac:dyDescent="0.35">
      <c r="A35" s="11">
        <v>3</v>
      </c>
      <c r="B35" s="2">
        <v>382237</v>
      </c>
      <c r="C35" s="1" t="s">
        <v>9</v>
      </c>
      <c r="D35" s="2">
        <v>3165</v>
      </c>
      <c r="E35" s="2">
        <v>43831</v>
      </c>
      <c r="F35" s="2">
        <v>15825</v>
      </c>
      <c r="G35" s="13">
        <v>6963</v>
      </c>
      <c r="I35" t="b">
        <f t="shared" si="0"/>
        <v>0</v>
      </c>
      <c r="J35" t="str">
        <f t="shared" si="1"/>
        <v>Oatmeal Raisin</v>
      </c>
      <c r="K35" t="str">
        <v>OATMEAL RAISIN</v>
      </c>
      <c r="L35" t="str">
        <v>oatmeal raisin</v>
      </c>
      <c r="M35" t="str">
        <v>Oatmeal Raisin</v>
      </c>
      <c r="N35" t="str">
        <v>Oatmeal Ra</v>
      </c>
      <c r="O35" t="str">
        <v xml:space="preserve"> Raisin</v>
      </c>
      <c r="P35" t="str">
        <v>Oatmeal-Raisin</v>
      </c>
      <c r="S35" s="8">
        <v>43862</v>
      </c>
      <c r="AL35" s="27" t="s">
        <v>8</v>
      </c>
      <c r="AM35" s="25">
        <v>314297.5</v>
      </c>
      <c r="AN35" s="25">
        <v>38</v>
      </c>
      <c r="AO35" s="26">
        <v>6.7010813175117187E-2</v>
      </c>
    </row>
    <row r="36" spans="1:41" ht="15" thickBot="1" x14ac:dyDescent="0.35">
      <c r="A36" s="11">
        <v>4</v>
      </c>
      <c r="B36" s="2">
        <v>488771</v>
      </c>
      <c r="C36" s="1" t="s">
        <v>7</v>
      </c>
      <c r="D36" s="2">
        <v>2632</v>
      </c>
      <c r="E36" s="2">
        <v>43983</v>
      </c>
      <c r="F36" s="2">
        <v>15792</v>
      </c>
      <c r="G36" s="13">
        <v>7238</v>
      </c>
      <c r="I36" t="b">
        <f t="shared" si="0"/>
        <v>0</v>
      </c>
      <c r="J36" t="str">
        <f t="shared" si="1"/>
        <v>White Chocolate Macadamia Nut</v>
      </c>
      <c r="K36" t="str">
        <v>WHITE CHOCOLATE MACADAMIA NUT</v>
      </c>
      <c r="L36" t="str">
        <v>white chocolate macadamia nut</v>
      </c>
      <c r="M36" t="str">
        <v>White Chocolate Macadamia Nut</v>
      </c>
      <c r="N36" t="str">
        <v>White Choc</v>
      </c>
      <c r="O36" t="str">
        <v>mia Nut</v>
      </c>
      <c r="P36" t="str">
        <v>White-Chocolate-Macadamia-Nut</v>
      </c>
      <c r="S36" s="8">
        <v>43863</v>
      </c>
      <c r="AL36" s="27" t="s">
        <v>12</v>
      </c>
      <c r="AM36" s="25">
        <v>23290.5</v>
      </c>
      <c r="AN36" s="25">
        <v>17</v>
      </c>
      <c r="AO36" s="26">
        <v>4.9657262442592354E-3</v>
      </c>
    </row>
    <row r="37" spans="1:41" ht="15" thickBot="1" x14ac:dyDescent="0.35">
      <c r="A37" s="11">
        <v>2</v>
      </c>
      <c r="B37" s="2">
        <v>507202</v>
      </c>
      <c r="C37" s="1" t="s">
        <v>7</v>
      </c>
      <c r="D37" s="2">
        <v>2628</v>
      </c>
      <c r="E37" s="2">
        <v>43922</v>
      </c>
      <c r="F37" s="2">
        <v>15768</v>
      </c>
      <c r="G37" s="13">
        <v>7227</v>
      </c>
      <c r="I37" t="b">
        <f t="shared" si="0"/>
        <v>0</v>
      </c>
      <c r="J37" t="str">
        <f t="shared" si="1"/>
        <v>White Chocolate Macadamia Nut</v>
      </c>
      <c r="K37" t="str">
        <v>WHITE CHOCOLATE MACADAMIA NUT</v>
      </c>
      <c r="L37" t="str">
        <v>white chocolate macadamia nut</v>
      </c>
      <c r="M37" t="str">
        <v>White Chocolate Macadamia Nut</v>
      </c>
      <c r="N37" t="str">
        <v>White Choc</v>
      </c>
      <c r="O37" t="str">
        <v>mia Nut</v>
      </c>
      <c r="P37" t="str">
        <v>White-Chocolate-Macadamia-Nut</v>
      </c>
      <c r="S37" s="8">
        <v>43864</v>
      </c>
      <c r="AL37" s="27" t="s">
        <v>9</v>
      </c>
      <c r="AM37" s="25">
        <v>76775</v>
      </c>
      <c r="AN37" s="25">
        <v>9</v>
      </c>
      <c r="AO37" s="26">
        <v>1.636906173774727E-2</v>
      </c>
    </row>
    <row r="38" spans="1:41" ht="15" thickBot="1" x14ac:dyDescent="0.35">
      <c r="A38" s="11">
        <v>5</v>
      </c>
      <c r="B38" s="2">
        <v>814769</v>
      </c>
      <c r="C38" s="1" t="s">
        <v>7</v>
      </c>
      <c r="D38" s="2">
        <v>2605</v>
      </c>
      <c r="E38" s="2">
        <v>43770</v>
      </c>
      <c r="F38" s="2">
        <v>15630</v>
      </c>
      <c r="G38" s="13">
        <v>7163.75</v>
      </c>
      <c r="I38" t="b">
        <f t="shared" si="0"/>
        <v>0</v>
      </c>
      <c r="J38" t="str">
        <f t="shared" si="1"/>
        <v>White Chocolate Macadamia Nut</v>
      </c>
      <c r="K38" t="str">
        <v>WHITE CHOCOLATE MACADAMIA NUT</v>
      </c>
      <c r="L38" t="str">
        <v>white chocolate macadamia nut</v>
      </c>
      <c r="M38" t="str">
        <v>White Chocolate Macadamia Nut</v>
      </c>
      <c r="N38" t="str">
        <v>White Choc</v>
      </c>
      <c r="O38" t="str">
        <v>mia Nut</v>
      </c>
      <c r="P38" t="str">
        <v>White-Chocolate-Macadamia-Nut</v>
      </c>
      <c r="S38" s="8">
        <v>43865</v>
      </c>
      <c r="AL38" s="27" t="s">
        <v>10</v>
      </c>
      <c r="AM38" s="25">
        <v>81576</v>
      </c>
      <c r="AN38" s="25">
        <v>14</v>
      </c>
      <c r="AO38" s="26">
        <v>1.7392674442441827E-2</v>
      </c>
    </row>
    <row r="39" spans="1:41" ht="15" thickBot="1" x14ac:dyDescent="0.35">
      <c r="A39" s="11">
        <v>4</v>
      </c>
      <c r="B39" s="2">
        <v>208456</v>
      </c>
      <c r="C39" s="1" t="s">
        <v>7</v>
      </c>
      <c r="D39" s="2">
        <v>2574</v>
      </c>
      <c r="E39" s="2">
        <v>43770</v>
      </c>
      <c r="F39" s="2">
        <v>15444</v>
      </c>
      <c r="G39" s="13">
        <v>7078.5</v>
      </c>
      <c r="I39" t="b">
        <f t="shared" si="0"/>
        <v>0</v>
      </c>
      <c r="J39" t="str">
        <f t="shared" si="1"/>
        <v>White Chocolate Macadamia Nut</v>
      </c>
      <c r="K39" t="str">
        <v>WHITE CHOCOLATE MACADAMIA NUT</v>
      </c>
      <c r="L39" t="str">
        <v>white chocolate macadamia nut</v>
      </c>
      <c r="M39" t="str">
        <v>White Chocolate Macadamia Nut</v>
      </c>
      <c r="N39" t="str">
        <v>White Choc</v>
      </c>
      <c r="O39" t="str">
        <v>mia Nut</v>
      </c>
      <c r="P39" t="str">
        <v>White-Chocolate-Macadamia-Nut</v>
      </c>
      <c r="S39" s="8">
        <v>43866</v>
      </c>
      <c r="AL39" s="27" t="s">
        <v>11</v>
      </c>
      <c r="AM39" s="25">
        <v>115471.5</v>
      </c>
      <c r="AN39" s="25">
        <v>25</v>
      </c>
      <c r="AO39" s="26">
        <v>2.4619473949205911E-2</v>
      </c>
    </row>
    <row r="40" spans="1:41" ht="15" thickBot="1" x14ac:dyDescent="0.35">
      <c r="A40" s="11">
        <v>2</v>
      </c>
      <c r="B40" s="2">
        <v>752353</v>
      </c>
      <c r="C40" s="1" t="s">
        <v>7</v>
      </c>
      <c r="D40" s="2">
        <v>2536</v>
      </c>
      <c r="E40" s="2">
        <v>43770</v>
      </c>
      <c r="F40" s="2">
        <v>15216</v>
      </c>
      <c r="G40" s="13">
        <v>6974</v>
      </c>
      <c r="I40" t="b">
        <f t="shared" si="0"/>
        <v>0</v>
      </c>
      <c r="J40" t="str">
        <f t="shared" si="1"/>
        <v>White Chocolate Macadamia Nut</v>
      </c>
      <c r="K40" t="str">
        <v>WHITE CHOCOLATE MACADAMIA NUT</v>
      </c>
      <c r="L40" t="str">
        <v>white chocolate macadamia nut</v>
      </c>
      <c r="M40" t="str">
        <v>White Chocolate Macadamia Nut</v>
      </c>
      <c r="N40" t="str">
        <v>White Choc</v>
      </c>
      <c r="O40" t="str">
        <v>mia Nut</v>
      </c>
      <c r="P40" t="str">
        <v>White-Chocolate-Macadamia-Nut</v>
      </c>
      <c r="S40" s="8">
        <v>43867</v>
      </c>
      <c r="AL40" s="27" t="s">
        <v>7</v>
      </c>
      <c r="AM40" s="25">
        <v>114348</v>
      </c>
      <c r="AN40" s="25">
        <v>11</v>
      </c>
      <c r="AO40" s="26">
        <v>2.4379934504564309E-2</v>
      </c>
    </row>
    <row r="41" spans="1:41" ht="15" thickBot="1" x14ac:dyDescent="0.35">
      <c r="A41" s="11">
        <v>3</v>
      </c>
      <c r="B41" s="2">
        <v>215670</v>
      </c>
      <c r="C41" s="1" t="s">
        <v>9</v>
      </c>
      <c r="D41" s="2">
        <v>2993</v>
      </c>
      <c r="E41" s="2">
        <v>43891</v>
      </c>
      <c r="F41" s="2">
        <v>14965</v>
      </c>
      <c r="G41" s="13">
        <v>6584.6</v>
      </c>
      <c r="I41" t="b">
        <f t="shared" si="0"/>
        <v>0</v>
      </c>
      <c r="J41" t="str">
        <f t="shared" si="1"/>
        <v>Oatmeal Raisin</v>
      </c>
      <c r="K41" t="str">
        <v>OATMEAL RAISIN</v>
      </c>
      <c r="L41" t="str">
        <v>oatmeal raisin</v>
      </c>
      <c r="M41" t="str">
        <v>Oatmeal Raisin</v>
      </c>
      <c r="N41" t="str">
        <v>Oatmeal Ra</v>
      </c>
      <c r="O41" t="str">
        <v xml:space="preserve"> Raisin</v>
      </c>
      <c r="P41" t="str">
        <v>Oatmeal-Raisin</v>
      </c>
      <c r="S41" s="8">
        <v>43868</v>
      </c>
      <c r="AL41" s="24" t="s">
        <v>34</v>
      </c>
      <c r="AM41" s="25"/>
      <c r="AN41" s="25"/>
      <c r="AO41" s="26">
        <v>0</v>
      </c>
    </row>
    <row r="42" spans="1:41" ht="15" thickBot="1" x14ac:dyDescent="0.35">
      <c r="A42" s="11">
        <v>3</v>
      </c>
      <c r="B42" s="2">
        <v>788375</v>
      </c>
      <c r="C42" s="1" t="s">
        <v>8</v>
      </c>
      <c r="D42" s="2">
        <v>2993</v>
      </c>
      <c r="E42" s="2">
        <v>44075</v>
      </c>
      <c r="F42" s="2">
        <v>14965</v>
      </c>
      <c r="G42" s="13">
        <v>5986</v>
      </c>
      <c r="I42" t="b">
        <f t="shared" si="0"/>
        <v>0</v>
      </c>
      <c r="J42" t="str">
        <f t="shared" si="1"/>
        <v>Chocolate Chip</v>
      </c>
      <c r="K42" t="str">
        <v>CHOCOLATE CHIP</v>
      </c>
      <c r="L42" t="str">
        <v>chocolate chip</v>
      </c>
      <c r="M42" t="str">
        <v>Chocolate Chip</v>
      </c>
      <c r="N42" t="str">
        <v xml:space="preserve">Chocolate </v>
      </c>
      <c r="O42" t="str">
        <v>te Chip</v>
      </c>
      <c r="P42" t="str">
        <v>Chocolate-Chip</v>
      </c>
      <c r="S42" s="8">
        <v>43869</v>
      </c>
      <c r="AL42" s="27" t="s">
        <v>34</v>
      </c>
      <c r="AM42" s="25"/>
      <c r="AN42" s="25"/>
      <c r="AO42" s="26">
        <v>0</v>
      </c>
    </row>
    <row r="43" spans="1:41" ht="15" thickBot="1" x14ac:dyDescent="0.35">
      <c r="A43" s="11">
        <v>2</v>
      </c>
      <c r="B43" s="2">
        <v>440377</v>
      </c>
      <c r="C43" s="1" t="s">
        <v>8</v>
      </c>
      <c r="D43" s="2">
        <v>2992</v>
      </c>
      <c r="E43" s="2">
        <v>43739</v>
      </c>
      <c r="F43" s="2">
        <v>14960</v>
      </c>
      <c r="G43" s="13">
        <v>5984</v>
      </c>
      <c r="I43" t="b">
        <f t="shared" si="0"/>
        <v>0</v>
      </c>
      <c r="J43" t="str">
        <f t="shared" si="1"/>
        <v>Chocolate Chip</v>
      </c>
      <c r="K43" t="str">
        <v>CHOCOLATE CHIP</v>
      </c>
      <c r="L43" t="str">
        <v>chocolate chip</v>
      </c>
      <c r="M43" t="str">
        <v>Chocolate Chip</v>
      </c>
      <c r="N43" t="str">
        <v xml:space="preserve">Chocolate </v>
      </c>
      <c r="O43" t="str">
        <v>te Chip</v>
      </c>
      <c r="P43" t="str">
        <v>Chocolate-Chip</v>
      </c>
      <c r="S43" s="8">
        <v>43870</v>
      </c>
      <c r="AL43" s="24" t="s">
        <v>35</v>
      </c>
      <c r="AM43" s="25">
        <v>4690250.5</v>
      </c>
      <c r="AN43" s="25">
        <v>700</v>
      </c>
      <c r="AO43" s="26">
        <v>1</v>
      </c>
    </row>
    <row r="44" spans="1:41" ht="15" thickBot="1" x14ac:dyDescent="0.35">
      <c r="A44" s="11">
        <v>3</v>
      </c>
      <c r="B44" s="2">
        <v>508782</v>
      </c>
      <c r="C44" s="1" t="s">
        <v>8</v>
      </c>
      <c r="D44" s="2">
        <v>2992</v>
      </c>
      <c r="E44" s="2">
        <v>43891</v>
      </c>
      <c r="F44" s="2">
        <v>14960</v>
      </c>
      <c r="G44" s="13">
        <v>5984</v>
      </c>
      <c r="I44" t="b">
        <f t="shared" si="0"/>
        <v>0</v>
      </c>
      <c r="J44" t="str">
        <f t="shared" si="1"/>
        <v>Chocolate Chip</v>
      </c>
      <c r="K44" t="str">
        <v>CHOCOLATE CHIP</v>
      </c>
      <c r="L44" t="str">
        <v>chocolate chip</v>
      </c>
      <c r="M44" t="str">
        <v>Chocolate Chip</v>
      </c>
      <c r="N44" t="str">
        <v xml:space="preserve">Chocolate </v>
      </c>
      <c r="O44" t="str">
        <v>te Chip</v>
      </c>
      <c r="P44" t="str">
        <v>Chocolate-Chip</v>
      </c>
      <c r="S44" s="8">
        <v>43871</v>
      </c>
    </row>
    <row r="45" spans="1:41" ht="15" thickBot="1" x14ac:dyDescent="0.35">
      <c r="A45" s="11">
        <v>3</v>
      </c>
      <c r="B45" s="2">
        <v>288851</v>
      </c>
      <c r="C45" s="1" t="s">
        <v>8</v>
      </c>
      <c r="D45" s="2">
        <v>2988</v>
      </c>
      <c r="E45" s="2">
        <v>44013</v>
      </c>
      <c r="F45" s="2">
        <v>14940</v>
      </c>
      <c r="G45" s="13">
        <v>5976</v>
      </c>
      <c r="I45" t="b">
        <f t="shared" si="0"/>
        <v>0</v>
      </c>
      <c r="J45" t="str">
        <f t="shared" si="1"/>
        <v>Chocolate Chip</v>
      </c>
      <c r="K45" t="str">
        <v>CHOCOLATE CHIP</v>
      </c>
      <c r="L45" t="str">
        <v>chocolate chip</v>
      </c>
      <c r="M45" t="str">
        <v>Chocolate Chip</v>
      </c>
      <c r="N45" t="str">
        <v xml:space="preserve">Chocolate </v>
      </c>
      <c r="O45" t="str">
        <v>te Chip</v>
      </c>
      <c r="P45" t="str">
        <v>Chocolate-Chip</v>
      </c>
      <c r="S45" s="8">
        <v>43872</v>
      </c>
    </row>
    <row r="46" spans="1:41" ht="15" thickBot="1" x14ac:dyDescent="0.35">
      <c r="A46" s="11">
        <v>3</v>
      </c>
      <c r="B46" s="2">
        <v>253215</v>
      </c>
      <c r="C46" s="1" t="s">
        <v>9</v>
      </c>
      <c r="D46" s="2">
        <v>2966</v>
      </c>
      <c r="E46" s="2">
        <v>43739</v>
      </c>
      <c r="F46" s="2">
        <v>14830</v>
      </c>
      <c r="G46" s="13">
        <v>6525.2</v>
      </c>
      <c r="I46" t="b">
        <f t="shared" si="0"/>
        <v>0</v>
      </c>
      <c r="J46" t="str">
        <f t="shared" si="1"/>
        <v>Oatmeal Raisin</v>
      </c>
      <c r="K46" t="str">
        <v>OATMEAL RAISIN</v>
      </c>
      <c r="L46" t="str">
        <v>oatmeal raisin</v>
      </c>
      <c r="M46" t="str">
        <v>Oatmeal Raisin</v>
      </c>
      <c r="N46" t="str">
        <v>Oatmeal Ra</v>
      </c>
      <c r="O46" t="str">
        <v xml:space="preserve"> Raisin</v>
      </c>
      <c r="P46" t="str">
        <v>Oatmeal-Raisin</v>
      </c>
      <c r="S46" s="8">
        <v>43873</v>
      </c>
    </row>
    <row r="47" spans="1:41" ht="15" thickBot="1" x14ac:dyDescent="0.35">
      <c r="A47" s="11">
        <v>4</v>
      </c>
      <c r="B47" s="2">
        <v>233911</v>
      </c>
      <c r="C47" s="1" t="s">
        <v>7</v>
      </c>
      <c r="D47" s="2">
        <v>2460</v>
      </c>
      <c r="E47" s="2">
        <v>44013</v>
      </c>
      <c r="F47" s="2">
        <v>14760</v>
      </c>
      <c r="G47" s="13">
        <v>6765</v>
      </c>
      <c r="I47" t="b">
        <f t="shared" si="0"/>
        <v>0</v>
      </c>
      <c r="J47" t="str">
        <f t="shared" si="1"/>
        <v>White Chocolate Macadamia Nut</v>
      </c>
      <c r="K47" t="str">
        <v>WHITE CHOCOLATE MACADAMIA NUT</v>
      </c>
      <c r="L47" t="str">
        <v>white chocolate macadamia nut</v>
      </c>
      <c r="M47" t="str">
        <v>White Chocolate Macadamia Nut</v>
      </c>
      <c r="N47" t="str">
        <v>White Choc</v>
      </c>
      <c r="O47" t="str">
        <v>mia Nut</v>
      </c>
      <c r="P47" t="str">
        <v>White-Chocolate-Macadamia-Nut</v>
      </c>
      <c r="S47" s="8">
        <v>43874</v>
      </c>
    </row>
    <row r="48" spans="1:41" ht="15" thickBot="1" x14ac:dyDescent="0.35">
      <c r="A48" s="11">
        <v>5</v>
      </c>
      <c r="B48" s="2">
        <v>854455</v>
      </c>
      <c r="C48" s="1" t="s">
        <v>8</v>
      </c>
      <c r="D48" s="2">
        <v>2931</v>
      </c>
      <c r="E48" s="2">
        <v>43709</v>
      </c>
      <c r="F48" s="2">
        <v>14655</v>
      </c>
      <c r="G48" s="13">
        <v>5862</v>
      </c>
      <c r="I48" t="b">
        <f t="shared" si="0"/>
        <v>0</v>
      </c>
      <c r="J48" t="str">
        <f t="shared" si="1"/>
        <v>Chocolate Chip</v>
      </c>
      <c r="K48" t="str">
        <v>CHOCOLATE CHIP</v>
      </c>
      <c r="L48" t="str">
        <v>chocolate chip</v>
      </c>
      <c r="M48" t="str">
        <v>Chocolate Chip</v>
      </c>
      <c r="N48" t="str">
        <v xml:space="preserve">Chocolate </v>
      </c>
      <c r="O48" t="str">
        <v>te Chip</v>
      </c>
      <c r="P48" t="str">
        <v>Chocolate-Chip</v>
      </c>
      <c r="S48" s="8">
        <v>43875</v>
      </c>
    </row>
    <row r="49" spans="1:19" ht="15" thickBot="1" x14ac:dyDescent="0.35">
      <c r="A49" s="11">
        <v>4</v>
      </c>
      <c r="B49" s="2">
        <v>727940</v>
      </c>
      <c r="C49" s="1" t="s">
        <v>7</v>
      </c>
      <c r="D49" s="2">
        <v>2438</v>
      </c>
      <c r="E49" s="2">
        <v>43800</v>
      </c>
      <c r="F49" s="2">
        <v>14628</v>
      </c>
      <c r="G49" s="13">
        <v>6704.5</v>
      </c>
      <c r="I49" t="b">
        <f t="shared" si="0"/>
        <v>0</v>
      </c>
      <c r="J49" t="str">
        <f t="shared" si="1"/>
        <v>White Chocolate Macadamia Nut</v>
      </c>
      <c r="K49" t="str">
        <v>WHITE CHOCOLATE MACADAMIA NUT</v>
      </c>
      <c r="L49" t="str">
        <v>white chocolate macadamia nut</v>
      </c>
      <c r="M49" t="str">
        <v>White Chocolate Macadamia Nut</v>
      </c>
      <c r="N49" t="str">
        <v>White Choc</v>
      </c>
      <c r="O49" t="str">
        <v>mia Nut</v>
      </c>
      <c r="P49" t="str">
        <v>White-Chocolate-Macadamia-Nut</v>
      </c>
      <c r="S49" s="8">
        <v>43876</v>
      </c>
    </row>
    <row r="50" spans="1:19" ht="15" thickBot="1" x14ac:dyDescent="0.35">
      <c r="A50" s="11">
        <v>3</v>
      </c>
      <c r="B50" s="2">
        <v>549329</v>
      </c>
      <c r="C50" s="1" t="s">
        <v>8</v>
      </c>
      <c r="D50" s="2">
        <v>2918</v>
      </c>
      <c r="E50" s="2">
        <v>43952</v>
      </c>
      <c r="F50" s="2">
        <v>14590</v>
      </c>
      <c r="G50" s="13">
        <v>5836</v>
      </c>
      <c r="I50" t="b">
        <f t="shared" si="0"/>
        <v>0</v>
      </c>
      <c r="J50" t="str">
        <f t="shared" si="1"/>
        <v>Chocolate Chip</v>
      </c>
      <c r="K50" t="str">
        <v>CHOCOLATE CHIP</v>
      </c>
      <c r="L50" t="str">
        <v>chocolate chip</v>
      </c>
      <c r="M50" t="str">
        <v>Chocolate Chip</v>
      </c>
      <c r="N50" t="str">
        <v xml:space="preserve">Chocolate </v>
      </c>
      <c r="O50" t="str">
        <v>te Chip</v>
      </c>
      <c r="P50" t="str">
        <v>Chocolate-Chip</v>
      </c>
      <c r="S50" s="8">
        <v>43877</v>
      </c>
    </row>
    <row r="51" spans="1:19" ht="15" thickBot="1" x14ac:dyDescent="0.35">
      <c r="A51" s="11">
        <v>4</v>
      </c>
      <c r="B51" s="2">
        <v>673372</v>
      </c>
      <c r="C51" s="1" t="s">
        <v>7</v>
      </c>
      <c r="D51" s="2">
        <v>2431</v>
      </c>
      <c r="E51" s="2">
        <v>44166</v>
      </c>
      <c r="F51" s="2">
        <v>14586</v>
      </c>
      <c r="G51" s="13">
        <v>6685.25</v>
      </c>
      <c r="I51" t="b">
        <f t="shared" si="0"/>
        <v>0</v>
      </c>
      <c r="J51" t="str">
        <f t="shared" si="1"/>
        <v>White Chocolate Macadamia Nut</v>
      </c>
      <c r="K51" t="str">
        <v>WHITE CHOCOLATE MACADAMIA NUT</v>
      </c>
      <c r="L51" t="str">
        <v>white chocolate macadamia nut</v>
      </c>
      <c r="M51" t="str">
        <v>White Chocolate Macadamia Nut</v>
      </c>
      <c r="N51" t="str">
        <v>White Choc</v>
      </c>
      <c r="O51" t="str">
        <v>mia Nut</v>
      </c>
      <c r="P51" t="str">
        <v>White-Chocolate-Macadamia-Nut</v>
      </c>
      <c r="S51" s="8">
        <v>43878</v>
      </c>
    </row>
    <row r="52" spans="1:19" ht="15" thickBot="1" x14ac:dyDescent="0.35">
      <c r="A52" s="11">
        <v>3</v>
      </c>
      <c r="B52" s="2">
        <v>898886</v>
      </c>
      <c r="C52" s="1" t="s">
        <v>8</v>
      </c>
      <c r="D52" s="2">
        <v>2914</v>
      </c>
      <c r="E52" s="2">
        <v>44105</v>
      </c>
      <c r="F52" s="2">
        <v>14570</v>
      </c>
      <c r="G52" s="13">
        <v>5828</v>
      </c>
      <c r="I52" t="b">
        <f t="shared" si="0"/>
        <v>0</v>
      </c>
      <c r="J52" t="str">
        <f t="shared" si="1"/>
        <v>Chocolate Chip</v>
      </c>
      <c r="K52" t="str">
        <v>CHOCOLATE CHIP</v>
      </c>
      <c r="L52" t="str">
        <v>chocolate chip</v>
      </c>
      <c r="M52" t="str">
        <v>Chocolate Chip</v>
      </c>
      <c r="N52" t="str">
        <v xml:space="preserve">Chocolate </v>
      </c>
      <c r="O52" t="str">
        <v>te Chip</v>
      </c>
      <c r="P52" t="str">
        <v>Chocolate-Chip</v>
      </c>
      <c r="S52" s="8">
        <v>43879</v>
      </c>
    </row>
    <row r="53" spans="1:19" ht="15" thickBot="1" x14ac:dyDescent="0.35">
      <c r="A53" s="11">
        <v>5</v>
      </c>
      <c r="B53" s="2">
        <v>841420</v>
      </c>
      <c r="C53" s="1" t="s">
        <v>9</v>
      </c>
      <c r="D53" s="2">
        <v>2914</v>
      </c>
      <c r="E53" s="2">
        <v>44105</v>
      </c>
      <c r="F53" s="2">
        <v>14570</v>
      </c>
      <c r="G53" s="13">
        <v>6410.8</v>
      </c>
      <c r="I53" t="b">
        <f t="shared" si="0"/>
        <v>0</v>
      </c>
      <c r="J53" t="str">
        <f t="shared" si="1"/>
        <v>Oatmeal Raisin</v>
      </c>
      <c r="K53" t="str">
        <v>OATMEAL RAISIN</v>
      </c>
      <c r="L53" t="str">
        <v>oatmeal raisin</v>
      </c>
      <c r="M53" t="str">
        <v>Oatmeal Raisin</v>
      </c>
      <c r="N53" t="str">
        <v>Oatmeal Ra</v>
      </c>
      <c r="O53" t="str">
        <v xml:space="preserve"> Raisin</v>
      </c>
      <c r="P53" t="str">
        <v>Oatmeal-Raisin</v>
      </c>
      <c r="S53" s="8">
        <v>43880</v>
      </c>
    </row>
    <row r="54" spans="1:19" ht="15" thickBot="1" x14ac:dyDescent="0.35">
      <c r="A54" s="11">
        <v>3</v>
      </c>
      <c r="B54" s="2">
        <v>755930</v>
      </c>
      <c r="C54" s="1" t="s">
        <v>9</v>
      </c>
      <c r="D54" s="2">
        <v>2907</v>
      </c>
      <c r="E54" s="2">
        <v>43983</v>
      </c>
      <c r="F54" s="2">
        <v>14535</v>
      </c>
      <c r="G54" s="13">
        <v>6395.4</v>
      </c>
      <c r="I54" t="b">
        <f t="shared" si="0"/>
        <v>0</v>
      </c>
      <c r="J54" t="str">
        <f t="shared" si="1"/>
        <v>Oatmeal Raisin</v>
      </c>
      <c r="K54" t="str">
        <v>OATMEAL RAISIN</v>
      </c>
      <c r="L54" t="str">
        <v>oatmeal raisin</v>
      </c>
      <c r="M54" t="str">
        <v>Oatmeal Raisin</v>
      </c>
      <c r="N54" t="str">
        <v>Oatmeal Ra</v>
      </c>
      <c r="O54" t="str">
        <v xml:space="preserve"> Raisin</v>
      </c>
      <c r="P54" t="str">
        <v>Oatmeal-Raisin</v>
      </c>
      <c r="S54" s="8">
        <v>43881</v>
      </c>
    </row>
    <row r="55" spans="1:19" ht="15" thickBot="1" x14ac:dyDescent="0.35">
      <c r="A55" s="11">
        <v>4</v>
      </c>
      <c r="B55" s="2">
        <v>160202</v>
      </c>
      <c r="C55" s="1" t="s">
        <v>8</v>
      </c>
      <c r="D55" s="2">
        <v>2905</v>
      </c>
      <c r="E55" s="2">
        <v>44136</v>
      </c>
      <c r="F55" s="2">
        <v>14525</v>
      </c>
      <c r="G55" s="13">
        <v>5810</v>
      </c>
      <c r="I55" t="b">
        <f t="shared" si="0"/>
        <v>0</v>
      </c>
      <c r="J55" t="str">
        <f t="shared" si="1"/>
        <v>Chocolate Chip</v>
      </c>
      <c r="K55" t="str">
        <v>CHOCOLATE CHIP</v>
      </c>
      <c r="L55" t="str">
        <v>chocolate chip</v>
      </c>
      <c r="M55" t="str">
        <v>Chocolate Chip</v>
      </c>
      <c r="N55" t="str">
        <v xml:space="preserve">Chocolate </v>
      </c>
      <c r="O55" t="str">
        <v>te Chip</v>
      </c>
      <c r="P55" t="str">
        <v>Chocolate-Chip</v>
      </c>
      <c r="S55" s="8">
        <v>43882</v>
      </c>
    </row>
    <row r="56" spans="1:19" ht="15" thickBot="1" x14ac:dyDescent="0.35">
      <c r="A56" s="11">
        <v>3</v>
      </c>
      <c r="B56" s="2">
        <v>271981</v>
      </c>
      <c r="C56" s="1" t="s">
        <v>9</v>
      </c>
      <c r="D56" s="2">
        <v>2876</v>
      </c>
      <c r="E56" s="2">
        <v>44075</v>
      </c>
      <c r="F56" s="2">
        <v>14380</v>
      </c>
      <c r="G56" s="13">
        <v>6327.2</v>
      </c>
      <c r="I56" t="b">
        <f t="shared" si="0"/>
        <v>0</v>
      </c>
      <c r="J56" t="str">
        <f t="shared" si="1"/>
        <v>Oatmeal Raisin</v>
      </c>
      <c r="K56" t="str">
        <v>OATMEAL RAISIN</v>
      </c>
      <c r="L56" t="str">
        <v>oatmeal raisin</v>
      </c>
      <c r="M56" t="str">
        <v>Oatmeal Raisin</v>
      </c>
      <c r="N56" t="str">
        <v>Oatmeal Ra</v>
      </c>
      <c r="O56" t="str">
        <v xml:space="preserve"> Raisin</v>
      </c>
      <c r="P56" t="str">
        <v>Oatmeal-Raisin</v>
      </c>
      <c r="S56" s="8">
        <v>43883</v>
      </c>
    </row>
    <row r="57" spans="1:19" ht="15" thickBot="1" x14ac:dyDescent="0.35">
      <c r="A57" s="11">
        <v>5</v>
      </c>
      <c r="B57" s="2">
        <v>177011</v>
      </c>
      <c r="C57" s="1" t="s">
        <v>8</v>
      </c>
      <c r="D57" s="2">
        <v>2852</v>
      </c>
      <c r="E57" s="2">
        <v>44166</v>
      </c>
      <c r="F57" s="2">
        <v>14260</v>
      </c>
      <c r="G57" s="13">
        <v>5704</v>
      </c>
      <c r="I57" t="b">
        <f t="shared" si="0"/>
        <v>0</v>
      </c>
      <c r="J57" t="str">
        <f t="shared" si="1"/>
        <v>Chocolate Chip</v>
      </c>
      <c r="K57" t="str">
        <v>CHOCOLATE CHIP</v>
      </c>
      <c r="L57" t="str">
        <v>chocolate chip</v>
      </c>
      <c r="M57" t="str">
        <v>Chocolate Chip</v>
      </c>
      <c r="N57" t="str">
        <v xml:space="preserve">Chocolate </v>
      </c>
      <c r="O57" t="str">
        <v>te Chip</v>
      </c>
      <c r="P57" t="str">
        <v>Chocolate-Chip</v>
      </c>
      <c r="S57" s="8">
        <v>43884</v>
      </c>
    </row>
    <row r="58" spans="1:19" ht="15" thickBot="1" x14ac:dyDescent="0.35">
      <c r="A58" s="11">
        <v>4</v>
      </c>
      <c r="B58" s="2">
        <v>251968</v>
      </c>
      <c r="C58" s="1" t="s">
        <v>8</v>
      </c>
      <c r="D58" s="2">
        <v>2851</v>
      </c>
      <c r="E58" s="2">
        <v>43952</v>
      </c>
      <c r="F58" s="2">
        <v>14255</v>
      </c>
      <c r="G58" s="13">
        <v>5702</v>
      </c>
      <c r="I58" t="b">
        <f t="shared" si="0"/>
        <v>0</v>
      </c>
      <c r="J58" t="str">
        <f t="shared" si="1"/>
        <v>Chocolate Chip</v>
      </c>
      <c r="K58" t="str">
        <v>CHOCOLATE CHIP</v>
      </c>
      <c r="L58" t="str">
        <v>chocolate chip</v>
      </c>
      <c r="M58" t="str">
        <v>Chocolate Chip</v>
      </c>
      <c r="N58" t="str">
        <v xml:space="preserve">Chocolate </v>
      </c>
      <c r="O58" t="str">
        <v>te Chip</v>
      </c>
      <c r="P58" t="str">
        <v>Chocolate-Chip</v>
      </c>
      <c r="S58" s="8">
        <v>43885</v>
      </c>
    </row>
    <row r="59" spans="1:19" ht="15" thickBot="1" x14ac:dyDescent="0.35">
      <c r="A59" s="11">
        <v>2</v>
      </c>
      <c r="B59" s="2">
        <v>374115</v>
      </c>
      <c r="C59" s="1" t="s">
        <v>9</v>
      </c>
      <c r="D59" s="2">
        <v>2844</v>
      </c>
      <c r="E59" s="2">
        <v>43952</v>
      </c>
      <c r="F59" s="2">
        <v>14220</v>
      </c>
      <c r="G59" s="13">
        <v>6256.8</v>
      </c>
      <c r="I59" t="b">
        <f t="shared" si="0"/>
        <v>0</v>
      </c>
      <c r="J59" t="str">
        <f t="shared" si="1"/>
        <v>Oatmeal Raisin</v>
      </c>
      <c r="K59" t="str">
        <v>OATMEAL RAISIN</v>
      </c>
      <c r="L59" t="str">
        <v>oatmeal raisin</v>
      </c>
      <c r="M59" t="str">
        <v>Oatmeal Raisin</v>
      </c>
      <c r="N59" t="str">
        <v>Oatmeal Ra</v>
      </c>
      <c r="O59" t="str">
        <v xml:space="preserve"> Raisin</v>
      </c>
      <c r="P59" t="str">
        <v>Oatmeal-Raisin</v>
      </c>
      <c r="S59" s="8">
        <v>43886</v>
      </c>
    </row>
    <row r="60" spans="1:19" ht="15" thickBot="1" x14ac:dyDescent="0.35">
      <c r="A60" s="11">
        <v>4</v>
      </c>
      <c r="B60" s="2">
        <v>507642</v>
      </c>
      <c r="C60" s="1" t="s">
        <v>7</v>
      </c>
      <c r="D60" s="2">
        <v>2338</v>
      </c>
      <c r="E60" s="2">
        <v>43983</v>
      </c>
      <c r="F60" s="2">
        <v>14028</v>
      </c>
      <c r="G60" s="13">
        <v>6429.5</v>
      </c>
      <c r="I60" t="b">
        <f t="shared" si="0"/>
        <v>0</v>
      </c>
      <c r="J60" t="str">
        <f t="shared" si="1"/>
        <v>White Chocolate Macadamia Nut</v>
      </c>
      <c r="K60" t="str">
        <v>WHITE CHOCOLATE MACADAMIA NUT</v>
      </c>
      <c r="L60" t="str">
        <v>white chocolate macadamia nut</v>
      </c>
      <c r="M60" t="str">
        <v>White Chocolate Macadamia Nut</v>
      </c>
      <c r="N60" t="str">
        <v>White Choc</v>
      </c>
      <c r="O60" t="str">
        <v>mia Nut</v>
      </c>
      <c r="P60" t="str">
        <v>White-Chocolate-Macadamia-Nut</v>
      </c>
      <c r="S60" s="8">
        <v>43887</v>
      </c>
    </row>
    <row r="61" spans="1:19" ht="15" thickBot="1" x14ac:dyDescent="0.35">
      <c r="A61" s="11">
        <v>4</v>
      </c>
      <c r="B61" s="2">
        <v>307196</v>
      </c>
      <c r="C61" s="1" t="s">
        <v>8</v>
      </c>
      <c r="D61" s="2">
        <v>2797</v>
      </c>
      <c r="E61" s="2">
        <v>44166</v>
      </c>
      <c r="F61" s="2">
        <v>13985</v>
      </c>
      <c r="G61" s="13">
        <v>5594</v>
      </c>
      <c r="I61" t="b">
        <f t="shared" si="0"/>
        <v>0</v>
      </c>
      <c r="J61" t="str">
        <f t="shared" si="1"/>
        <v>Chocolate Chip</v>
      </c>
      <c r="K61" t="str">
        <v>CHOCOLATE CHIP</v>
      </c>
      <c r="L61" t="str">
        <v>chocolate chip</v>
      </c>
      <c r="M61" t="str">
        <v>Chocolate Chip</v>
      </c>
      <c r="N61" t="str">
        <v xml:space="preserve">Chocolate </v>
      </c>
      <c r="O61" t="str">
        <v>te Chip</v>
      </c>
      <c r="P61" t="str">
        <v>Chocolate-Chip</v>
      </c>
      <c r="S61" s="8">
        <v>43888</v>
      </c>
    </row>
    <row r="62" spans="1:19" ht="15" thickBot="1" x14ac:dyDescent="0.35">
      <c r="A62" s="11">
        <v>5</v>
      </c>
      <c r="B62" s="2">
        <v>867252</v>
      </c>
      <c r="C62" s="1" t="s">
        <v>8</v>
      </c>
      <c r="D62" s="2">
        <v>2763</v>
      </c>
      <c r="E62" s="2">
        <v>43770</v>
      </c>
      <c r="F62" s="2">
        <v>13815</v>
      </c>
      <c r="G62" s="13">
        <v>5526</v>
      </c>
      <c r="I62" t="b">
        <f t="shared" si="0"/>
        <v>0</v>
      </c>
      <c r="J62" t="str">
        <f t="shared" si="1"/>
        <v>Chocolate Chip</v>
      </c>
      <c r="K62" t="str">
        <v>CHOCOLATE CHIP</v>
      </c>
      <c r="L62" t="str">
        <v>chocolate chip</v>
      </c>
      <c r="M62" t="str">
        <v>Chocolate Chip</v>
      </c>
      <c r="N62" t="str">
        <v xml:space="preserve">Chocolate </v>
      </c>
      <c r="O62" t="str">
        <v>te Chip</v>
      </c>
      <c r="P62" t="str">
        <v>Chocolate-Chip</v>
      </c>
      <c r="S62" s="8">
        <v>43889</v>
      </c>
    </row>
    <row r="63" spans="1:19" ht="15" thickBot="1" x14ac:dyDescent="0.35">
      <c r="A63" s="11">
        <v>4</v>
      </c>
      <c r="B63" s="2">
        <v>410583</v>
      </c>
      <c r="C63" s="1" t="s">
        <v>9</v>
      </c>
      <c r="D63" s="2">
        <v>2761</v>
      </c>
      <c r="E63" s="2">
        <v>43709</v>
      </c>
      <c r="F63" s="2">
        <v>13805</v>
      </c>
      <c r="G63" s="13">
        <v>6074.2</v>
      </c>
      <c r="I63" t="b">
        <f t="shared" si="0"/>
        <v>0</v>
      </c>
      <c r="J63" t="str">
        <f t="shared" si="1"/>
        <v>Oatmeal Raisin</v>
      </c>
      <c r="K63" t="str">
        <v>OATMEAL RAISIN</v>
      </c>
      <c r="L63" t="str">
        <v>oatmeal raisin</v>
      </c>
      <c r="M63" t="str">
        <v>Oatmeal Raisin</v>
      </c>
      <c r="N63" t="str">
        <v>Oatmeal Ra</v>
      </c>
      <c r="O63" t="str">
        <v xml:space="preserve"> Raisin</v>
      </c>
      <c r="P63" t="str">
        <v>Oatmeal-Raisin</v>
      </c>
      <c r="S63" s="8">
        <v>43890</v>
      </c>
    </row>
    <row r="64" spans="1:19" ht="15" thickBot="1" x14ac:dyDescent="0.35">
      <c r="A64" s="11">
        <v>3</v>
      </c>
      <c r="B64" s="2">
        <v>876370</v>
      </c>
      <c r="C64" s="1" t="s">
        <v>10</v>
      </c>
      <c r="D64" s="2">
        <v>3445.5</v>
      </c>
      <c r="E64" s="2">
        <v>43922</v>
      </c>
      <c r="F64" s="2">
        <v>13782</v>
      </c>
      <c r="G64" s="13">
        <v>5168.25</v>
      </c>
      <c r="I64" t="b">
        <f t="shared" si="0"/>
        <v>0</v>
      </c>
      <c r="J64" t="str">
        <f t="shared" si="1"/>
        <v>Snickerdoodle</v>
      </c>
      <c r="K64" t="str">
        <v>SNICKERDOODLE</v>
      </c>
      <c r="L64" t="str">
        <v>snickerdoodle</v>
      </c>
      <c r="M64" t="str">
        <v>Snickerdoodle</v>
      </c>
      <c r="N64" t="str">
        <v>Snickerdoo</v>
      </c>
      <c r="O64" t="str">
        <v>rdoodle</v>
      </c>
      <c r="P64" t="str">
        <v>Snickerdoodle</v>
      </c>
      <c r="S64" s="8">
        <v>43891</v>
      </c>
    </row>
    <row r="65" spans="1:19" ht="15" thickBot="1" x14ac:dyDescent="0.35">
      <c r="A65" s="11">
        <v>3</v>
      </c>
      <c r="B65" s="2">
        <v>378254</v>
      </c>
      <c r="C65" s="1" t="s">
        <v>7</v>
      </c>
      <c r="D65" s="2">
        <v>2294</v>
      </c>
      <c r="E65" s="2">
        <v>43739</v>
      </c>
      <c r="F65" s="2">
        <v>13764</v>
      </c>
      <c r="G65" s="13">
        <v>6308.5</v>
      </c>
      <c r="I65" t="b">
        <f t="shared" si="0"/>
        <v>0</v>
      </c>
      <c r="J65" t="str">
        <f t="shared" si="1"/>
        <v>White Chocolate Macadamia Nut</v>
      </c>
      <c r="K65" t="str">
        <v>WHITE CHOCOLATE MACADAMIA NUT</v>
      </c>
      <c r="L65" t="str">
        <v>white chocolate macadamia nut</v>
      </c>
      <c r="M65" t="str">
        <v>White Chocolate Macadamia Nut</v>
      </c>
      <c r="N65" t="str">
        <v>White Choc</v>
      </c>
      <c r="O65" t="str">
        <v>mia Nut</v>
      </c>
      <c r="P65" t="str">
        <v>White-Chocolate-Macadamia-Nut</v>
      </c>
      <c r="S65" s="8">
        <v>43892</v>
      </c>
    </row>
    <row r="66" spans="1:19" ht="15" thickBot="1" x14ac:dyDescent="0.35">
      <c r="A66" s="11">
        <v>3</v>
      </c>
      <c r="B66" s="2">
        <v>736328</v>
      </c>
      <c r="C66" s="1" t="s">
        <v>9</v>
      </c>
      <c r="D66" s="2">
        <v>2750</v>
      </c>
      <c r="E66" s="2">
        <v>43862</v>
      </c>
      <c r="F66" s="2">
        <v>13750</v>
      </c>
      <c r="G66" s="13">
        <v>6050</v>
      </c>
      <c r="I66" t="b">
        <f t="shared" si="0"/>
        <v>0</v>
      </c>
      <c r="J66" t="str">
        <f t="shared" si="1"/>
        <v>Oatmeal Raisin</v>
      </c>
      <c r="K66" t="str">
        <v>OATMEAL RAISIN</v>
      </c>
      <c r="L66" t="str">
        <v>oatmeal raisin</v>
      </c>
      <c r="M66" t="str">
        <v>Oatmeal Raisin</v>
      </c>
      <c r="N66" t="str">
        <v>Oatmeal Ra</v>
      </c>
      <c r="O66" t="str">
        <v xml:space="preserve"> Raisin</v>
      </c>
      <c r="P66" t="str">
        <v>Oatmeal-Raisin</v>
      </c>
      <c r="S66" s="8">
        <v>43893</v>
      </c>
    </row>
    <row r="67" spans="1:19" ht="15" thickBot="1" x14ac:dyDescent="0.35">
      <c r="A67" s="11">
        <v>4</v>
      </c>
      <c r="B67" s="2">
        <v>723364</v>
      </c>
      <c r="C67" s="1" t="s">
        <v>9</v>
      </c>
      <c r="D67" s="2">
        <v>2734</v>
      </c>
      <c r="E67" s="2">
        <v>44105</v>
      </c>
      <c r="F67" s="2">
        <v>13670</v>
      </c>
      <c r="G67" s="13">
        <v>6014.8</v>
      </c>
      <c r="I67" t="b">
        <f t="shared" si="0"/>
        <v>0</v>
      </c>
      <c r="J67" t="str">
        <f t="shared" si="1"/>
        <v>Oatmeal Raisin</v>
      </c>
      <c r="K67" t="str">
        <v>OATMEAL RAISIN</v>
      </c>
      <c r="L67" t="str">
        <v>oatmeal raisin</v>
      </c>
      <c r="M67" t="str">
        <v>Oatmeal Raisin</v>
      </c>
      <c r="N67" t="str">
        <v>Oatmeal Ra</v>
      </c>
      <c r="O67" t="str">
        <v xml:space="preserve"> Raisin</v>
      </c>
      <c r="P67" t="str">
        <v>Oatmeal-Raisin</v>
      </c>
      <c r="S67" s="8">
        <v>43894</v>
      </c>
    </row>
    <row r="68" spans="1:19" ht="15" thickBot="1" x14ac:dyDescent="0.35">
      <c r="A68" s="11">
        <v>2</v>
      </c>
      <c r="B68" s="2">
        <v>306694</v>
      </c>
      <c r="C68" s="1" t="s">
        <v>8</v>
      </c>
      <c r="D68" s="2">
        <v>2729</v>
      </c>
      <c r="E68" s="2">
        <v>44166</v>
      </c>
      <c r="F68" s="2">
        <v>13645</v>
      </c>
      <c r="G68" s="13">
        <v>5458</v>
      </c>
      <c r="I68" t="b">
        <f t="shared" si="0"/>
        <v>0</v>
      </c>
      <c r="J68" t="str">
        <f t="shared" si="1"/>
        <v>Chocolate Chip</v>
      </c>
      <c r="K68" t="str">
        <v>CHOCOLATE CHIP</v>
      </c>
      <c r="L68" t="str">
        <v>chocolate chip</v>
      </c>
      <c r="M68" t="str">
        <v>Chocolate Chip</v>
      </c>
      <c r="N68" t="str">
        <v xml:space="preserve">Chocolate </v>
      </c>
      <c r="O68" t="str">
        <v>te Chip</v>
      </c>
      <c r="P68" t="str">
        <v>Chocolate-Chip</v>
      </c>
      <c r="S68" s="8">
        <v>43895</v>
      </c>
    </row>
    <row r="69" spans="1:19" ht="15" thickBot="1" x14ac:dyDescent="0.35">
      <c r="A69" s="11">
        <v>2</v>
      </c>
      <c r="B69" s="2">
        <v>209116</v>
      </c>
      <c r="C69" s="1" t="s">
        <v>8</v>
      </c>
      <c r="D69" s="2">
        <v>2708</v>
      </c>
      <c r="E69" s="2">
        <v>43862</v>
      </c>
      <c r="F69" s="2">
        <v>13540</v>
      </c>
      <c r="G69" s="13">
        <v>5416</v>
      </c>
      <c r="I69" t="b">
        <f t="shared" ref="I69:I132" si="2">EXACT(F69,G69)</f>
        <v>0</v>
      </c>
      <c r="J69" t="str">
        <f t="shared" ref="J69:J132" si="3">TRIM(C69)</f>
        <v>Chocolate Chip</v>
      </c>
      <c r="K69" t="str">
        <v>CHOCOLATE CHIP</v>
      </c>
      <c r="L69" t="str">
        <v>chocolate chip</v>
      </c>
      <c r="M69" t="str">
        <v>Chocolate Chip</v>
      </c>
      <c r="N69" t="str">
        <v xml:space="preserve">Chocolate </v>
      </c>
      <c r="O69" t="str">
        <v>te Chip</v>
      </c>
      <c r="P69" t="str">
        <v>Chocolate-Chip</v>
      </c>
      <c r="S69" s="8">
        <v>43896</v>
      </c>
    </row>
    <row r="70" spans="1:19" ht="15" thickBot="1" x14ac:dyDescent="0.35">
      <c r="A70" s="11">
        <v>3</v>
      </c>
      <c r="B70" s="2">
        <v>121808</v>
      </c>
      <c r="C70" s="1" t="s">
        <v>8</v>
      </c>
      <c r="D70" s="2">
        <v>2696</v>
      </c>
      <c r="E70" s="2">
        <v>44044</v>
      </c>
      <c r="F70" s="2">
        <v>13480</v>
      </c>
      <c r="G70" s="13">
        <v>5392</v>
      </c>
      <c r="I70" t="b">
        <f t="shared" si="2"/>
        <v>0</v>
      </c>
      <c r="J70" t="str">
        <f t="shared" si="3"/>
        <v>Chocolate Chip</v>
      </c>
      <c r="K70" t="str">
        <v>CHOCOLATE CHIP</v>
      </c>
      <c r="L70" t="str">
        <v>chocolate chip</v>
      </c>
      <c r="M70" t="str">
        <v>Chocolate Chip</v>
      </c>
      <c r="N70" t="str">
        <v xml:space="preserve">Chocolate </v>
      </c>
      <c r="O70" t="str">
        <v>te Chip</v>
      </c>
      <c r="P70" t="str">
        <v>Chocolate-Chip</v>
      </c>
      <c r="S70" s="8">
        <v>43897</v>
      </c>
    </row>
    <row r="71" spans="1:19" ht="15" thickBot="1" x14ac:dyDescent="0.35">
      <c r="A71" s="11">
        <v>5</v>
      </c>
      <c r="B71" s="2">
        <v>335658</v>
      </c>
      <c r="C71" s="1" t="s">
        <v>8</v>
      </c>
      <c r="D71" s="2">
        <v>2689</v>
      </c>
      <c r="E71" s="2">
        <v>44105</v>
      </c>
      <c r="F71" s="2">
        <v>13445</v>
      </c>
      <c r="G71" s="13">
        <v>5378</v>
      </c>
      <c r="I71" t="b">
        <f t="shared" si="2"/>
        <v>0</v>
      </c>
      <c r="J71" t="str">
        <f t="shared" si="3"/>
        <v>Chocolate Chip</v>
      </c>
      <c r="K71" t="str">
        <v>CHOCOLATE CHIP</v>
      </c>
      <c r="L71" t="str">
        <v>chocolate chip</v>
      </c>
      <c r="M71" t="str">
        <v>Chocolate Chip</v>
      </c>
      <c r="N71" t="str">
        <v xml:space="preserve">Chocolate </v>
      </c>
      <c r="O71" t="str">
        <v>te Chip</v>
      </c>
      <c r="P71" t="str">
        <v>Chocolate-Chip</v>
      </c>
      <c r="S71" s="8">
        <v>43898</v>
      </c>
    </row>
    <row r="72" spans="1:19" ht="15" thickBot="1" x14ac:dyDescent="0.35">
      <c r="A72" s="11">
        <v>4</v>
      </c>
      <c r="B72" s="2">
        <v>444225</v>
      </c>
      <c r="C72" s="1" t="s">
        <v>8</v>
      </c>
      <c r="D72" s="2">
        <v>2663</v>
      </c>
      <c r="E72" s="2">
        <v>44166</v>
      </c>
      <c r="F72" s="2">
        <v>13315</v>
      </c>
      <c r="G72" s="13">
        <v>5326</v>
      </c>
      <c r="I72" t="b">
        <f t="shared" si="2"/>
        <v>0</v>
      </c>
      <c r="J72" t="str">
        <f t="shared" si="3"/>
        <v>Chocolate Chip</v>
      </c>
      <c r="K72" t="str">
        <v>CHOCOLATE CHIP</v>
      </c>
      <c r="L72" t="str">
        <v>chocolate chip</v>
      </c>
      <c r="M72" t="str">
        <v>Chocolate Chip</v>
      </c>
      <c r="N72" t="str">
        <v xml:space="preserve">Chocolate </v>
      </c>
      <c r="O72" t="str">
        <v>te Chip</v>
      </c>
      <c r="P72" t="str">
        <v>Chocolate-Chip</v>
      </c>
      <c r="S72" s="8">
        <v>43899</v>
      </c>
    </row>
    <row r="73" spans="1:19" ht="15" thickBot="1" x14ac:dyDescent="0.35">
      <c r="A73" s="11">
        <v>3</v>
      </c>
      <c r="B73" s="2">
        <v>388978</v>
      </c>
      <c r="C73" s="1" t="s">
        <v>8</v>
      </c>
      <c r="D73" s="2">
        <v>2641</v>
      </c>
      <c r="E73" s="2">
        <v>43862</v>
      </c>
      <c r="F73" s="2">
        <v>13205</v>
      </c>
      <c r="G73" s="13">
        <v>5282</v>
      </c>
      <c r="I73" t="b">
        <f t="shared" si="2"/>
        <v>0</v>
      </c>
      <c r="J73" t="str">
        <f t="shared" si="3"/>
        <v>Chocolate Chip</v>
      </c>
      <c r="K73" t="str">
        <v>CHOCOLATE CHIP</v>
      </c>
      <c r="L73" t="str">
        <v>chocolate chip</v>
      </c>
      <c r="M73" t="str">
        <v>Chocolate Chip</v>
      </c>
      <c r="N73" t="str">
        <v xml:space="preserve">Chocolate </v>
      </c>
      <c r="O73" t="str">
        <v>te Chip</v>
      </c>
      <c r="P73" t="str">
        <v>Chocolate-Chip</v>
      </c>
      <c r="S73" s="8">
        <v>43900</v>
      </c>
    </row>
    <row r="74" spans="1:19" ht="15" thickBot="1" x14ac:dyDescent="0.35">
      <c r="A74" s="11">
        <v>2</v>
      </c>
      <c r="B74" s="2">
        <v>123693</v>
      </c>
      <c r="C74" s="1" t="s">
        <v>8</v>
      </c>
      <c r="D74" s="2">
        <v>2632</v>
      </c>
      <c r="E74" s="2">
        <v>43983</v>
      </c>
      <c r="F74" s="2">
        <v>13160</v>
      </c>
      <c r="G74" s="13">
        <v>5264</v>
      </c>
      <c r="I74" t="b">
        <f t="shared" si="2"/>
        <v>0</v>
      </c>
      <c r="J74" t="str">
        <f t="shared" si="3"/>
        <v>Chocolate Chip</v>
      </c>
      <c r="K74" t="str">
        <v>CHOCOLATE CHIP</v>
      </c>
      <c r="L74" t="str">
        <v>chocolate chip</v>
      </c>
      <c r="M74" t="str">
        <v>Chocolate Chip</v>
      </c>
      <c r="N74" t="str">
        <v xml:space="preserve">Chocolate </v>
      </c>
      <c r="O74" t="str">
        <v>te Chip</v>
      </c>
      <c r="P74" t="str">
        <v>Chocolate-Chip</v>
      </c>
      <c r="S74" s="8">
        <v>43901</v>
      </c>
    </row>
    <row r="75" spans="1:19" ht="15" thickBot="1" x14ac:dyDescent="0.35">
      <c r="A75" s="11">
        <v>4</v>
      </c>
      <c r="B75" s="2">
        <v>424398</v>
      </c>
      <c r="C75" s="1" t="s">
        <v>9</v>
      </c>
      <c r="D75" s="2">
        <v>2629</v>
      </c>
      <c r="E75" s="2">
        <v>43831</v>
      </c>
      <c r="F75" s="2">
        <v>13145</v>
      </c>
      <c r="G75" s="13">
        <v>5783.8</v>
      </c>
      <c r="I75" t="b">
        <f t="shared" si="2"/>
        <v>0</v>
      </c>
      <c r="J75" t="str">
        <f t="shared" si="3"/>
        <v>Oatmeal Raisin</v>
      </c>
      <c r="K75" t="str">
        <v>OATMEAL RAISIN</v>
      </c>
      <c r="L75" t="str">
        <v>oatmeal raisin</v>
      </c>
      <c r="M75" t="str">
        <v>Oatmeal Raisin</v>
      </c>
      <c r="N75" t="str">
        <v>Oatmeal Ra</v>
      </c>
      <c r="O75" t="str">
        <v xml:space="preserve"> Raisin</v>
      </c>
      <c r="P75" t="str">
        <v>Oatmeal-Raisin</v>
      </c>
      <c r="S75" s="8">
        <v>43902</v>
      </c>
    </row>
    <row r="76" spans="1:19" ht="15" thickBot="1" x14ac:dyDescent="0.35">
      <c r="A76" s="11">
        <v>5</v>
      </c>
      <c r="B76" s="2">
        <v>587035</v>
      </c>
      <c r="C76" s="1" t="s">
        <v>8</v>
      </c>
      <c r="D76" s="2">
        <v>2620</v>
      </c>
      <c r="E76" s="2">
        <v>44075</v>
      </c>
      <c r="F76" s="2">
        <v>13100</v>
      </c>
      <c r="G76" s="13">
        <v>5240</v>
      </c>
      <c r="I76" t="b">
        <f t="shared" si="2"/>
        <v>0</v>
      </c>
      <c r="J76" t="str">
        <f t="shared" si="3"/>
        <v>Chocolate Chip</v>
      </c>
      <c r="K76" t="str">
        <v>CHOCOLATE CHIP</v>
      </c>
      <c r="L76" t="str">
        <v>chocolate chip</v>
      </c>
      <c r="M76" t="str">
        <v>Chocolate Chip</v>
      </c>
      <c r="N76" t="str">
        <v xml:space="preserve">Chocolate </v>
      </c>
      <c r="O76" t="str">
        <v>te Chip</v>
      </c>
      <c r="P76" t="str">
        <v>Chocolate-Chip</v>
      </c>
      <c r="S76" s="8">
        <v>43903</v>
      </c>
    </row>
    <row r="77" spans="1:19" ht="15" thickBot="1" x14ac:dyDescent="0.35">
      <c r="A77" s="11">
        <v>3</v>
      </c>
      <c r="B77" s="2">
        <v>375461</v>
      </c>
      <c r="C77" s="1" t="s">
        <v>7</v>
      </c>
      <c r="D77" s="2">
        <v>2177</v>
      </c>
      <c r="E77" s="2">
        <v>44105</v>
      </c>
      <c r="F77" s="2">
        <v>13062</v>
      </c>
      <c r="G77" s="13">
        <v>5986.75</v>
      </c>
      <c r="I77" t="b">
        <f t="shared" si="2"/>
        <v>0</v>
      </c>
      <c r="J77" t="str">
        <f t="shared" si="3"/>
        <v>White Chocolate Macadamia Nut</v>
      </c>
      <c r="K77" t="str">
        <v>WHITE CHOCOLATE MACADAMIA NUT</v>
      </c>
      <c r="L77" t="str">
        <v>white chocolate macadamia nut</v>
      </c>
      <c r="M77" t="str">
        <v>White Chocolate Macadamia Nut</v>
      </c>
      <c r="N77" t="str">
        <v>White Choc</v>
      </c>
      <c r="O77" t="str">
        <v>mia Nut</v>
      </c>
      <c r="P77" t="str">
        <v>White-Chocolate-Macadamia-Nut</v>
      </c>
      <c r="S77" s="8">
        <v>43904</v>
      </c>
    </row>
    <row r="78" spans="1:19" ht="15" thickBot="1" x14ac:dyDescent="0.35">
      <c r="A78" s="11">
        <v>1</v>
      </c>
      <c r="B78" s="2">
        <v>806592</v>
      </c>
      <c r="C78" s="1" t="s">
        <v>7</v>
      </c>
      <c r="D78" s="2">
        <v>2161</v>
      </c>
      <c r="E78" s="2">
        <v>43891</v>
      </c>
      <c r="F78" s="2">
        <v>12966</v>
      </c>
      <c r="G78" s="13">
        <v>5942.75</v>
      </c>
      <c r="I78" t="b">
        <f t="shared" si="2"/>
        <v>0</v>
      </c>
      <c r="J78" t="str">
        <f t="shared" si="3"/>
        <v>White Chocolate Macadamia Nut</v>
      </c>
      <c r="K78" t="str">
        <v>WHITE CHOCOLATE MACADAMIA NUT</v>
      </c>
      <c r="L78" t="str">
        <v>white chocolate macadamia nut</v>
      </c>
      <c r="M78" t="str">
        <v>White Chocolate Macadamia Nut</v>
      </c>
      <c r="N78" t="str">
        <v>White Choc</v>
      </c>
      <c r="O78" t="str">
        <v>mia Nut</v>
      </c>
      <c r="P78" t="str">
        <v>White-Chocolate-Macadamia-Nut</v>
      </c>
      <c r="S78" s="8">
        <v>43905</v>
      </c>
    </row>
    <row r="79" spans="1:19" ht="15" thickBot="1" x14ac:dyDescent="0.35">
      <c r="A79" s="11">
        <v>2</v>
      </c>
      <c r="B79" s="2">
        <v>431261</v>
      </c>
      <c r="C79" s="1" t="s">
        <v>7</v>
      </c>
      <c r="D79" s="2">
        <v>2145</v>
      </c>
      <c r="E79" s="2">
        <v>43739</v>
      </c>
      <c r="F79" s="2">
        <v>12870</v>
      </c>
      <c r="G79" s="13">
        <v>5898.75</v>
      </c>
      <c r="I79" t="b">
        <f t="shared" si="2"/>
        <v>0</v>
      </c>
      <c r="J79" t="str">
        <f t="shared" si="3"/>
        <v>White Chocolate Macadamia Nut</v>
      </c>
      <c r="K79" t="str">
        <v>WHITE CHOCOLATE MACADAMIA NUT</v>
      </c>
      <c r="L79" t="str">
        <v>white chocolate macadamia nut</v>
      </c>
      <c r="M79" t="str">
        <v>White Chocolate Macadamia Nut</v>
      </c>
      <c r="N79" t="str">
        <v>White Choc</v>
      </c>
      <c r="O79" t="str">
        <v>mia Nut</v>
      </c>
      <c r="P79" t="str">
        <v>White-Chocolate-Macadamia-Nut</v>
      </c>
      <c r="S79" s="8">
        <v>43906</v>
      </c>
    </row>
    <row r="80" spans="1:19" ht="15" thickBot="1" x14ac:dyDescent="0.35">
      <c r="A80" s="11">
        <v>4</v>
      </c>
      <c r="B80" s="2">
        <v>702523</v>
      </c>
      <c r="C80" s="1" t="s">
        <v>9</v>
      </c>
      <c r="D80" s="2">
        <v>2574</v>
      </c>
      <c r="E80" s="2">
        <v>44044</v>
      </c>
      <c r="F80" s="2">
        <v>12870</v>
      </c>
      <c r="G80" s="13">
        <v>5662.8</v>
      </c>
      <c r="I80" t="b">
        <f t="shared" si="2"/>
        <v>0</v>
      </c>
      <c r="J80" t="str">
        <f t="shared" si="3"/>
        <v>Oatmeal Raisin</v>
      </c>
      <c r="K80" t="str">
        <v>OATMEAL RAISIN</v>
      </c>
      <c r="L80" t="str">
        <v>oatmeal raisin</v>
      </c>
      <c r="M80" t="str">
        <v>Oatmeal Raisin</v>
      </c>
      <c r="N80" t="str">
        <v>Oatmeal Ra</v>
      </c>
      <c r="O80" t="str">
        <v xml:space="preserve"> Raisin</v>
      </c>
      <c r="P80" t="str">
        <v>Oatmeal-Raisin</v>
      </c>
      <c r="S80" s="8">
        <v>43907</v>
      </c>
    </row>
    <row r="81" spans="1:19" ht="15" thickBot="1" x14ac:dyDescent="0.35">
      <c r="A81" s="11">
        <v>2</v>
      </c>
      <c r="B81" s="2">
        <v>334678</v>
      </c>
      <c r="C81" s="1" t="s">
        <v>8</v>
      </c>
      <c r="D81" s="2">
        <v>2565</v>
      </c>
      <c r="E81" s="2">
        <v>43831</v>
      </c>
      <c r="F81" s="2">
        <v>12825</v>
      </c>
      <c r="G81" s="13">
        <v>5130</v>
      </c>
      <c r="I81" t="b">
        <f t="shared" si="2"/>
        <v>0</v>
      </c>
      <c r="J81" t="str">
        <f t="shared" si="3"/>
        <v>Chocolate Chip</v>
      </c>
      <c r="K81" t="str">
        <v>CHOCOLATE CHIP</v>
      </c>
      <c r="L81" t="str">
        <v>chocolate chip</v>
      </c>
      <c r="M81" t="str">
        <v>Chocolate Chip</v>
      </c>
      <c r="N81" t="str">
        <v xml:space="preserve">Chocolate </v>
      </c>
      <c r="O81" t="str">
        <v>te Chip</v>
      </c>
      <c r="P81" t="str">
        <v>Chocolate-Chip</v>
      </c>
      <c r="S81" s="8">
        <v>43908</v>
      </c>
    </row>
    <row r="82" spans="1:19" ht="15" thickBot="1" x14ac:dyDescent="0.35">
      <c r="A82" s="11">
        <v>3</v>
      </c>
      <c r="B82" s="2">
        <v>408804</v>
      </c>
      <c r="C82" s="1" t="s">
        <v>8</v>
      </c>
      <c r="D82" s="2">
        <v>2559</v>
      </c>
      <c r="E82" s="2">
        <v>44044</v>
      </c>
      <c r="F82" s="2">
        <v>12795</v>
      </c>
      <c r="G82" s="13">
        <v>5118</v>
      </c>
      <c r="I82" t="b">
        <f t="shared" si="2"/>
        <v>0</v>
      </c>
      <c r="J82" t="str">
        <f t="shared" si="3"/>
        <v>Chocolate Chip</v>
      </c>
      <c r="K82" t="str">
        <v>CHOCOLATE CHIP</v>
      </c>
      <c r="L82" t="str">
        <v>chocolate chip</v>
      </c>
      <c r="M82" t="str">
        <v>Chocolate Chip</v>
      </c>
      <c r="N82" t="str">
        <v xml:space="preserve">Chocolate </v>
      </c>
      <c r="O82" t="str">
        <v>te Chip</v>
      </c>
      <c r="P82" t="str">
        <v>Chocolate-Chip</v>
      </c>
      <c r="S82" s="8">
        <v>43909</v>
      </c>
    </row>
    <row r="83" spans="1:19" ht="15" thickBot="1" x14ac:dyDescent="0.35">
      <c r="A83" s="11">
        <v>4</v>
      </c>
      <c r="B83" s="2">
        <v>519269</v>
      </c>
      <c r="C83" s="1" t="s">
        <v>9</v>
      </c>
      <c r="D83" s="2">
        <v>2548</v>
      </c>
      <c r="E83" s="2">
        <v>43770</v>
      </c>
      <c r="F83" s="2">
        <v>12740</v>
      </c>
      <c r="G83" s="13">
        <v>5605.6</v>
      </c>
      <c r="I83" t="b">
        <f t="shared" si="2"/>
        <v>0</v>
      </c>
      <c r="J83" t="str">
        <f t="shared" si="3"/>
        <v>Oatmeal Raisin</v>
      </c>
      <c r="K83" t="str">
        <v>OATMEAL RAISIN</v>
      </c>
      <c r="L83" t="str">
        <v>oatmeal raisin</v>
      </c>
      <c r="M83" t="str">
        <v>Oatmeal Raisin</v>
      </c>
      <c r="N83" t="str">
        <v>Oatmeal Ra</v>
      </c>
      <c r="O83" t="str">
        <v xml:space="preserve"> Raisin</v>
      </c>
      <c r="P83" t="str">
        <v>Oatmeal-Raisin</v>
      </c>
      <c r="S83" s="8">
        <v>43910</v>
      </c>
    </row>
    <row r="84" spans="1:19" ht="15" thickBot="1" x14ac:dyDescent="0.35">
      <c r="A84" s="11">
        <v>3</v>
      </c>
      <c r="B84" s="2">
        <v>844763</v>
      </c>
      <c r="C84" s="1" t="s">
        <v>8</v>
      </c>
      <c r="D84" s="2">
        <v>2535</v>
      </c>
      <c r="E84" s="2">
        <v>43922</v>
      </c>
      <c r="F84" s="2">
        <v>12675</v>
      </c>
      <c r="G84" s="13">
        <v>5070</v>
      </c>
      <c r="I84" t="b">
        <f t="shared" si="2"/>
        <v>0</v>
      </c>
      <c r="J84" t="str">
        <f t="shared" si="3"/>
        <v>Chocolate Chip</v>
      </c>
      <c r="K84" t="str">
        <v>CHOCOLATE CHIP</v>
      </c>
      <c r="L84" t="str">
        <v>chocolate chip</v>
      </c>
      <c r="M84" t="str">
        <v>Chocolate Chip</v>
      </c>
      <c r="N84" t="str">
        <v xml:space="preserve">Chocolate </v>
      </c>
      <c r="O84" t="str">
        <v>te Chip</v>
      </c>
      <c r="P84" t="str">
        <v>Chocolate-Chip</v>
      </c>
      <c r="S84" s="8">
        <v>43911</v>
      </c>
    </row>
    <row r="85" spans="1:19" ht="15" thickBot="1" x14ac:dyDescent="0.35">
      <c r="A85" s="11">
        <v>3</v>
      </c>
      <c r="B85" s="2">
        <v>436809</v>
      </c>
      <c r="C85" s="1" t="s">
        <v>8</v>
      </c>
      <c r="D85" s="2">
        <v>2532</v>
      </c>
      <c r="E85" s="2">
        <v>43922</v>
      </c>
      <c r="F85" s="2">
        <v>12660</v>
      </c>
      <c r="G85" s="13">
        <v>5064</v>
      </c>
      <c r="I85" t="b">
        <f t="shared" si="2"/>
        <v>0</v>
      </c>
      <c r="J85" t="str">
        <f t="shared" si="3"/>
        <v>Chocolate Chip</v>
      </c>
      <c r="K85" t="str">
        <v>CHOCOLATE CHIP</v>
      </c>
      <c r="L85" t="str">
        <v>chocolate chip</v>
      </c>
      <c r="M85" t="str">
        <v>Chocolate Chip</v>
      </c>
      <c r="N85" t="str">
        <v xml:space="preserve">Chocolate </v>
      </c>
      <c r="O85" t="str">
        <v>te Chip</v>
      </c>
      <c r="P85" t="str">
        <v>Chocolate-Chip</v>
      </c>
      <c r="S85" s="8">
        <v>43912</v>
      </c>
    </row>
    <row r="86" spans="1:19" ht="15" thickBot="1" x14ac:dyDescent="0.35">
      <c r="A86" s="11">
        <v>5</v>
      </c>
      <c r="B86" s="2">
        <v>764088</v>
      </c>
      <c r="C86" s="1" t="s">
        <v>7</v>
      </c>
      <c r="D86" s="2">
        <v>2110</v>
      </c>
      <c r="E86" s="2">
        <v>44075</v>
      </c>
      <c r="F86" s="2">
        <v>12660</v>
      </c>
      <c r="G86" s="13">
        <v>5802.5</v>
      </c>
      <c r="I86" t="b">
        <f t="shared" si="2"/>
        <v>0</v>
      </c>
      <c r="J86" t="str">
        <f t="shared" si="3"/>
        <v>White Chocolate Macadamia Nut</v>
      </c>
      <c r="K86" t="str">
        <v>WHITE CHOCOLATE MACADAMIA NUT</v>
      </c>
      <c r="L86" t="str">
        <v>white chocolate macadamia nut</v>
      </c>
      <c r="M86" t="str">
        <v>White Chocolate Macadamia Nut</v>
      </c>
      <c r="N86" t="str">
        <v>White Choc</v>
      </c>
      <c r="O86" t="str">
        <v>mia Nut</v>
      </c>
      <c r="P86" t="str">
        <v>White-Chocolate-Macadamia-Nut</v>
      </c>
      <c r="S86" s="8">
        <v>43913</v>
      </c>
    </row>
    <row r="87" spans="1:19" ht="15" thickBot="1" x14ac:dyDescent="0.35">
      <c r="A87" s="11">
        <v>3</v>
      </c>
      <c r="B87" s="2">
        <v>684759</v>
      </c>
      <c r="C87" s="1" t="s">
        <v>8</v>
      </c>
      <c r="D87" s="2">
        <v>2518</v>
      </c>
      <c r="E87" s="2">
        <v>43983</v>
      </c>
      <c r="F87" s="2">
        <v>12590</v>
      </c>
      <c r="G87" s="13">
        <v>5036</v>
      </c>
      <c r="I87" t="b">
        <f t="shared" si="2"/>
        <v>0</v>
      </c>
      <c r="J87" t="str">
        <f t="shared" si="3"/>
        <v>Chocolate Chip</v>
      </c>
      <c r="K87" t="str">
        <v>CHOCOLATE CHIP</v>
      </c>
      <c r="L87" t="str">
        <v>chocolate chip</v>
      </c>
      <c r="M87" t="str">
        <v>Chocolate Chip</v>
      </c>
      <c r="N87" t="str">
        <v xml:space="preserve">Chocolate </v>
      </c>
      <c r="O87" t="str">
        <v>te Chip</v>
      </c>
      <c r="P87" t="str">
        <v>Chocolate-Chip</v>
      </c>
      <c r="S87" s="8">
        <v>43914</v>
      </c>
    </row>
    <row r="88" spans="1:19" ht="15" thickBot="1" x14ac:dyDescent="0.35">
      <c r="A88" s="11">
        <v>2</v>
      </c>
      <c r="B88" s="2">
        <v>894331</v>
      </c>
      <c r="C88" s="1" t="s">
        <v>7</v>
      </c>
      <c r="D88" s="2">
        <v>2092</v>
      </c>
      <c r="E88" s="2">
        <v>43770</v>
      </c>
      <c r="F88" s="2">
        <v>12552</v>
      </c>
      <c r="G88" s="13">
        <v>5753</v>
      </c>
      <c r="I88" t="b">
        <f t="shared" si="2"/>
        <v>0</v>
      </c>
      <c r="J88" t="str">
        <f t="shared" si="3"/>
        <v>White Chocolate Macadamia Nut</v>
      </c>
      <c r="K88" t="str">
        <v>WHITE CHOCOLATE MACADAMIA NUT</v>
      </c>
      <c r="L88" t="str">
        <v>white chocolate macadamia nut</v>
      </c>
      <c r="M88" t="str">
        <v>White Chocolate Macadamia Nut</v>
      </c>
      <c r="N88" t="str">
        <v>White Choc</v>
      </c>
      <c r="O88" t="str">
        <v>mia Nut</v>
      </c>
      <c r="P88" t="str">
        <v>White-Chocolate-Macadamia-Nut</v>
      </c>
      <c r="S88" s="8">
        <v>43915</v>
      </c>
    </row>
    <row r="89" spans="1:19" ht="15" thickBot="1" x14ac:dyDescent="0.35">
      <c r="A89" s="11">
        <v>1</v>
      </c>
      <c r="B89" s="2">
        <v>529471</v>
      </c>
      <c r="C89" s="1" t="s">
        <v>7</v>
      </c>
      <c r="D89" s="2">
        <v>2087</v>
      </c>
      <c r="E89" s="2">
        <v>44075</v>
      </c>
      <c r="F89" s="2">
        <v>12522</v>
      </c>
      <c r="G89" s="13">
        <v>5739.25</v>
      </c>
      <c r="I89" t="b">
        <f t="shared" si="2"/>
        <v>0</v>
      </c>
      <c r="J89" t="str">
        <f t="shared" si="3"/>
        <v>White Chocolate Macadamia Nut</v>
      </c>
      <c r="K89" t="str">
        <v>WHITE CHOCOLATE MACADAMIA NUT</v>
      </c>
      <c r="L89" t="str">
        <v>white chocolate macadamia nut</v>
      </c>
      <c r="M89" t="str">
        <v>White Chocolate Macadamia Nut</v>
      </c>
      <c r="N89" t="str">
        <v>White Choc</v>
      </c>
      <c r="O89" t="str">
        <v>mia Nut</v>
      </c>
      <c r="P89" t="str">
        <v>White-Chocolate-Macadamia-Nut</v>
      </c>
      <c r="S89" s="8">
        <v>43916</v>
      </c>
    </row>
    <row r="90" spans="1:19" ht="15" thickBot="1" x14ac:dyDescent="0.35">
      <c r="A90" s="11">
        <v>1</v>
      </c>
      <c r="B90" s="2">
        <v>881268</v>
      </c>
      <c r="C90" s="1" t="s">
        <v>7</v>
      </c>
      <c r="D90" s="2">
        <v>2076</v>
      </c>
      <c r="E90" s="2">
        <v>43739</v>
      </c>
      <c r="F90" s="2">
        <v>12456</v>
      </c>
      <c r="G90" s="13">
        <v>5709</v>
      </c>
      <c r="I90" t="b">
        <f t="shared" si="2"/>
        <v>0</v>
      </c>
      <c r="J90" t="str">
        <f t="shared" si="3"/>
        <v>White Chocolate Macadamia Nut</v>
      </c>
      <c r="K90" t="str">
        <v>WHITE CHOCOLATE MACADAMIA NUT</v>
      </c>
      <c r="L90" t="str">
        <v>white chocolate macadamia nut</v>
      </c>
      <c r="M90" t="str">
        <v>White Chocolate Macadamia Nut</v>
      </c>
      <c r="N90" t="str">
        <v>White Choc</v>
      </c>
      <c r="O90" t="str">
        <v>mia Nut</v>
      </c>
      <c r="P90" t="str">
        <v>White-Chocolate-Macadamia-Nut</v>
      </c>
      <c r="S90" s="8">
        <v>43917</v>
      </c>
    </row>
    <row r="91" spans="1:19" ht="15" thickBot="1" x14ac:dyDescent="0.35">
      <c r="A91" s="11">
        <v>3</v>
      </c>
      <c r="B91" s="2">
        <v>683349</v>
      </c>
      <c r="C91" s="1" t="s">
        <v>9</v>
      </c>
      <c r="D91" s="2">
        <v>2475</v>
      </c>
      <c r="E91" s="2">
        <v>43891</v>
      </c>
      <c r="F91" s="2">
        <v>12375</v>
      </c>
      <c r="G91" s="13">
        <v>5445</v>
      </c>
      <c r="I91" t="b">
        <f t="shared" si="2"/>
        <v>0</v>
      </c>
      <c r="J91" t="str">
        <f t="shared" si="3"/>
        <v>Oatmeal Raisin</v>
      </c>
      <c r="K91" t="str">
        <v>OATMEAL RAISIN</v>
      </c>
      <c r="L91" t="str">
        <v>oatmeal raisin</v>
      </c>
      <c r="M91" t="str">
        <v>Oatmeal Raisin</v>
      </c>
      <c r="N91" t="str">
        <v>Oatmeal Ra</v>
      </c>
      <c r="O91" t="str">
        <v xml:space="preserve"> Raisin</v>
      </c>
      <c r="P91" t="str">
        <v>Oatmeal-Raisin</v>
      </c>
      <c r="S91" s="8">
        <v>43918</v>
      </c>
    </row>
    <row r="92" spans="1:19" ht="15" thickBot="1" x14ac:dyDescent="0.35">
      <c r="A92" s="11">
        <v>4</v>
      </c>
      <c r="B92" s="2">
        <v>140516</v>
      </c>
      <c r="C92" s="1" t="s">
        <v>9</v>
      </c>
      <c r="D92" s="2">
        <v>2475</v>
      </c>
      <c r="E92" s="2">
        <v>44044</v>
      </c>
      <c r="F92" s="2">
        <v>12375</v>
      </c>
      <c r="G92" s="13">
        <v>5445</v>
      </c>
      <c r="I92" t="b">
        <f t="shared" si="2"/>
        <v>0</v>
      </c>
      <c r="J92" t="str">
        <f t="shared" si="3"/>
        <v>Oatmeal Raisin</v>
      </c>
      <c r="K92" t="str">
        <v>OATMEAL RAISIN</v>
      </c>
      <c r="L92" t="str">
        <v>oatmeal raisin</v>
      </c>
      <c r="M92" t="str">
        <v>Oatmeal Raisin</v>
      </c>
      <c r="N92" t="str">
        <v>Oatmeal Ra</v>
      </c>
      <c r="O92" t="str">
        <v xml:space="preserve"> Raisin</v>
      </c>
      <c r="P92" t="str">
        <v>Oatmeal-Raisin</v>
      </c>
      <c r="S92" s="8">
        <v>43919</v>
      </c>
    </row>
    <row r="93" spans="1:19" ht="15" thickBot="1" x14ac:dyDescent="0.35">
      <c r="A93" s="11">
        <v>5</v>
      </c>
      <c r="B93" s="2">
        <v>703997</v>
      </c>
      <c r="C93" s="1" t="s">
        <v>8</v>
      </c>
      <c r="D93" s="2">
        <v>2472</v>
      </c>
      <c r="E93" s="2">
        <v>44075</v>
      </c>
      <c r="F93" s="2">
        <v>12360</v>
      </c>
      <c r="G93" s="13">
        <v>4944</v>
      </c>
      <c r="I93" t="b">
        <f t="shared" si="2"/>
        <v>0</v>
      </c>
      <c r="J93" t="str">
        <f t="shared" si="3"/>
        <v>Chocolate Chip</v>
      </c>
      <c r="K93" t="str">
        <v>CHOCOLATE CHIP</v>
      </c>
      <c r="L93" t="str">
        <v>chocolate chip</v>
      </c>
      <c r="M93" t="str">
        <v>Chocolate Chip</v>
      </c>
      <c r="N93" t="str">
        <v xml:space="preserve">Chocolate </v>
      </c>
      <c r="O93" t="str">
        <v>te Chip</v>
      </c>
      <c r="P93" t="str">
        <v>Chocolate-Chip</v>
      </c>
      <c r="S93" s="8">
        <v>43920</v>
      </c>
    </row>
    <row r="94" spans="1:19" ht="15" thickBot="1" x14ac:dyDescent="0.35">
      <c r="A94" s="11">
        <v>3</v>
      </c>
      <c r="B94" s="2">
        <v>864409</v>
      </c>
      <c r="C94" s="1" t="s">
        <v>8</v>
      </c>
      <c r="D94" s="2">
        <v>2470</v>
      </c>
      <c r="E94" s="2">
        <v>43709</v>
      </c>
      <c r="F94" s="2">
        <v>12350</v>
      </c>
      <c r="G94" s="13">
        <v>4940</v>
      </c>
      <c r="I94" t="b">
        <f t="shared" si="2"/>
        <v>0</v>
      </c>
      <c r="J94" t="str">
        <f t="shared" si="3"/>
        <v>Chocolate Chip</v>
      </c>
      <c r="K94" t="str">
        <v>CHOCOLATE CHIP</v>
      </c>
      <c r="L94" t="str">
        <v>chocolate chip</v>
      </c>
      <c r="M94" t="str">
        <v>Chocolate Chip</v>
      </c>
      <c r="N94" t="str">
        <v xml:space="preserve">Chocolate </v>
      </c>
      <c r="O94" t="str">
        <v>te Chip</v>
      </c>
      <c r="P94" t="str">
        <v>Chocolate-Chip</v>
      </c>
      <c r="S94" s="8">
        <v>43921</v>
      </c>
    </row>
    <row r="95" spans="1:19" ht="15" thickBot="1" x14ac:dyDescent="0.35">
      <c r="A95" s="11">
        <v>3</v>
      </c>
      <c r="B95" s="2">
        <v>496123</v>
      </c>
      <c r="C95" s="1" t="s">
        <v>8</v>
      </c>
      <c r="D95" s="2">
        <v>2460</v>
      </c>
      <c r="E95" s="2">
        <v>43983</v>
      </c>
      <c r="F95" s="2">
        <v>12300</v>
      </c>
      <c r="G95" s="13">
        <v>4920</v>
      </c>
      <c r="I95" t="b">
        <f t="shared" si="2"/>
        <v>0</v>
      </c>
      <c r="J95" t="str">
        <f t="shared" si="3"/>
        <v>Chocolate Chip</v>
      </c>
      <c r="K95" t="str">
        <v>CHOCOLATE CHIP</v>
      </c>
      <c r="L95" t="str">
        <v>chocolate chip</v>
      </c>
      <c r="M95" t="str">
        <v>Chocolate Chip</v>
      </c>
      <c r="N95" t="str">
        <v xml:space="preserve">Chocolate </v>
      </c>
      <c r="O95" t="str">
        <v>te Chip</v>
      </c>
      <c r="P95" t="str">
        <v>Chocolate-Chip</v>
      </c>
      <c r="S95" s="8">
        <v>43922</v>
      </c>
    </row>
    <row r="96" spans="1:19" ht="15" thickBot="1" x14ac:dyDescent="0.35">
      <c r="A96" s="11">
        <v>3</v>
      </c>
      <c r="B96" s="2">
        <v>235897</v>
      </c>
      <c r="C96" s="1" t="s">
        <v>9</v>
      </c>
      <c r="D96" s="2">
        <v>2460</v>
      </c>
      <c r="E96" s="2">
        <v>43983</v>
      </c>
      <c r="F96" s="2">
        <v>12300</v>
      </c>
      <c r="G96" s="13">
        <v>5412</v>
      </c>
      <c r="I96" t="b">
        <f t="shared" si="2"/>
        <v>0</v>
      </c>
      <c r="J96" t="str">
        <f t="shared" si="3"/>
        <v>Oatmeal Raisin</v>
      </c>
      <c r="K96" t="str">
        <v>OATMEAL RAISIN</v>
      </c>
      <c r="L96" t="str">
        <v>oatmeal raisin</v>
      </c>
      <c r="M96" t="str">
        <v>Oatmeal Raisin</v>
      </c>
      <c r="N96" t="str">
        <v>Oatmeal Ra</v>
      </c>
      <c r="O96" t="str">
        <v xml:space="preserve"> Raisin</v>
      </c>
      <c r="P96" t="str">
        <v>Oatmeal-Raisin</v>
      </c>
      <c r="S96" s="8">
        <v>43923</v>
      </c>
    </row>
    <row r="97" spans="1:19" ht="15" thickBot="1" x14ac:dyDescent="0.35">
      <c r="A97" s="11">
        <v>3</v>
      </c>
      <c r="B97" s="2">
        <v>120842</v>
      </c>
      <c r="C97" s="1" t="s">
        <v>8</v>
      </c>
      <c r="D97" s="2">
        <v>2441</v>
      </c>
      <c r="E97" s="2">
        <v>44105</v>
      </c>
      <c r="F97" s="2">
        <v>12205</v>
      </c>
      <c r="G97" s="13">
        <v>4882</v>
      </c>
      <c r="I97" t="b">
        <f t="shared" si="2"/>
        <v>0</v>
      </c>
      <c r="J97" t="str">
        <f t="shared" si="3"/>
        <v>Chocolate Chip</v>
      </c>
      <c r="K97" t="str">
        <v>CHOCOLATE CHIP</v>
      </c>
      <c r="L97" t="str">
        <v>chocolate chip</v>
      </c>
      <c r="M97" t="str">
        <v>Chocolate Chip</v>
      </c>
      <c r="N97" t="str">
        <v xml:space="preserve">Chocolate </v>
      </c>
      <c r="O97" t="str">
        <v>te Chip</v>
      </c>
      <c r="P97" t="str">
        <v>Chocolate-Chip</v>
      </c>
      <c r="S97" s="8">
        <v>43924</v>
      </c>
    </row>
    <row r="98" spans="1:19" ht="15" thickBot="1" x14ac:dyDescent="0.35">
      <c r="A98" s="11">
        <v>2</v>
      </c>
      <c r="B98" s="2">
        <v>859158</v>
      </c>
      <c r="C98" s="1" t="s">
        <v>8</v>
      </c>
      <c r="D98" s="2">
        <v>2434.5</v>
      </c>
      <c r="E98" s="2">
        <v>43831</v>
      </c>
      <c r="F98" s="2">
        <v>12172.5</v>
      </c>
      <c r="G98" s="13">
        <v>4869</v>
      </c>
      <c r="I98" t="b">
        <f t="shared" si="2"/>
        <v>0</v>
      </c>
      <c r="J98" t="str">
        <f t="shared" si="3"/>
        <v>Chocolate Chip</v>
      </c>
      <c r="K98" t="str">
        <v>CHOCOLATE CHIP</v>
      </c>
      <c r="L98" t="str">
        <v>chocolate chip</v>
      </c>
      <c r="M98" t="str">
        <v>Chocolate Chip</v>
      </c>
      <c r="N98" t="str">
        <v xml:space="preserve">Chocolate </v>
      </c>
      <c r="O98" t="str">
        <v>te Chip</v>
      </c>
      <c r="P98" t="str">
        <v>Chocolate-Chip</v>
      </c>
      <c r="S98" s="8">
        <v>43925</v>
      </c>
    </row>
    <row r="99" spans="1:19" ht="15" thickBot="1" x14ac:dyDescent="0.35">
      <c r="A99" s="11">
        <v>5</v>
      </c>
      <c r="B99" s="2">
        <v>115582</v>
      </c>
      <c r="C99" s="1" t="s">
        <v>8</v>
      </c>
      <c r="D99" s="2">
        <v>2431</v>
      </c>
      <c r="E99" s="2">
        <v>44166</v>
      </c>
      <c r="F99" s="2">
        <v>12155</v>
      </c>
      <c r="G99" s="13">
        <v>4862</v>
      </c>
      <c r="I99" t="b">
        <f t="shared" si="2"/>
        <v>0</v>
      </c>
      <c r="J99" t="str">
        <f t="shared" si="3"/>
        <v>Chocolate Chip</v>
      </c>
      <c r="K99" t="str">
        <v>CHOCOLATE CHIP</v>
      </c>
      <c r="L99" t="str">
        <v>chocolate chip</v>
      </c>
      <c r="M99" t="str">
        <v>Chocolate Chip</v>
      </c>
      <c r="N99" t="str">
        <v xml:space="preserve">Chocolate </v>
      </c>
      <c r="O99" t="str">
        <v>te Chip</v>
      </c>
      <c r="P99" t="str">
        <v>Chocolate-Chip</v>
      </c>
      <c r="S99" s="8">
        <v>43926</v>
      </c>
    </row>
    <row r="100" spans="1:19" ht="15" thickBot="1" x14ac:dyDescent="0.35">
      <c r="A100" s="11">
        <v>4</v>
      </c>
      <c r="B100" s="2">
        <v>442121</v>
      </c>
      <c r="C100" s="1" t="s">
        <v>8</v>
      </c>
      <c r="D100" s="2">
        <v>2428</v>
      </c>
      <c r="E100" s="2">
        <v>43891</v>
      </c>
      <c r="F100" s="2">
        <v>12140</v>
      </c>
      <c r="G100" s="13">
        <v>4856</v>
      </c>
      <c r="I100" t="b">
        <f t="shared" si="2"/>
        <v>0</v>
      </c>
      <c r="J100" t="str">
        <f t="shared" si="3"/>
        <v>Chocolate Chip</v>
      </c>
      <c r="K100" t="str">
        <v>CHOCOLATE CHIP</v>
      </c>
      <c r="L100" t="str">
        <v>chocolate chip</v>
      </c>
      <c r="M100" t="str">
        <v>Chocolate Chip</v>
      </c>
      <c r="N100" t="str">
        <v xml:space="preserve">Chocolate </v>
      </c>
      <c r="O100" t="str">
        <v>te Chip</v>
      </c>
      <c r="P100" t="str">
        <v>Chocolate-Chip</v>
      </c>
      <c r="S100" s="8">
        <v>43927</v>
      </c>
    </row>
    <row r="101" spans="1:19" ht="15" thickBot="1" x14ac:dyDescent="0.35">
      <c r="A101" s="11">
        <v>2</v>
      </c>
      <c r="B101" s="2">
        <v>146841</v>
      </c>
      <c r="C101" s="1" t="s">
        <v>8</v>
      </c>
      <c r="D101" s="2">
        <v>2425.5</v>
      </c>
      <c r="E101" s="2">
        <v>44013</v>
      </c>
      <c r="F101" s="2">
        <v>12127.5</v>
      </c>
      <c r="G101" s="13">
        <v>4851</v>
      </c>
      <c r="I101" t="b">
        <f t="shared" si="2"/>
        <v>0</v>
      </c>
      <c r="J101" t="str">
        <f t="shared" si="3"/>
        <v>Chocolate Chip</v>
      </c>
      <c r="K101" t="str">
        <v>CHOCOLATE CHIP</v>
      </c>
      <c r="L101" t="str">
        <v>chocolate chip</v>
      </c>
      <c r="M101" t="str">
        <v>Chocolate Chip</v>
      </c>
      <c r="N101" t="str">
        <v xml:space="preserve">Chocolate </v>
      </c>
      <c r="O101" t="str">
        <v>te Chip</v>
      </c>
      <c r="P101" t="str">
        <v>Chocolate-Chip</v>
      </c>
      <c r="S101" s="8">
        <v>43928</v>
      </c>
    </row>
    <row r="102" spans="1:19" ht="15" thickBot="1" x14ac:dyDescent="0.35">
      <c r="A102" s="11">
        <v>5</v>
      </c>
      <c r="B102" s="2">
        <v>527753</v>
      </c>
      <c r="C102" s="1" t="s">
        <v>8</v>
      </c>
      <c r="D102" s="2">
        <v>2417</v>
      </c>
      <c r="E102" s="2">
        <v>43831</v>
      </c>
      <c r="F102" s="2">
        <v>12085</v>
      </c>
      <c r="G102" s="13">
        <v>4834</v>
      </c>
      <c r="I102" t="b">
        <f t="shared" si="2"/>
        <v>0</v>
      </c>
      <c r="J102" t="str">
        <f t="shared" si="3"/>
        <v>Chocolate Chip</v>
      </c>
      <c r="K102" t="str">
        <v>CHOCOLATE CHIP</v>
      </c>
      <c r="L102" t="str">
        <v>chocolate chip</v>
      </c>
      <c r="M102" t="str">
        <v>Chocolate Chip</v>
      </c>
      <c r="N102" t="str">
        <v xml:space="preserve">Chocolate </v>
      </c>
      <c r="O102" t="str">
        <v>te Chip</v>
      </c>
      <c r="P102" t="str">
        <v>Chocolate-Chip</v>
      </c>
      <c r="S102" s="8">
        <v>43929</v>
      </c>
    </row>
    <row r="103" spans="1:19" ht="15" thickBot="1" x14ac:dyDescent="0.35">
      <c r="A103" s="11">
        <v>4</v>
      </c>
      <c r="B103" s="2">
        <v>899743</v>
      </c>
      <c r="C103" s="1" t="s">
        <v>7</v>
      </c>
      <c r="D103" s="2">
        <v>2009</v>
      </c>
      <c r="E103" s="2">
        <v>44105</v>
      </c>
      <c r="F103" s="2">
        <v>12054</v>
      </c>
      <c r="G103" s="13">
        <v>5524.75</v>
      </c>
      <c r="I103" t="b">
        <f t="shared" si="2"/>
        <v>0</v>
      </c>
      <c r="J103" t="str">
        <f t="shared" si="3"/>
        <v>White Chocolate Macadamia Nut</v>
      </c>
      <c r="K103" t="str">
        <v>WHITE CHOCOLATE MACADAMIA NUT</v>
      </c>
      <c r="L103" t="str">
        <v>white chocolate macadamia nut</v>
      </c>
      <c r="M103" t="str">
        <v>White Chocolate Macadamia Nut</v>
      </c>
      <c r="N103" t="str">
        <v>White Choc</v>
      </c>
      <c r="O103" t="str">
        <v>mia Nut</v>
      </c>
      <c r="P103" t="str">
        <v>White-Chocolate-Macadamia-Nut</v>
      </c>
      <c r="S103" s="8">
        <v>43930</v>
      </c>
    </row>
    <row r="104" spans="1:19" ht="15" thickBot="1" x14ac:dyDescent="0.35">
      <c r="A104" s="11">
        <v>3</v>
      </c>
      <c r="B104" s="2">
        <v>231476</v>
      </c>
      <c r="C104" s="1" t="s">
        <v>8</v>
      </c>
      <c r="D104" s="2">
        <v>2409</v>
      </c>
      <c r="E104" s="2">
        <v>43709</v>
      </c>
      <c r="F104" s="2">
        <v>12045</v>
      </c>
      <c r="G104" s="13">
        <v>4818</v>
      </c>
      <c r="I104" t="b">
        <f t="shared" si="2"/>
        <v>0</v>
      </c>
      <c r="J104" t="str">
        <f t="shared" si="3"/>
        <v>Chocolate Chip</v>
      </c>
      <c r="K104" t="str">
        <v>CHOCOLATE CHIP</v>
      </c>
      <c r="L104" t="str">
        <v>chocolate chip</v>
      </c>
      <c r="M104" t="str">
        <v>Chocolate Chip</v>
      </c>
      <c r="N104" t="str">
        <v xml:space="preserve">Chocolate </v>
      </c>
      <c r="O104" t="str">
        <v>te Chip</v>
      </c>
      <c r="P104" t="str">
        <v>Chocolate-Chip</v>
      </c>
      <c r="S104" s="8">
        <v>43931</v>
      </c>
    </row>
    <row r="105" spans="1:19" ht="15" thickBot="1" x14ac:dyDescent="0.35">
      <c r="A105" s="11">
        <v>1</v>
      </c>
      <c r="B105" s="2">
        <v>727283</v>
      </c>
      <c r="C105" s="1" t="s">
        <v>10</v>
      </c>
      <c r="D105" s="2">
        <v>2996</v>
      </c>
      <c r="E105" s="2">
        <v>43739</v>
      </c>
      <c r="F105" s="2">
        <v>11984</v>
      </c>
      <c r="G105" s="13">
        <v>4494</v>
      </c>
      <c r="I105" t="b">
        <f t="shared" si="2"/>
        <v>0</v>
      </c>
      <c r="J105" t="str">
        <f t="shared" si="3"/>
        <v>Snickerdoodle</v>
      </c>
      <c r="K105" t="str">
        <v>SNICKERDOODLE</v>
      </c>
      <c r="L105" t="str">
        <v>snickerdoodle</v>
      </c>
      <c r="M105" t="str">
        <v>Snickerdoodle</v>
      </c>
      <c r="N105" t="str">
        <v>Snickerdoo</v>
      </c>
      <c r="O105" t="str">
        <v>rdoodle</v>
      </c>
      <c r="P105" t="str">
        <v>Snickerdoodle</v>
      </c>
      <c r="S105" s="8">
        <v>43932</v>
      </c>
    </row>
    <row r="106" spans="1:19" ht="15" thickBot="1" x14ac:dyDescent="0.35">
      <c r="A106" s="11">
        <v>4</v>
      </c>
      <c r="B106" s="2">
        <v>466133</v>
      </c>
      <c r="C106" s="1" t="s">
        <v>8</v>
      </c>
      <c r="D106" s="2">
        <v>2394</v>
      </c>
      <c r="E106" s="2">
        <v>44044</v>
      </c>
      <c r="F106" s="2">
        <v>11970</v>
      </c>
      <c r="G106" s="13">
        <v>4788</v>
      </c>
      <c r="I106" t="b">
        <f t="shared" si="2"/>
        <v>0</v>
      </c>
      <c r="J106" t="str">
        <f t="shared" si="3"/>
        <v>Chocolate Chip</v>
      </c>
      <c r="K106" t="str">
        <v>CHOCOLATE CHIP</v>
      </c>
      <c r="L106" t="str">
        <v>chocolate chip</v>
      </c>
      <c r="M106" t="str">
        <v>Chocolate Chip</v>
      </c>
      <c r="N106" t="str">
        <v xml:space="preserve">Chocolate </v>
      </c>
      <c r="O106" t="str">
        <v>te Chip</v>
      </c>
      <c r="P106" t="str">
        <v>Chocolate-Chip</v>
      </c>
      <c r="S106" s="8">
        <v>43933</v>
      </c>
    </row>
    <row r="107" spans="1:19" ht="15" thickBot="1" x14ac:dyDescent="0.35">
      <c r="A107" s="11">
        <v>4</v>
      </c>
      <c r="B107" s="2">
        <v>726489</v>
      </c>
      <c r="C107" s="1" t="s">
        <v>8</v>
      </c>
      <c r="D107" s="2">
        <v>2385</v>
      </c>
      <c r="E107" s="2">
        <v>43891</v>
      </c>
      <c r="F107" s="2">
        <v>11925</v>
      </c>
      <c r="G107" s="13">
        <v>4770</v>
      </c>
      <c r="I107" t="b">
        <f t="shared" si="2"/>
        <v>0</v>
      </c>
      <c r="J107" t="str">
        <f t="shared" si="3"/>
        <v>Chocolate Chip</v>
      </c>
      <c r="K107" t="str">
        <v>CHOCOLATE CHIP</v>
      </c>
      <c r="L107" t="str">
        <v>chocolate chip</v>
      </c>
      <c r="M107" t="str">
        <v>Chocolate Chip</v>
      </c>
      <c r="N107" t="str">
        <v xml:space="preserve">Chocolate </v>
      </c>
      <c r="O107" t="str">
        <v>te Chip</v>
      </c>
      <c r="P107" t="str">
        <v>Chocolate-Chip</v>
      </c>
      <c r="S107" s="8">
        <v>43934</v>
      </c>
    </row>
    <row r="108" spans="1:19" ht="15" thickBot="1" x14ac:dyDescent="0.35">
      <c r="A108" s="11">
        <v>4</v>
      </c>
      <c r="B108" s="2">
        <v>235009</v>
      </c>
      <c r="C108" s="1" t="s">
        <v>7</v>
      </c>
      <c r="D108" s="2">
        <v>1976</v>
      </c>
      <c r="E108" s="2">
        <v>44105</v>
      </c>
      <c r="F108" s="2">
        <v>11856</v>
      </c>
      <c r="G108" s="13">
        <v>5434</v>
      </c>
      <c r="I108" t="b">
        <f t="shared" si="2"/>
        <v>0</v>
      </c>
      <c r="J108" t="str">
        <f t="shared" si="3"/>
        <v>White Chocolate Macadamia Nut</v>
      </c>
      <c r="K108" t="str">
        <v>WHITE CHOCOLATE MACADAMIA NUT</v>
      </c>
      <c r="L108" t="str">
        <v>white chocolate macadamia nut</v>
      </c>
      <c r="M108" t="str">
        <v>White Chocolate Macadamia Nut</v>
      </c>
      <c r="N108" t="str">
        <v>White Choc</v>
      </c>
      <c r="O108" t="str">
        <v>mia Nut</v>
      </c>
      <c r="P108" t="str">
        <v>White-Chocolate-Macadamia-Nut</v>
      </c>
      <c r="S108" s="8">
        <v>43935</v>
      </c>
    </row>
    <row r="109" spans="1:19" ht="15" thickBot="1" x14ac:dyDescent="0.35">
      <c r="A109" s="11">
        <v>4</v>
      </c>
      <c r="B109" s="2">
        <v>550816</v>
      </c>
      <c r="C109" s="1" t="s">
        <v>8</v>
      </c>
      <c r="D109" s="2">
        <v>2363</v>
      </c>
      <c r="E109" s="2">
        <v>43862</v>
      </c>
      <c r="F109" s="2">
        <v>11815</v>
      </c>
      <c r="G109" s="13">
        <v>4726</v>
      </c>
      <c r="I109" t="b">
        <f t="shared" si="2"/>
        <v>0</v>
      </c>
      <c r="J109" t="str">
        <f t="shared" si="3"/>
        <v>Chocolate Chip</v>
      </c>
      <c r="K109" t="str">
        <v>CHOCOLATE CHIP</v>
      </c>
      <c r="L109" t="str">
        <v>chocolate chip</v>
      </c>
      <c r="M109" t="str">
        <v>Chocolate Chip</v>
      </c>
      <c r="N109" t="str">
        <v xml:space="preserve">Chocolate </v>
      </c>
      <c r="O109" t="str">
        <v>te Chip</v>
      </c>
      <c r="P109" t="str">
        <v>Chocolate-Chip</v>
      </c>
      <c r="S109" s="8">
        <v>43936</v>
      </c>
    </row>
    <row r="110" spans="1:19" ht="15" thickBot="1" x14ac:dyDescent="0.35">
      <c r="A110" s="11">
        <v>2</v>
      </c>
      <c r="B110" s="2">
        <v>751733</v>
      </c>
      <c r="C110" s="1" t="s">
        <v>7</v>
      </c>
      <c r="D110" s="2">
        <v>1967</v>
      </c>
      <c r="E110" s="2">
        <v>43891</v>
      </c>
      <c r="F110" s="2">
        <v>11802</v>
      </c>
      <c r="G110" s="13">
        <v>5409.25</v>
      </c>
      <c r="I110" t="b">
        <f t="shared" si="2"/>
        <v>0</v>
      </c>
      <c r="J110" t="str">
        <f t="shared" si="3"/>
        <v>White Chocolate Macadamia Nut</v>
      </c>
      <c r="K110" t="str">
        <v>WHITE CHOCOLATE MACADAMIA NUT</v>
      </c>
      <c r="L110" t="str">
        <v>white chocolate macadamia nut</v>
      </c>
      <c r="M110" t="str">
        <v>White Chocolate Macadamia Nut</v>
      </c>
      <c r="N110" t="str">
        <v>White Choc</v>
      </c>
      <c r="O110" t="str">
        <v>mia Nut</v>
      </c>
      <c r="P110" t="str">
        <v>White-Chocolate-Macadamia-Nut</v>
      </c>
      <c r="S110" s="8">
        <v>43937</v>
      </c>
    </row>
    <row r="111" spans="1:19" ht="15" thickBot="1" x14ac:dyDescent="0.35">
      <c r="A111" s="11">
        <v>2</v>
      </c>
      <c r="B111" s="2">
        <v>678731</v>
      </c>
      <c r="C111" s="1" t="s">
        <v>8</v>
      </c>
      <c r="D111" s="2">
        <v>2349</v>
      </c>
      <c r="E111" s="2">
        <v>43709</v>
      </c>
      <c r="F111" s="2">
        <v>11745</v>
      </c>
      <c r="G111" s="13">
        <v>4698</v>
      </c>
      <c r="I111" t="b">
        <f t="shared" si="2"/>
        <v>0</v>
      </c>
      <c r="J111" t="str">
        <f t="shared" si="3"/>
        <v>Chocolate Chip</v>
      </c>
      <c r="K111" t="str">
        <v>CHOCOLATE CHIP</v>
      </c>
      <c r="L111" t="str">
        <v>chocolate chip</v>
      </c>
      <c r="M111" t="str">
        <v>Chocolate Chip</v>
      </c>
      <c r="N111" t="str">
        <v xml:space="preserve">Chocolate </v>
      </c>
      <c r="O111" t="str">
        <v>te Chip</v>
      </c>
      <c r="P111" t="str">
        <v>Chocolate-Chip</v>
      </c>
      <c r="S111" s="8">
        <v>43938</v>
      </c>
    </row>
    <row r="112" spans="1:19" ht="15" thickBot="1" x14ac:dyDescent="0.35">
      <c r="A112" s="11">
        <v>1</v>
      </c>
      <c r="B112" s="2">
        <v>779126</v>
      </c>
      <c r="C112" s="1" t="s">
        <v>8</v>
      </c>
      <c r="D112" s="2">
        <v>2327</v>
      </c>
      <c r="E112" s="2">
        <v>43952</v>
      </c>
      <c r="F112" s="2">
        <v>11635</v>
      </c>
      <c r="G112" s="13">
        <v>4654</v>
      </c>
      <c r="I112" t="b">
        <f t="shared" si="2"/>
        <v>0</v>
      </c>
      <c r="J112" t="str">
        <f t="shared" si="3"/>
        <v>Chocolate Chip</v>
      </c>
      <c r="K112" t="str">
        <v>CHOCOLATE CHIP</v>
      </c>
      <c r="L112" t="str">
        <v>chocolate chip</v>
      </c>
      <c r="M112" t="str">
        <v>Chocolate Chip</v>
      </c>
      <c r="N112" t="str">
        <v xml:space="preserve">Chocolate </v>
      </c>
      <c r="O112" t="str">
        <v>te Chip</v>
      </c>
      <c r="P112" t="str">
        <v>Chocolate-Chip</v>
      </c>
      <c r="S112" s="8">
        <v>43939</v>
      </c>
    </row>
    <row r="113" spans="1:19" ht="15" thickBot="1" x14ac:dyDescent="0.35">
      <c r="A113" s="11">
        <v>1</v>
      </c>
      <c r="B113" s="2">
        <v>219485</v>
      </c>
      <c r="C113" s="1" t="s">
        <v>11</v>
      </c>
      <c r="D113" s="2">
        <v>3874.5</v>
      </c>
      <c r="E113" s="2">
        <v>44013</v>
      </c>
      <c r="F113" s="2">
        <v>11623.5</v>
      </c>
      <c r="G113" s="13">
        <v>4843.125</v>
      </c>
      <c r="I113" t="b">
        <f t="shared" si="2"/>
        <v>0</v>
      </c>
      <c r="J113" t="str">
        <f t="shared" si="3"/>
        <v>Sugar</v>
      </c>
      <c r="K113" t="str">
        <v>SUGAR</v>
      </c>
      <c r="L113" t="str">
        <v>sugar</v>
      </c>
      <c r="M113" t="str">
        <v>Sugar</v>
      </c>
      <c r="N113" t="str">
        <v>Sugar</v>
      </c>
      <c r="O113" t="str">
        <v>Sugar</v>
      </c>
      <c r="P113" t="str">
        <v>Sugar</v>
      </c>
      <c r="S113" s="8">
        <v>43940</v>
      </c>
    </row>
    <row r="114" spans="1:19" ht="15" thickBot="1" x14ac:dyDescent="0.35">
      <c r="A114" s="11">
        <v>2</v>
      </c>
      <c r="B114" s="2">
        <v>482625</v>
      </c>
      <c r="C114" s="1" t="s">
        <v>7</v>
      </c>
      <c r="D114" s="2">
        <v>1916</v>
      </c>
      <c r="E114" s="2">
        <v>43800</v>
      </c>
      <c r="F114" s="2">
        <v>11496</v>
      </c>
      <c r="G114" s="13">
        <v>5269</v>
      </c>
      <c r="I114" t="b">
        <f t="shared" si="2"/>
        <v>0</v>
      </c>
      <c r="J114" t="str">
        <f t="shared" si="3"/>
        <v>White Chocolate Macadamia Nut</v>
      </c>
      <c r="K114" t="str">
        <v>WHITE CHOCOLATE MACADAMIA NUT</v>
      </c>
      <c r="L114" t="str">
        <v>white chocolate macadamia nut</v>
      </c>
      <c r="M114" t="str">
        <v>White Chocolate Macadamia Nut</v>
      </c>
      <c r="N114" t="str">
        <v>White Choc</v>
      </c>
      <c r="O114" t="str">
        <v>mia Nut</v>
      </c>
      <c r="P114" t="str">
        <v>White-Chocolate-Macadamia-Nut</v>
      </c>
      <c r="S114" s="8">
        <v>43941</v>
      </c>
    </row>
    <row r="115" spans="1:19" ht="15" thickBot="1" x14ac:dyDescent="0.35">
      <c r="A115" s="11">
        <v>3</v>
      </c>
      <c r="B115" s="2">
        <v>176592</v>
      </c>
      <c r="C115" s="1" t="s">
        <v>8</v>
      </c>
      <c r="D115" s="2">
        <v>2299</v>
      </c>
      <c r="E115" s="2">
        <v>43739</v>
      </c>
      <c r="F115" s="2">
        <v>11495</v>
      </c>
      <c r="G115" s="13">
        <v>4598</v>
      </c>
      <c r="I115" t="b">
        <f t="shared" si="2"/>
        <v>0</v>
      </c>
      <c r="J115" t="str">
        <f t="shared" si="3"/>
        <v>Chocolate Chip</v>
      </c>
      <c r="K115" t="str">
        <v>CHOCOLATE CHIP</v>
      </c>
      <c r="L115" t="str">
        <v>chocolate chip</v>
      </c>
      <c r="M115" t="str">
        <v>Chocolate Chip</v>
      </c>
      <c r="N115" t="str">
        <v xml:space="preserve">Chocolate </v>
      </c>
      <c r="O115" t="str">
        <v>te Chip</v>
      </c>
      <c r="P115" t="str">
        <v>Chocolate-Chip</v>
      </c>
      <c r="S115" s="8">
        <v>43942</v>
      </c>
    </row>
    <row r="116" spans="1:19" ht="15" thickBot="1" x14ac:dyDescent="0.35">
      <c r="A116" s="11">
        <v>4</v>
      </c>
      <c r="B116" s="2">
        <v>579016</v>
      </c>
      <c r="C116" s="1" t="s">
        <v>8</v>
      </c>
      <c r="D116" s="2">
        <v>2296</v>
      </c>
      <c r="E116" s="2">
        <v>43862</v>
      </c>
      <c r="F116" s="2">
        <v>11480</v>
      </c>
      <c r="G116" s="13">
        <v>4592</v>
      </c>
      <c r="I116" t="b">
        <f t="shared" si="2"/>
        <v>0</v>
      </c>
      <c r="J116" t="str">
        <f t="shared" si="3"/>
        <v>Chocolate Chip</v>
      </c>
      <c r="K116" t="str">
        <v>CHOCOLATE CHIP</v>
      </c>
      <c r="L116" t="str">
        <v>chocolate chip</v>
      </c>
      <c r="M116" t="str">
        <v>Chocolate Chip</v>
      </c>
      <c r="N116" t="str">
        <v xml:space="preserve">Chocolate </v>
      </c>
      <c r="O116" t="str">
        <v>te Chip</v>
      </c>
      <c r="P116" t="str">
        <v>Chocolate-Chip</v>
      </c>
      <c r="S116" s="8">
        <v>43943</v>
      </c>
    </row>
    <row r="117" spans="1:19" ht="15" thickBot="1" x14ac:dyDescent="0.35">
      <c r="A117" s="11">
        <v>1</v>
      </c>
      <c r="B117" s="2">
        <v>866409</v>
      </c>
      <c r="C117" s="1" t="s">
        <v>10</v>
      </c>
      <c r="D117" s="2">
        <v>2852</v>
      </c>
      <c r="E117" s="2">
        <v>44166</v>
      </c>
      <c r="F117" s="2">
        <v>11408</v>
      </c>
      <c r="G117" s="13">
        <v>4278</v>
      </c>
      <c r="I117" t="b">
        <f t="shared" si="2"/>
        <v>0</v>
      </c>
      <c r="J117" t="str">
        <f t="shared" si="3"/>
        <v>Snickerdoodle</v>
      </c>
      <c r="K117" t="str">
        <v>SNICKERDOODLE</v>
      </c>
      <c r="L117" t="str">
        <v>snickerdoodle</v>
      </c>
      <c r="M117" t="str">
        <v>Snickerdoodle</v>
      </c>
      <c r="N117" t="str">
        <v>Snickerdoo</v>
      </c>
      <c r="O117" t="str">
        <v>rdoodle</v>
      </c>
      <c r="P117" t="str">
        <v>Snickerdoodle</v>
      </c>
      <c r="S117" s="8">
        <v>43944</v>
      </c>
    </row>
    <row r="118" spans="1:19" ht="15" thickBot="1" x14ac:dyDescent="0.35">
      <c r="A118" s="11">
        <v>2</v>
      </c>
      <c r="B118" s="2">
        <v>654585</v>
      </c>
      <c r="C118" s="1" t="s">
        <v>10</v>
      </c>
      <c r="D118" s="2">
        <v>2851</v>
      </c>
      <c r="E118" s="2">
        <v>43739</v>
      </c>
      <c r="F118" s="2">
        <v>11404</v>
      </c>
      <c r="G118" s="13">
        <v>4276.5</v>
      </c>
      <c r="I118" t="b">
        <f t="shared" si="2"/>
        <v>0</v>
      </c>
      <c r="J118" t="str">
        <f t="shared" si="3"/>
        <v>Snickerdoodle</v>
      </c>
      <c r="K118" t="str">
        <v>SNICKERDOODLE</v>
      </c>
      <c r="L118" t="str">
        <v>snickerdoodle</v>
      </c>
      <c r="M118" t="str">
        <v>Snickerdoodle</v>
      </c>
      <c r="N118" t="str">
        <v>Snickerdoo</v>
      </c>
      <c r="O118" t="str">
        <v>rdoodle</v>
      </c>
      <c r="P118" t="str">
        <v>Snickerdoodle</v>
      </c>
      <c r="S118" s="8">
        <v>43945</v>
      </c>
    </row>
    <row r="119" spans="1:19" ht="15" thickBot="1" x14ac:dyDescent="0.35">
      <c r="A119" s="11">
        <v>4</v>
      </c>
      <c r="B119" s="2">
        <v>655952</v>
      </c>
      <c r="C119" s="1" t="s">
        <v>9</v>
      </c>
      <c r="D119" s="2">
        <v>2276</v>
      </c>
      <c r="E119" s="2">
        <v>43952</v>
      </c>
      <c r="F119" s="2">
        <v>11380</v>
      </c>
      <c r="G119" s="13">
        <v>5007.2</v>
      </c>
      <c r="I119" t="b">
        <f t="shared" si="2"/>
        <v>0</v>
      </c>
      <c r="J119" t="str">
        <f t="shared" si="3"/>
        <v>Oatmeal Raisin</v>
      </c>
      <c r="K119" t="str">
        <v>OATMEAL RAISIN</v>
      </c>
      <c r="L119" t="str">
        <v>oatmeal raisin</v>
      </c>
      <c r="M119" t="str">
        <v>Oatmeal Raisin</v>
      </c>
      <c r="N119" t="str">
        <v>Oatmeal Ra</v>
      </c>
      <c r="O119" t="str">
        <v xml:space="preserve"> Raisin</v>
      </c>
      <c r="P119" t="str">
        <v>Oatmeal-Raisin</v>
      </c>
      <c r="S119" s="8">
        <v>43946</v>
      </c>
    </row>
    <row r="120" spans="1:19" ht="15" thickBot="1" x14ac:dyDescent="0.35">
      <c r="A120" s="11">
        <v>2</v>
      </c>
      <c r="B120" s="2">
        <v>779393</v>
      </c>
      <c r="C120" s="1" t="s">
        <v>10</v>
      </c>
      <c r="D120" s="2">
        <v>2844</v>
      </c>
      <c r="E120" s="2">
        <v>43983</v>
      </c>
      <c r="F120" s="2">
        <v>11376</v>
      </c>
      <c r="G120" s="13">
        <v>4266</v>
      </c>
      <c r="I120" t="b">
        <f t="shared" si="2"/>
        <v>0</v>
      </c>
      <c r="J120" t="str">
        <f t="shared" si="3"/>
        <v>Snickerdoodle</v>
      </c>
      <c r="K120" t="str">
        <v>SNICKERDOODLE</v>
      </c>
      <c r="L120" t="str">
        <v>snickerdoodle</v>
      </c>
      <c r="M120" t="str">
        <v>Snickerdoodle</v>
      </c>
      <c r="N120" t="str">
        <v>Snickerdoo</v>
      </c>
      <c r="O120" t="str">
        <v>rdoodle</v>
      </c>
      <c r="P120" t="str">
        <v>Snickerdoodle</v>
      </c>
      <c r="S120" s="8">
        <v>43947</v>
      </c>
    </row>
    <row r="121" spans="1:19" ht="15" thickBot="1" x14ac:dyDescent="0.35">
      <c r="A121" s="11">
        <v>2</v>
      </c>
      <c r="B121" s="2">
        <v>738910</v>
      </c>
      <c r="C121" s="1" t="s">
        <v>8</v>
      </c>
      <c r="D121" s="2">
        <v>2261</v>
      </c>
      <c r="E121" s="2">
        <v>43800</v>
      </c>
      <c r="F121" s="2">
        <v>11305</v>
      </c>
      <c r="G121" s="13">
        <v>4522</v>
      </c>
      <c r="I121" t="b">
        <f t="shared" si="2"/>
        <v>0</v>
      </c>
      <c r="J121" t="str">
        <f t="shared" si="3"/>
        <v>Chocolate Chip</v>
      </c>
      <c r="K121" t="str">
        <v>CHOCOLATE CHIP</v>
      </c>
      <c r="L121" t="str">
        <v>chocolate chip</v>
      </c>
      <c r="M121" t="str">
        <v>Chocolate Chip</v>
      </c>
      <c r="N121" t="str">
        <v xml:space="preserve">Chocolate </v>
      </c>
      <c r="O121" t="str">
        <v>te Chip</v>
      </c>
      <c r="P121" t="str">
        <v>Chocolate-Chip</v>
      </c>
      <c r="S121" s="8">
        <v>43948</v>
      </c>
    </row>
    <row r="122" spans="1:19" ht="15" thickBot="1" x14ac:dyDescent="0.35">
      <c r="A122" s="11">
        <v>4</v>
      </c>
      <c r="B122" s="2">
        <v>384743</v>
      </c>
      <c r="C122" s="1" t="s">
        <v>10</v>
      </c>
      <c r="D122" s="2">
        <v>2821</v>
      </c>
      <c r="E122" s="2">
        <v>43800</v>
      </c>
      <c r="F122" s="2">
        <v>11284</v>
      </c>
      <c r="G122" s="13">
        <v>4231.5</v>
      </c>
      <c r="I122" t="b">
        <f t="shared" si="2"/>
        <v>0</v>
      </c>
      <c r="J122" t="str">
        <f t="shared" si="3"/>
        <v>Snickerdoodle</v>
      </c>
      <c r="K122" t="str">
        <v>SNICKERDOODLE</v>
      </c>
      <c r="L122" t="str">
        <v>snickerdoodle</v>
      </c>
      <c r="M122" t="str">
        <v>Snickerdoodle</v>
      </c>
      <c r="N122" t="str">
        <v>Snickerdoo</v>
      </c>
      <c r="O122" t="str">
        <v>rdoodle</v>
      </c>
      <c r="P122" t="str">
        <v>Snickerdoodle</v>
      </c>
      <c r="S122" s="8">
        <v>43949</v>
      </c>
    </row>
    <row r="123" spans="1:19" ht="15" thickBot="1" x14ac:dyDescent="0.35">
      <c r="A123" s="11">
        <v>2</v>
      </c>
      <c r="B123" s="2">
        <v>327555</v>
      </c>
      <c r="C123" s="1" t="s">
        <v>10</v>
      </c>
      <c r="D123" s="2">
        <v>2811</v>
      </c>
      <c r="E123" s="2">
        <v>44013</v>
      </c>
      <c r="F123" s="2">
        <v>11244</v>
      </c>
      <c r="G123" s="13">
        <v>4216.5</v>
      </c>
      <c r="I123" t="b">
        <f t="shared" si="2"/>
        <v>0</v>
      </c>
      <c r="J123" t="str">
        <f t="shared" si="3"/>
        <v>Snickerdoodle</v>
      </c>
      <c r="K123" t="str">
        <v>SNICKERDOODLE</v>
      </c>
      <c r="L123" t="str">
        <v>snickerdoodle</v>
      </c>
      <c r="M123" t="str">
        <v>Snickerdoodle</v>
      </c>
      <c r="N123" t="str">
        <v>Snickerdoo</v>
      </c>
      <c r="O123" t="str">
        <v>rdoodle</v>
      </c>
      <c r="P123" t="str">
        <v>Snickerdoodle</v>
      </c>
      <c r="S123" s="8">
        <v>43950</v>
      </c>
    </row>
    <row r="124" spans="1:19" ht="15" thickBot="1" x14ac:dyDescent="0.35">
      <c r="A124" s="11">
        <v>3</v>
      </c>
      <c r="B124" s="2">
        <v>761022</v>
      </c>
      <c r="C124" s="1" t="s">
        <v>9</v>
      </c>
      <c r="D124" s="2">
        <v>2240</v>
      </c>
      <c r="E124" s="2">
        <v>43862</v>
      </c>
      <c r="F124" s="2">
        <v>11200</v>
      </c>
      <c r="G124" s="13">
        <v>4928</v>
      </c>
      <c r="I124" t="b">
        <f t="shared" si="2"/>
        <v>0</v>
      </c>
      <c r="J124" t="str">
        <f t="shared" si="3"/>
        <v>Oatmeal Raisin</v>
      </c>
      <c r="K124" t="str">
        <v>OATMEAL RAISIN</v>
      </c>
      <c r="L124" t="str">
        <v>oatmeal raisin</v>
      </c>
      <c r="M124" t="str">
        <v>Oatmeal Raisin</v>
      </c>
      <c r="N124" t="str">
        <v>Oatmeal Ra</v>
      </c>
      <c r="O124" t="str">
        <v xml:space="preserve"> Raisin</v>
      </c>
      <c r="P124" t="str">
        <v>Oatmeal-Raisin</v>
      </c>
      <c r="S124" s="8">
        <v>43951</v>
      </c>
    </row>
    <row r="125" spans="1:19" ht="15" thickBot="1" x14ac:dyDescent="0.35">
      <c r="A125" s="11">
        <v>2</v>
      </c>
      <c r="B125" s="2">
        <v>812448</v>
      </c>
      <c r="C125" s="1" t="s">
        <v>10</v>
      </c>
      <c r="D125" s="2">
        <v>2791</v>
      </c>
      <c r="E125" s="2">
        <v>44136</v>
      </c>
      <c r="F125" s="2">
        <v>11164</v>
      </c>
      <c r="G125" s="13">
        <v>4186.5</v>
      </c>
      <c r="I125" t="b">
        <f t="shared" si="2"/>
        <v>0</v>
      </c>
      <c r="J125" t="str">
        <f t="shared" si="3"/>
        <v>Snickerdoodle</v>
      </c>
      <c r="K125" t="str">
        <v>SNICKERDOODLE</v>
      </c>
      <c r="L125" t="str">
        <v>snickerdoodle</v>
      </c>
      <c r="M125" t="str">
        <v>Snickerdoodle</v>
      </c>
      <c r="N125" t="str">
        <v>Snickerdoo</v>
      </c>
      <c r="O125" t="str">
        <v>rdoodle</v>
      </c>
      <c r="P125" t="str">
        <v>Snickerdoodle</v>
      </c>
      <c r="S125" s="8">
        <v>43952</v>
      </c>
    </row>
    <row r="126" spans="1:19" ht="15" thickBot="1" x14ac:dyDescent="0.35">
      <c r="A126" s="11">
        <v>4</v>
      </c>
      <c r="B126" s="2">
        <v>754823</v>
      </c>
      <c r="C126" s="1" t="s">
        <v>8</v>
      </c>
      <c r="D126" s="2">
        <v>2222</v>
      </c>
      <c r="E126" s="2">
        <v>43770</v>
      </c>
      <c r="F126" s="2">
        <v>11110</v>
      </c>
      <c r="G126" s="13">
        <v>4444</v>
      </c>
      <c r="I126" t="b">
        <f t="shared" si="2"/>
        <v>0</v>
      </c>
      <c r="J126" t="str">
        <f t="shared" si="3"/>
        <v>Chocolate Chip</v>
      </c>
      <c r="K126" t="str">
        <v>CHOCOLATE CHIP</v>
      </c>
      <c r="L126" t="str">
        <v>chocolate chip</v>
      </c>
      <c r="M126" t="str">
        <v>Chocolate Chip</v>
      </c>
      <c r="N126" t="str">
        <v xml:space="preserve">Chocolate </v>
      </c>
      <c r="O126" t="str">
        <v>te Chip</v>
      </c>
      <c r="P126" t="str">
        <v>Chocolate-Chip</v>
      </c>
      <c r="S126" s="8">
        <v>43953</v>
      </c>
    </row>
    <row r="127" spans="1:19" ht="15" thickBot="1" x14ac:dyDescent="0.35">
      <c r="A127" s="11">
        <v>4</v>
      </c>
      <c r="B127" s="2">
        <v>858434</v>
      </c>
      <c r="C127" s="1" t="s">
        <v>10</v>
      </c>
      <c r="D127" s="2">
        <v>2767</v>
      </c>
      <c r="E127" s="2">
        <v>44044</v>
      </c>
      <c r="F127" s="2">
        <v>11068</v>
      </c>
      <c r="G127" s="13">
        <v>4150.5</v>
      </c>
      <c r="I127" t="b">
        <f t="shared" si="2"/>
        <v>0</v>
      </c>
      <c r="J127" t="str">
        <f t="shared" si="3"/>
        <v>Snickerdoodle</v>
      </c>
      <c r="K127" t="str">
        <v>SNICKERDOODLE</v>
      </c>
      <c r="L127" t="str">
        <v>snickerdoodle</v>
      </c>
      <c r="M127" t="str">
        <v>Snickerdoodle</v>
      </c>
      <c r="N127" t="str">
        <v>Snickerdoo</v>
      </c>
      <c r="O127" t="str">
        <v>rdoodle</v>
      </c>
      <c r="P127" t="str">
        <v>Snickerdoodle</v>
      </c>
      <c r="S127" s="8">
        <v>43954</v>
      </c>
    </row>
    <row r="128" spans="1:19" ht="15" thickBot="1" x14ac:dyDescent="0.35">
      <c r="A128" s="11">
        <v>3</v>
      </c>
      <c r="B128" s="2">
        <v>698245</v>
      </c>
      <c r="C128" s="1" t="s">
        <v>8</v>
      </c>
      <c r="D128" s="2">
        <v>2198</v>
      </c>
      <c r="E128" s="2">
        <v>44044</v>
      </c>
      <c r="F128" s="2">
        <v>10990</v>
      </c>
      <c r="G128" s="13">
        <v>4396</v>
      </c>
      <c r="I128" t="b">
        <f t="shared" si="2"/>
        <v>0</v>
      </c>
      <c r="J128" t="str">
        <f t="shared" si="3"/>
        <v>Chocolate Chip</v>
      </c>
      <c r="K128" t="str">
        <v>CHOCOLATE CHIP</v>
      </c>
      <c r="L128" t="str">
        <v>chocolate chip</v>
      </c>
      <c r="M128" t="str">
        <v>Chocolate Chip</v>
      </c>
      <c r="N128" t="str">
        <v xml:space="preserve">Chocolate </v>
      </c>
      <c r="O128" t="str">
        <v>te Chip</v>
      </c>
      <c r="P128" t="str">
        <v>Chocolate-Chip</v>
      </c>
      <c r="S128" s="8">
        <v>43955</v>
      </c>
    </row>
    <row r="129" spans="1:19" ht="15" thickBot="1" x14ac:dyDescent="0.35">
      <c r="A129" s="11">
        <v>2</v>
      </c>
      <c r="B129" s="2">
        <v>356550</v>
      </c>
      <c r="C129" s="1" t="s">
        <v>7</v>
      </c>
      <c r="D129" s="2">
        <v>1808</v>
      </c>
      <c r="E129" s="2">
        <v>44136</v>
      </c>
      <c r="F129" s="2">
        <v>10848</v>
      </c>
      <c r="G129" s="13">
        <v>4972</v>
      </c>
      <c r="I129" t="b">
        <f t="shared" si="2"/>
        <v>0</v>
      </c>
      <c r="J129" t="str">
        <f t="shared" si="3"/>
        <v>White Chocolate Macadamia Nut</v>
      </c>
      <c r="K129" t="str">
        <v>WHITE CHOCOLATE MACADAMIA NUT</v>
      </c>
      <c r="L129" t="str">
        <v>white chocolate macadamia nut</v>
      </c>
      <c r="M129" t="str">
        <v>White Chocolate Macadamia Nut</v>
      </c>
      <c r="N129" t="str">
        <v>White Choc</v>
      </c>
      <c r="O129" t="str">
        <v>mia Nut</v>
      </c>
      <c r="P129" t="str">
        <v>White-Chocolate-Macadamia-Nut</v>
      </c>
      <c r="S129" s="8">
        <v>43956</v>
      </c>
    </row>
    <row r="130" spans="1:19" ht="15" thickBot="1" x14ac:dyDescent="0.35">
      <c r="A130" s="11">
        <v>3</v>
      </c>
      <c r="B130" s="2">
        <v>712767</v>
      </c>
      <c r="C130" s="1" t="s">
        <v>8</v>
      </c>
      <c r="D130" s="2">
        <v>2167</v>
      </c>
      <c r="E130" s="2">
        <v>43739</v>
      </c>
      <c r="F130" s="2">
        <v>10835</v>
      </c>
      <c r="G130" s="13">
        <v>4334</v>
      </c>
      <c r="I130" t="b">
        <f t="shared" si="2"/>
        <v>0</v>
      </c>
      <c r="J130" t="str">
        <f t="shared" si="3"/>
        <v>Chocolate Chip</v>
      </c>
      <c r="K130" t="str">
        <v>CHOCOLATE CHIP</v>
      </c>
      <c r="L130" t="str">
        <v>chocolate chip</v>
      </c>
      <c r="M130" t="str">
        <v>Chocolate Chip</v>
      </c>
      <c r="N130" t="str">
        <v xml:space="preserve">Chocolate </v>
      </c>
      <c r="O130" t="str">
        <v>te Chip</v>
      </c>
      <c r="P130" t="str">
        <v>Chocolate-Chip</v>
      </c>
      <c r="S130" s="8">
        <v>43957</v>
      </c>
    </row>
    <row r="131" spans="1:19" ht="15" thickBot="1" x14ac:dyDescent="0.35">
      <c r="A131" s="11">
        <v>4</v>
      </c>
      <c r="B131" s="2">
        <v>775360</v>
      </c>
      <c r="C131" s="1" t="s">
        <v>7</v>
      </c>
      <c r="D131" s="2">
        <v>1804</v>
      </c>
      <c r="E131" s="2">
        <v>43862</v>
      </c>
      <c r="F131" s="2">
        <v>10824</v>
      </c>
      <c r="G131" s="13">
        <v>4961</v>
      </c>
      <c r="I131" t="b">
        <f t="shared" si="2"/>
        <v>0</v>
      </c>
      <c r="J131" t="str">
        <f t="shared" si="3"/>
        <v>White Chocolate Macadamia Nut</v>
      </c>
      <c r="K131" t="str">
        <v>WHITE CHOCOLATE MACADAMIA NUT</v>
      </c>
      <c r="L131" t="str">
        <v>white chocolate macadamia nut</v>
      </c>
      <c r="M131" t="str">
        <v>White Chocolate Macadamia Nut</v>
      </c>
      <c r="N131" t="str">
        <v>White Choc</v>
      </c>
      <c r="O131" t="str">
        <v>mia Nut</v>
      </c>
      <c r="P131" t="str">
        <v>White-Chocolate-Macadamia-Nut</v>
      </c>
      <c r="S131" s="8">
        <v>43958</v>
      </c>
    </row>
    <row r="132" spans="1:19" ht="15" thickBot="1" x14ac:dyDescent="0.35">
      <c r="A132" s="11">
        <v>5</v>
      </c>
      <c r="B132" s="2">
        <v>535522</v>
      </c>
      <c r="C132" s="1" t="s">
        <v>10</v>
      </c>
      <c r="D132" s="2">
        <v>2706</v>
      </c>
      <c r="E132" s="2">
        <v>43770</v>
      </c>
      <c r="F132" s="2">
        <v>10824</v>
      </c>
      <c r="G132" s="13">
        <v>4059</v>
      </c>
      <c r="I132" t="b">
        <f t="shared" si="2"/>
        <v>0</v>
      </c>
      <c r="J132" t="str">
        <f t="shared" si="3"/>
        <v>Snickerdoodle</v>
      </c>
      <c r="K132" t="str">
        <v>SNICKERDOODLE</v>
      </c>
      <c r="L132" t="str">
        <v>snickerdoodle</v>
      </c>
      <c r="M132" t="str">
        <v>Snickerdoodle</v>
      </c>
      <c r="N132" t="str">
        <v>Snickerdoo</v>
      </c>
      <c r="O132" t="str">
        <v>rdoodle</v>
      </c>
      <c r="P132" t="str">
        <v>Snickerdoodle</v>
      </c>
      <c r="S132" s="8">
        <v>43959</v>
      </c>
    </row>
    <row r="133" spans="1:19" ht="15" thickBot="1" x14ac:dyDescent="0.35">
      <c r="A133" s="11">
        <v>5</v>
      </c>
      <c r="B133" s="2">
        <v>441751</v>
      </c>
      <c r="C133" s="1" t="s">
        <v>9</v>
      </c>
      <c r="D133" s="2">
        <v>2157</v>
      </c>
      <c r="E133" s="2">
        <v>44166</v>
      </c>
      <c r="F133" s="2">
        <v>10785</v>
      </c>
      <c r="G133" s="13">
        <v>4745.3999999999996</v>
      </c>
      <c r="I133" t="b">
        <f t="shared" ref="I133:I196" si="4">EXACT(F133,G133)</f>
        <v>0</v>
      </c>
      <c r="J133" t="str">
        <f t="shared" ref="J133:J196" si="5">TRIM(C133)</f>
        <v>Oatmeal Raisin</v>
      </c>
      <c r="K133" t="str">
        <v>OATMEAL RAISIN</v>
      </c>
      <c r="L133" t="str">
        <v>oatmeal raisin</v>
      </c>
      <c r="M133" t="str">
        <v>Oatmeal Raisin</v>
      </c>
      <c r="N133" t="str">
        <v>Oatmeal Ra</v>
      </c>
      <c r="O133" t="str">
        <v xml:space="preserve"> Raisin</v>
      </c>
      <c r="P133" t="str">
        <v>Oatmeal-Raisin</v>
      </c>
      <c r="S133" s="8">
        <v>43960</v>
      </c>
    </row>
    <row r="134" spans="1:19" ht="15" thickBot="1" x14ac:dyDescent="0.35">
      <c r="A134" s="11">
        <v>5</v>
      </c>
      <c r="B134" s="2">
        <v>714255</v>
      </c>
      <c r="C134" s="1" t="s">
        <v>8</v>
      </c>
      <c r="D134" s="2">
        <v>2156</v>
      </c>
      <c r="E134" s="2">
        <v>44105</v>
      </c>
      <c r="F134" s="2">
        <v>10780</v>
      </c>
      <c r="G134" s="13">
        <v>4312</v>
      </c>
      <c r="I134" t="b">
        <f t="shared" si="4"/>
        <v>0</v>
      </c>
      <c r="J134" t="str">
        <f t="shared" si="5"/>
        <v>Chocolate Chip</v>
      </c>
      <c r="K134" t="str">
        <v>CHOCOLATE CHIP</v>
      </c>
      <c r="L134" t="str">
        <v>chocolate chip</v>
      </c>
      <c r="M134" t="str">
        <v>Chocolate Chip</v>
      </c>
      <c r="N134" t="str">
        <v xml:space="preserve">Chocolate </v>
      </c>
      <c r="O134" t="str">
        <v>te Chip</v>
      </c>
      <c r="P134" t="str">
        <v>Chocolate-Chip</v>
      </c>
      <c r="S134" s="8">
        <v>43961</v>
      </c>
    </row>
    <row r="135" spans="1:19" ht="15" thickBot="1" x14ac:dyDescent="0.35">
      <c r="A135" s="11">
        <v>1</v>
      </c>
      <c r="B135" s="2">
        <v>481324</v>
      </c>
      <c r="C135" s="1" t="s">
        <v>8</v>
      </c>
      <c r="D135" s="2">
        <v>2155</v>
      </c>
      <c r="E135" s="2">
        <v>44166</v>
      </c>
      <c r="F135" s="2">
        <v>10775</v>
      </c>
      <c r="G135" s="13">
        <v>4310</v>
      </c>
      <c r="I135" t="b">
        <f t="shared" si="4"/>
        <v>0</v>
      </c>
      <c r="J135" t="str">
        <f t="shared" si="5"/>
        <v>Chocolate Chip</v>
      </c>
      <c r="K135" t="str">
        <v>CHOCOLATE CHIP</v>
      </c>
      <c r="L135" t="str">
        <v>chocolate chip</v>
      </c>
      <c r="M135" t="str">
        <v>Chocolate Chip</v>
      </c>
      <c r="N135" t="str">
        <v xml:space="preserve">Chocolate </v>
      </c>
      <c r="O135" t="str">
        <v>te Chip</v>
      </c>
      <c r="P135" t="str">
        <v>Chocolate-Chip</v>
      </c>
      <c r="S135" s="8">
        <v>43962</v>
      </c>
    </row>
    <row r="136" spans="1:19" ht="15" thickBot="1" x14ac:dyDescent="0.35">
      <c r="A136" s="11">
        <v>5</v>
      </c>
      <c r="B136" s="2">
        <v>529550</v>
      </c>
      <c r="C136" s="1" t="s">
        <v>8</v>
      </c>
      <c r="D136" s="2">
        <v>2152</v>
      </c>
      <c r="E136" s="2">
        <v>43800</v>
      </c>
      <c r="F136" s="2">
        <v>10760</v>
      </c>
      <c r="G136" s="13">
        <v>4304</v>
      </c>
      <c r="I136" t="b">
        <f t="shared" si="4"/>
        <v>0</v>
      </c>
      <c r="J136" t="str">
        <f t="shared" si="5"/>
        <v>Chocolate Chip</v>
      </c>
      <c r="K136" t="str">
        <v>CHOCOLATE CHIP</v>
      </c>
      <c r="L136" t="str">
        <v>chocolate chip</v>
      </c>
      <c r="M136" t="str">
        <v>Chocolate Chip</v>
      </c>
      <c r="N136" t="str">
        <v xml:space="preserve">Chocolate </v>
      </c>
      <c r="O136" t="str">
        <v>te Chip</v>
      </c>
      <c r="P136" t="str">
        <v>Chocolate-Chip</v>
      </c>
      <c r="S136" s="8">
        <v>43963</v>
      </c>
    </row>
    <row r="137" spans="1:19" ht="15" thickBot="1" x14ac:dyDescent="0.35">
      <c r="A137" s="11">
        <v>1</v>
      </c>
      <c r="B137" s="2">
        <v>483789</v>
      </c>
      <c r="C137" s="1" t="s">
        <v>10</v>
      </c>
      <c r="D137" s="2">
        <v>2689</v>
      </c>
      <c r="E137" s="2">
        <v>44136</v>
      </c>
      <c r="F137" s="2">
        <v>10756</v>
      </c>
      <c r="G137" s="13">
        <v>4033.5</v>
      </c>
      <c r="I137" t="b">
        <f t="shared" si="4"/>
        <v>0</v>
      </c>
      <c r="J137" t="str">
        <f t="shared" si="5"/>
        <v>Snickerdoodle</v>
      </c>
      <c r="K137" t="str">
        <v>SNICKERDOODLE</v>
      </c>
      <c r="L137" t="str">
        <v>snickerdoodle</v>
      </c>
      <c r="M137" t="str">
        <v>Snickerdoodle</v>
      </c>
      <c r="N137" t="str">
        <v>Snickerdoo</v>
      </c>
      <c r="O137" t="str">
        <v>rdoodle</v>
      </c>
      <c r="P137" t="str">
        <v>Snickerdoodle</v>
      </c>
      <c r="S137" s="8">
        <v>43964</v>
      </c>
    </row>
    <row r="138" spans="1:19" ht="15" thickBot="1" x14ac:dyDescent="0.35">
      <c r="A138" s="11">
        <v>3</v>
      </c>
      <c r="B138" s="2">
        <v>708450</v>
      </c>
      <c r="C138" s="1" t="s">
        <v>8</v>
      </c>
      <c r="D138" s="2">
        <v>2151</v>
      </c>
      <c r="E138" s="2">
        <v>43770</v>
      </c>
      <c r="F138" s="2">
        <v>10755</v>
      </c>
      <c r="G138" s="13">
        <v>4302</v>
      </c>
      <c r="I138" t="b">
        <f t="shared" si="4"/>
        <v>0</v>
      </c>
      <c r="J138" t="str">
        <f t="shared" si="5"/>
        <v>Chocolate Chip</v>
      </c>
      <c r="K138" t="str">
        <v>CHOCOLATE CHIP</v>
      </c>
      <c r="L138" t="str">
        <v>chocolate chip</v>
      </c>
      <c r="M138" t="str">
        <v>Chocolate Chip</v>
      </c>
      <c r="N138" t="str">
        <v xml:space="preserve">Chocolate </v>
      </c>
      <c r="O138" t="str">
        <v>te Chip</v>
      </c>
      <c r="P138" t="str">
        <v>Chocolate-Chip</v>
      </c>
      <c r="S138" s="8">
        <v>43965</v>
      </c>
    </row>
    <row r="139" spans="1:19" ht="15" thickBot="1" x14ac:dyDescent="0.35">
      <c r="A139" s="11">
        <v>2</v>
      </c>
      <c r="B139" s="2">
        <v>389356</v>
      </c>
      <c r="C139" s="1" t="s">
        <v>8</v>
      </c>
      <c r="D139" s="2">
        <v>2150</v>
      </c>
      <c r="E139" s="2">
        <v>44136</v>
      </c>
      <c r="F139" s="2">
        <v>10750</v>
      </c>
      <c r="G139" s="13">
        <v>4300</v>
      </c>
      <c r="I139" t="b">
        <f t="shared" si="4"/>
        <v>0</v>
      </c>
      <c r="J139" t="str">
        <f t="shared" si="5"/>
        <v>Chocolate Chip</v>
      </c>
      <c r="K139" t="str">
        <v>CHOCOLATE CHIP</v>
      </c>
      <c r="L139" t="str">
        <v>chocolate chip</v>
      </c>
      <c r="M139" t="str">
        <v>Chocolate Chip</v>
      </c>
      <c r="N139" t="str">
        <v xml:space="preserve">Chocolate </v>
      </c>
      <c r="O139" t="str">
        <v>te Chip</v>
      </c>
      <c r="P139" t="str">
        <v>Chocolate-Chip</v>
      </c>
      <c r="S139" s="8">
        <v>43966</v>
      </c>
    </row>
    <row r="140" spans="1:19" ht="15" thickBot="1" x14ac:dyDescent="0.35">
      <c r="A140" s="11">
        <v>3</v>
      </c>
      <c r="B140" s="2">
        <v>263663</v>
      </c>
      <c r="C140" s="1" t="s">
        <v>8</v>
      </c>
      <c r="D140" s="2">
        <v>2146</v>
      </c>
      <c r="E140" s="2">
        <v>43770</v>
      </c>
      <c r="F140" s="2">
        <v>10730</v>
      </c>
      <c r="G140" s="13">
        <v>4292</v>
      </c>
      <c r="I140" t="b">
        <f t="shared" si="4"/>
        <v>0</v>
      </c>
      <c r="J140" t="str">
        <f t="shared" si="5"/>
        <v>Chocolate Chip</v>
      </c>
      <c r="K140" t="str">
        <v>CHOCOLATE CHIP</v>
      </c>
      <c r="L140" t="str">
        <v>chocolate chip</v>
      </c>
      <c r="M140" t="str">
        <v>Chocolate Chip</v>
      </c>
      <c r="N140" t="str">
        <v xml:space="preserve">Chocolate </v>
      </c>
      <c r="O140" t="str">
        <v>te Chip</v>
      </c>
      <c r="P140" t="str">
        <v>Chocolate-Chip</v>
      </c>
      <c r="S140" s="8">
        <v>43967</v>
      </c>
    </row>
    <row r="141" spans="1:19" ht="15" thickBot="1" x14ac:dyDescent="0.35">
      <c r="A141" s="11">
        <v>3</v>
      </c>
      <c r="B141" s="2">
        <v>505159</v>
      </c>
      <c r="C141" s="1" t="s">
        <v>8</v>
      </c>
      <c r="D141" s="2">
        <v>2145</v>
      </c>
      <c r="E141" s="2">
        <v>43739</v>
      </c>
      <c r="F141" s="2">
        <v>10725</v>
      </c>
      <c r="G141" s="13">
        <v>4290</v>
      </c>
      <c r="I141" t="b">
        <f t="shared" si="4"/>
        <v>0</v>
      </c>
      <c r="J141" t="str">
        <f t="shared" si="5"/>
        <v>Chocolate Chip</v>
      </c>
      <c r="K141" t="str">
        <v>CHOCOLATE CHIP</v>
      </c>
      <c r="L141" t="str">
        <v>chocolate chip</v>
      </c>
      <c r="M141" t="str">
        <v>Chocolate Chip</v>
      </c>
      <c r="N141" t="str">
        <v xml:space="preserve">Chocolate </v>
      </c>
      <c r="O141" t="str">
        <v>te Chip</v>
      </c>
      <c r="P141" t="str">
        <v>Chocolate-Chip</v>
      </c>
      <c r="S141" s="8">
        <v>43968</v>
      </c>
    </row>
    <row r="142" spans="1:19" ht="15" thickBot="1" x14ac:dyDescent="0.35">
      <c r="A142" s="11">
        <v>2</v>
      </c>
      <c r="B142" s="2">
        <v>348619</v>
      </c>
      <c r="C142" s="1" t="s">
        <v>9</v>
      </c>
      <c r="D142" s="2">
        <v>2141</v>
      </c>
      <c r="E142" s="2">
        <v>44044</v>
      </c>
      <c r="F142" s="2">
        <v>10705</v>
      </c>
      <c r="G142" s="13">
        <v>4710.2</v>
      </c>
      <c r="I142" t="b">
        <f t="shared" si="4"/>
        <v>0</v>
      </c>
      <c r="J142" t="str">
        <f t="shared" si="5"/>
        <v>Oatmeal Raisin</v>
      </c>
      <c r="K142" t="str">
        <v>OATMEAL RAISIN</v>
      </c>
      <c r="L142" t="str">
        <v>oatmeal raisin</v>
      </c>
      <c r="M142" t="str">
        <v>Oatmeal Raisin</v>
      </c>
      <c r="N142" t="str">
        <v>Oatmeal Ra</v>
      </c>
      <c r="O142" t="str">
        <v xml:space="preserve"> Raisin</v>
      </c>
      <c r="P142" t="str">
        <v>Oatmeal-Raisin</v>
      </c>
      <c r="S142" s="8">
        <v>43969</v>
      </c>
    </row>
    <row r="143" spans="1:19" ht="15" thickBot="1" x14ac:dyDescent="0.35">
      <c r="A143" s="11">
        <v>5</v>
      </c>
      <c r="B143" s="2">
        <v>111799</v>
      </c>
      <c r="C143" s="1" t="s">
        <v>10</v>
      </c>
      <c r="D143" s="2">
        <v>2671</v>
      </c>
      <c r="E143" s="2">
        <v>44075</v>
      </c>
      <c r="F143" s="2">
        <v>10684</v>
      </c>
      <c r="G143" s="13">
        <v>4006.5</v>
      </c>
      <c r="I143" t="b">
        <f t="shared" si="4"/>
        <v>0</v>
      </c>
      <c r="J143" t="str">
        <f t="shared" si="5"/>
        <v>Snickerdoodle</v>
      </c>
      <c r="K143" t="str">
        <v>SNICKERDOODLE</v>
      </c>
      <c r="L143" t="str">
        <v>snickerdoodle</v>
      </c>
      <c r="M143" t="str">
        <v>Snickerdoodle</v>
      </c>
      <c r="N143" t="str">
        <v>Snickerdoo</v>
      </c>
      <c r="O143" t="str">
        <v>rdoodle</v>
      </c>
      <c r="P143" t="str">
        <v>Snickerdoodle</v>
      </c>
      <c r="S143" s="8">
        <v>43970</v>
      </c>
    </row>
    <row r="144" spans="1:19" ht="15" thickBot="1" x14ac:dyDescent="0.35">
      <c r="A144" s="11">
        <v>4</v>
      </c>
      <c r="B144" s="2">
        <v>685544</v>
      </c>
      <c r="C144" s="1" t="s">
        <v>8</v>
      </c>
      <c r="D144" s="2">
        <v>2136</v>
      </c>
      <c r="E144" s="2">
        <v>43800</v>
      </c>
      <c r="F144" s="2">
        <v>10680</v>
      </c>
      <c r="G144" s="13">
        <v>4272</v>
      </c>
      <c r="I144" t="b">
        <f t="shared" si="4"/>
        <v>0</v>
      </c>
      <c r="J144" t="str">
        <f t="shared" si="5"/>
        <v>Chocolate Chip</v>
      </c>
      <c r="K144" t="str">
        <v>CHOCOLATE CHIP</v>
      </c>
      <c r="L144" t="str">
        <v>chocolate chip</v>
      </c>
      <c r="M144" t="str">
        <v>Chocolate Chip</v>
      </c>
      <c r="N144" t="str">
        <v xml:space="preserve">Chocolate </v>
      </c>
      <c r="O144" t="str">
        <v>te Chip</v>
      </c>
      <c r="P144" t="str">
        <v>Chocolate-Chip</v>
      </c>
      <c r="S144" s="8">
        <v>43971</v>
      </c>
    </row>
    <row r="145" spans="1:19" ht="15" thickBot="1" x14ac:dyDescent="0.35">
      <c r="A145" s="11">
        <v>3</v>
      </c>
      <c r="B145" s="2">
        <v>146778</v>
      </c>
      <c r="C145" s="1" t="s">
        <v>8</v>
      </c>
      <c r="D145" s="2">
        <v>2125</v>
      </c>
      <c r="E145" s="2">
        <v>43800</v>
      </c>
      <c r="F145" s="2">
        <v>10625</v>
      </c>
      <c r="G145" s="13">
        <v>4250</v>
      </c>
      <c r="I145" t="b">
        <f t="shared" si="4"/>
        <v>0</v>
      </c>
      <c r="J145" t="str">
        <f t="shared" si="5"/>
        <v>Chocolate Chip</v>
      </c>
      <c r="K145" t="str">
        <v>CHOCOLATE CHIP</v>
      </c>
      <c r="L145" t="str">
        <v>chocolate chip</v>
      </c>
      <c r="M145" t="str">
        <v>Chocolate Chip</v>
      </c>
      <c r="N145" t="str">
        <v xml:space="preserve">Chocolate </v>
      </c>
      <c r="O145" t="str">
        <v>te Chip</v>
      </c>
      <c r="P145" t="str">
        <v>Chocolate-Chip</v>
      </c>
      <c r="S145" s="8">
        <v>43972</v>
      </c>
    </row>
    <row r="146" spans="1:19" ht="15" thickBot="1" x14ac:dyDescent="0.35">
      <c r="A146" s="11">
        <v>1</v>
      </c>
      <c r="B146" s="2">
        <v>636993</v>
      </c>
      <c r="C146" s="1" t="s">
        <v>8</v>
      </c>
      <c r="D146" s="2">
        <v>2116</v>
      </c>
      <c r="E146" s="2">
        <v>43800</v>
      </c>
      <c r="F146" s="2">
        <v>10580</v>
      </c>
      <c r="G146" s="13">
        <v>4232</v>
      </c>
      <c r="I146" t="b">
        <f t="shared" si="4"/>
        <v>0</v>
      </c>
      <c r="J146" t="str">
        <f t="shared" si="5"/>
        <v>Chocolate Chip</v>
      </c>
      <c r="K146" t="str">
        <v>CHOCOLATE CHIP</v>
      </c>
      <c r="L146" t="str">
        <v>chocolate chip</v>
      </c>
      <c r="M146" t="str">
        <v>Chocolate Chip</v>
      </c>
      <c r="N146" t="str">
        <v xml:space="preserve">Chocolate </v>
      </c>
      <c r="O146" t="str">
        <v>te Chip</v>
      </c>
      <c r="P146" t="str">
        <v>Chocolate-Chip</v>
      </c>
      <c r="S146" s="8">
        <v>43973</v>
      </c>
    </row>
    <row r="147" spans="1:19" ht="15" thickBot="1" x14ac:dyDescent="0.35">
      <c r="A147" s="11">
        <v>3</v>
      </c>
      <c r="B147" s="2">
        <v>735406</v>
      </c>
      <c r="C147" s="1" t="s">
        <v>8</v>
      </c>
      <c r="D147" s="2">
        <v>2104.5</v>
      </c>
      <c r="E147" s="2">
        <v>44013</v>
      </c>
      <c r="F147" s="2">
        <v>10522.5</v>
      </c>
      <c r="G147" s="13">
        <v>4209</v>
      </c>
      <c r="I147" t="b">
        <f t="shared" si="4"/>
        <v>0</v>
      </c>
      <c r="J147" t="str">
        <f t="shared" si="5"/>
        <v>Chocolate Chip</v>
      </c>
      <c r="K147" t="str">
        <v>CHOCOLATE CHIP</v>
      </c>
      <c r="L147" t="str">
        <v>chocolate chip</v>
      </c>
      <c r="M147" t="str">
        <v>Chocolate Chip</v>
      </c>
      <c r="N147" t="str">
        <v xml:space="preserve">Chocolate </v>
      </c>
      <c r="O147" t="str">
        <v>te Chip</v>
      </c>
      <c r="P147" t="str">
        <v>Chocolate-Chip</v>
      </c>
      <c r="S147" s="8">
        <v>43974</v>
      </c>
    </row>
    <row r="148" spans="1:19" ht="15" thickBot="1" x14ac:dyDescent="0.35">
      <c r="A148" s="11">
        <v>5</v>
      </c>
      <c r="B148" s="2">
        <v>126864</v>
      </c>
      <c r="C148" s="1" t="s">
        <v>8</v>
      </c>
      <c r="D148" s="2">
        <v>2101</v>
      </c>
      <c r="E148" s="2">
        <v>44044</v>
      </c>
      <c r="F148" s="2">
        <v>10505</v>
      </c>
      <c r="G148" s="13">
        <v>4202</v>
      </c>
      <c r="I148" t="b">
        <f t="shared" si="4"/>
        <v>0</v>
      </c>
      <c r="J148" t="str">
        <f t="shared" si="5"/>
        <v>Chocolate Chip</v>
      </c>
      <c r="K148" t="str">
        <v>CHOCOLATE CHIP</v>
      </c>
      <c r="L148" t="str">
        <v>chocolate chip</v>
      </c>
      <c r="M148" t="str">
        <v>Chocolate Chip</v>
      </c>
      <c r="N148" t="str">
        <v xml:space="preserve">Chocolate </v>
      </c>
      <c r="O148" t="str">
        <v>te Chip</v>
      </c>
      <c r="P148" t="str">
        <v>Chocolate-Chip</v>
      </c>
      <c r="S148" s="8">
        <v>43975</v>
      </c>
    </row>
    <row r="149" spans="1:19" ht="15" thickBot="1" x14ac:dyDescent="0.35">
      <c r="A149" s="11">
        <v>3</v>
      </c>
      <c r="B149" s="2">
        <v>657776</v>
      </c>
      <c r="C149" s="1" t="s">
        <v>9</v>
      </c>
      <c r="D149" s="2">
        <v>2076</v>
      </c>
      <c r="E149" s="2">
        <v>43739</v>
      </c>
      <c r="F149" s="2">
        <v>10380</v>
      </c>
      <c r="G149" s="13">
        <v>4567.2</v>
      </c>
      <c r="I149" t="b">
        <f t="shared" si="4"/>
        <v>0</v>
      </c>
      <c r="J149" t="str">
        <f t="shared" si="5"/>
        <v>Oatmeal Raisin</v>
      </c>
      <c r="K149" t="str">
        <v>OATMEAL RAISIN</v>
      </c>
      <c r="L149" t="str">
        <v>oatmeal raisin</v>
      </c>
      <c r="M149" t="str">
        <v>Oatmeal Raisin</v>
      </c>
      <c r="N149" t="str">
        <v>Oatmeal Ra</v>
      </c>
      <c r="O149" t="str">
        <v xml:space="preserve"> Raisin</v>
      </c>
      <c r="P149" t="str">
        <v>Oatmeal-Raisin</v>
      </c>
      <c r="S149" s="8">
        <v>43976</v>
      </c>
    </row>
    <row r="150" spans="1:19" ht="15" thickBot="1" x14ac:dyDescent="0.35">
      <c r="A150" s="11">
        <v>3</v>
      </c>
      <c r="B150" s="2">
        <v>255145</v>
      </c>
      <c r="C150" s="1" t="s">
        <v>8</v>
      </c>
      <c r="D150" s="2">
        <v>2074</v>
      </c>
      <c r="E150" s="2">
        <v>44075</v>
      </c>
      <c r="F150" s="2">
        <v>10370</v>
      </c>
      <c r="G150" s="13">
        <v>4148</v>
      </c>
      <c r="I150" t="b">
        <f t="shared" si="4"/>
        <v>0</v>
      </c>
      <c r="J150" t="str">
        <f t="shared" si="5"/>
        <v>Chocolate Chip</v>
      </c>
      <c r="K150" t="str">
        <v>CHOCOLATE CHIP</v>
      </c>
      <c r="L150" t="str">
        <v>chocolate chip</v>
      </c>
      <c r="M150" t="str">
        <v>Chocolate Chip</v>
      </c>
      <c r="N150" t="str">
        <v xml:space="preserve">Chocolate </v>
      </c>
      <c r="O150" t="str">
        <v>te Chip</v>
      </c>
      <c r="P150" t="str">
        <v>Chocolate-Chip</v>
      </c>
      <c r="S150" s="8">
        <v>43977</v>
      </c>
    </row>
    <row r="151" spans="1:19" ht="15" thickBot="1" x14ac:dyDescent="0.35">
      <c r="A151" s="11">
        <v>5</v>
      </c>
      <c r="B151" s="2">
        <v>190154</v>
      </c>
      <c r="C151" s="1" t="s">
        <v>9</v>
      </c>
      <c r="D151" s="2">
        <v>2072</v>
      </c>
      <c r="E151" s="2">
        <v>44166</v>
      </c>
      <c r="F151" s="2">
        <v>10360</v>
      </c>
      <c r="G151" s="13">
        <v>4558.3999999999996</v>
      </c>
      <c r="I151" t="b">
        <f t="shared" si="4"/>
        <v>0</v>
      </c>
      <c r="J151" t="str">
        <f t="shared" si="5"/>
        <v>Oatmeal Raisin</v>
      </c>
      <c r="K151" t="str">
        <v>OATMEAL RAISIN</v>
      </c>
      <c r="L151" t="str">
        <v>oatmeal raisin</v>
      </c>
      <c r="M151" t="str">
        <v>Oatmeal Raisin</v>
      </c>
      <c r="N151" t="str">
        <v>Oatmeal Ra</v>
      </c>
      <c r="O151" t="str">
        <v xml:space="preserve"> Raisin</v>
      </c>
      <c r="P151" t="str">
        <v>Oatmeal-Raisin</v>
      </c>
      <c r="S151" s="8">
        <v>43978</v>
      </c>
    </row>
    <row r="152" spans="1:19" ht="15" thickBot="1" x14ac:dyDescent="0.35">
      <c r="A152" s="11">
        <v>3</v>
      </c>
      <c r="B152" s="2">
        <v>444725</v>
      </c>
      <c r="C152" s="1" t="s">
        <v>9</v>
      </c>
      <c r="D152" s="2">
        <v>2071</v>
      </c>
      <c r="E152" s="2">
        <v>44075</v>
      </c>
      <c r="F152" s="2">
        <v>10355</v>
      </c>
      <c r="G152" s="13">
        <v>4556.2</v>
      </c>
      <c r="I152" t="b">
        <f t="shared" si="4"/>
        <v>0</v>
      </c>
      <c r="J152" t="str">
        <f t="shared" si="5"/>
        <v>Oatmeal Raisin</v>
      </c>
      <c r="K152" t="str">
        <v>OATMEAL RAISIN</v>
      </c>
      <c r="L152" t="str">
        <v>oatmeal raisin</v>
      </c>
      <c r="M152" t="str">
        <v>Oatmeal Raisin</v>
      </c>
      <c r="N152" t="str">
        <v>Oatmeal Ra</v>
      </c>
      <c r="O152" t="str">
        <v xml:space="preserve"> Raisin</v>
      </c>
      <c r="P152" t="str">
        <v>Oatmeal-Raisin</v>
      </c>
      <c r="S152" s="8">
        <v>43979</v>
      </c>
    </row>
    <row r="153" spans="1:19" ht="15" thickBot="1" x14ac:dyDescent="0.35">
      <c r="A153" s="11">
        <v>1</v>
      </c>
      <c r="B153" s="2">
        <v>732442</v>
      </c>
      <c r="C153" s="1" t="s">
        <v>10</v>
      </c>
      <c r="D153" s="2">
        <v>2580</v>
      </c>
      <c r="E153" s="2">
        <v>43922</v>
      </c>
      <c r="F153" s="2">
        <v>10320</v>
      </c>
      <c r="G153" s="13">
        <v>3870</v>
      </c>
      <c r="I153" t="b">
        <f t="shared" si="4"/>
        <v>0</v>
      </c>
      <c r="J153" t="str">
        <f t="shared" si="5"/>
        <v>Snickerdoodle</v>
      </c>
      <c r="K153" t="str">
        <v>SNICKERDOODLE</v>
      </c>
      <c r="L153" t="str">
        <v>snickerdoodle</v>
      </c>
      <c r="M153" t="str">
        <v>Snickerdoodle</v>
      </c>
      <c r="N153" t="str">
        <v>Snickerdoo</v>
      </c>
      <c r="O153" t="str">
        <v>rdoodle</v>
      </c>
      <c r="P153" t="str">
        <v>Snickerdoodle</v>
      </c>
      <c r="S153" s="8">
        <v>43980</v>
      </c>
    </row>
    <row r="154" spans="1:19" ht="15" thickBot="1" x14ac:dyDescent="0.35">
      <c r="A154" s="11">
        <v>4</v>
      </c>
      <c r="B154" s="2">
        <v>455417</v>
      </c>
      <c r="C154" s="1" t="s">
        <v>10</v>
      </c>
      <c r="D154" s="2">
        <v>2579</v>
      </c>
      <c r="E154" s="2">
        <v>43922</v>
      </c>
      <c r="F154" s="2">
        <v>10316</v>
      </c>
      <c r="G154" s="13">
        <v>3868.5</v>
      </c>
      <c r="I154" t="b">
        <f t="shared" si="4"/>
        <v>0</v>
      </c>
      <c r="J154" t="str">
        <f t="shared" si="5"/>
        <v>Snickerdoodle</v>
      </c>
      <c r="K154" t="str">
        <v>SNICKERDOODLE</v>
      </c>
      <c r="L154" t="str">
        <v>snickerdoodle</v>
      </c>
      <c r="M154" t="str">
        <v>Snickerdoodle</v>
      </c>
      <c r="N154" t="str">
        <v>Snickerdoo</v>
      </c>
      <c r="O154" t="str">
        <v>rdoodle</v>
      </c>
      <c r="P154" t="str">
        <v>Snickerdoodle</v>
      </c>
      <c r="S154" s="8">
        <v>43981</v>
      </c>
    </row>
    <row r="155" spans="1:19" ht="15" thickBot="1" x14ac:dyDescent="0.35">
      <c r="A155" s="11">
        <v>5</v>
      </c>
      <c r="B155" s="2">
        <v>759173</v>
      </c>
      <c r="C155" s="1" t="s">
        <v>10</v>
      </c>
      <c r="D155" s="2">
        <v>2567</v>
      </c>
      <c r="E155" s="2">
        <v>43983</v>
      </c>
      <c r="F155" s="2">
        <v>10268</v>
      </c>
      <c r="G155" s="13">
        <v>3850.5</v>
      </c>
      <c r="I155" t="b">
        <f t="shared" si="4"/>
        <v>0</v>
      </c>
      <c r="J155" t="str">
        <f t="shared" si="5"/>
        <v>Snickerdoodle</v>
      </c>
      <c r="K155" t="str">
        <v>SNICKERDOODLE</v>
      </c>
      <c r="L155" t="str">
        <v>snickerdoodle</v>
      </c>
      <c r="M155" t="str">
        <v>Snickerdoodle</v>
      </c>
      <c r="N155" t="str">
        <v>Snickerdoo</v>
      </c>
      <c r="O155" t="str">
        <v>rdoodle</v>
      </c>
      <c r="P155" t="str">
        <v>Snickerdoodle</v>
      </c>
      <c r="S155" s="8">
        <v>43982</v>
      </c>
    </row>
    <row r="156" spans="1:19" ht="15" thickBot="1" x14ac:dyDescent="0.35">
      <c r="A156" s="11">
        <v>4</v>
      </c>
      <c r="B156" s="2">
        <v>120233</v>
      </c>
      <c r="C156" s="1" t="s">
        <v>9</v>
      </c>
      <c r="D156" s="2">
        <v>2039</v>
      </c>
      <c r="E156" s="2">
        <v>43952</v>
      </c>
      <c r="F156" s="2">
        <v>10195</v>
      </c>
      <c r="G156" s="13">
        <v>4485.8</v>
      </c>
      <c r="I156" t="b">
        <f t="shared" si="4"/>
        <v>0</v>
      </c>
      <c r="J156" t="str">
        <f t="shared" si="5"/>
        <v>Oatmeal Raisin</v>
      </c>
      <c r="K156" t="str">
        <v>OATMEAL RAISIN</v>
      </c>
      <c r="L156" t="str">
        <v>oatmeal raisin</v>
      </c>
      <c r="M156" t="str">
        <v>Oatmeal Raisin</v>
      </c>
      <c r="N156" t="str">
        <v>Oatmeal Ra</v>
      </c>
      <c r="O156" t="str">
        <v xml:space="preserve"> Raisin</v>
      </c>
      <c r="P156" t="str">
        <v>Oatmeal-Raisin</v>
      </c>
      <c r="S156" s="8">
        <v>43983</v>
      </c>
    </row>
    <row r="157" spans="1:19" ht="15" thickBot="1" x14ac:dyDescent="0.35">
      <c r="A157" s="11">
        <v>4</v>
      </c>
      <c r="B157" s="2">
        <v>872825</v>
      </c>
      <c r="C157" s="1" t="s">
        <v>8</v>
      </c>
      <c r="D157" s="2">
        <v>2031</v>
      </c>
      <c r="E157" s="2">
        <v>44105</v>
      </c>
      <c r="F157" s="2">
        <v>10155</v>
      </c>
      <c r="G157" s="13">
        <v>4062</v>
      </c>
      <c r="I157" t="b">
        <f t="shared" si="4"/>
        <v>0</v>
      </c>
      <c r="J157" t="str">
        <f t="shared" si="5"/>
        <v>Chocolate Chip</v>
      </c>
      <c r="K157" t="str">
        <v>CHOCOLATE CHIP</v>
      </c>
      <c r="L157" t="str">
        <v>chocolate chip</v>
      </c>
      <c r="M157" t="str">
        <v>Chocolate Chip</v>
      </c>
      <c r="N157" t="str">
        <v xml:space="preserve">Chocolate </v>
      </c>
      <c r="O157" t="str">
        <v>te Chip</v>
      </c>
      <c r="P157" t="str">
        <v>Chocolate-Chip</v>
      </c>
      <c r="S157" s="8">
        <v>43984</v>
      </c>
    </row>
    <row r="158" spans="1:19" ht="15" thickBot="1" x14ac:dyDescent="0.35">
      <c r="A158" s="11">
        <v>5</v>
      </c>
      <c r="B158" s="2">
        <v>406431</v>
      </c>
      <c r="C158" s="1" t="s">
        <v>10</v>
      </c>
      <c r="D158" s="2">
        <v>2529</v>
      </c>
      <c r="E158" s="2">
        <v>44013</v>
      </c>
      <c r="F158" s="2">
        <v>10116</v>
      </c>
      <c r="G158" s="13">
        <v>3793.5</v>
      </c>
      <c r="I158" t="b">
        <f t="shared" si="4"/>
        <v>0</v>
      </c>
      <c r="J158" t="str">
        <f t="shared" si="5"/>
        <v>Snickerdoodle</v>
      </c>
      <c r="K158" t="str">
        <v>SNICKERDOODLE</v>
      </c>
      <c r="L158" t="str">
        <v>snickerdoodle</v>
      </c>
      <c r="M158" t="str">
        <v>Snickerdoodle</v>
      </c>
      <c r="N158" t="str">
        <v>Snickerdoo</v>
      </c>
      <c r="O158" t="str">
        <v>rdoodle</v>
      </c>
      <c r="P158" t="str">
        <v>Snickerdoodle</v>
      </c>
      <c r="S158" s="8">
        <v>43985</v>
      </c>
    </row>
    <row r="159" spans="1:19" ht="15" thickBot="1" x14ac:dyDescent="0.35">
      <c r="A159" s="11">
        <v>3</v>
      </c>
      <c r="B159" s="2">
        <v>728960</v>
      </c>
      <c r="C159" s="1" t="s">
        <v>10</v>
      </c>
      <c r="D159" s="2">
        <v>2521.5</v>
      </c>
      <c r="E159" s="2">
        <v>43831</v>
      </c>
      <c r="F159" s="2">
        <v>10086</v>
      </c>
      <c r="G159" s="13">
        <v>3782.25</v>
      </c>
      <c r="I159" t="b">
        <f t="shared" si="4"/>
        <v>0</v>
      </c>
      <c r="J159" t="str">
        <f t="shared" si="5"/>
        <v>Snickerdoodle</v>
      </c>
      <c r="K159" t="str">
        <v>SNICKERDOODLE</v>
      </c>
      <c r="L159" t="str">
        <v>snickerdoodle</v>
      </c>
      <c r="M159" t="str">
        <v>Snickerdoodle</v>
      </c>
      <c r="N159" t="str">
        <v>Snickerdoo</v>
      </c>
      <c r="O159" t="str">
        <v>rdoodle</v>
      </c>
      <c r="P159" t="str">
        <v>Snickerdoodle</v>
      </c>
      <c r="S159" s="8">
        <v>43986</v>
      </c>
    </row>
    <row r="160" spans="1:19" ht="15" thickBot="1" x14ac:dyDescent="0.35">
      <c r="A160" s="11">
        <v>1</v>
      </c>
      <c r="B160" s="2">
        <v>208984</v>
      </c>
      <c r="C160" s="1" t="s">
        <v>9</v>
      </c>
      <c r="D160" s="2">
        <v>2015</v>
      </c>
      <c r="E160" s="2">
        <v>43800</v>
      </c>
      <c r="F160" s="2">
        <v>10075</v>
      </c>
      <c r="G160" s="13">
        <v>4433</v>
      </c>
      <c r="I160" t="b">
        <f t="shared" si="4"/>
        <v>0</v>
      </c>
      <c r="J160" t="str">
        <f t="shared" si="5"/>
        <v>Oatmeal Raisin</v>
      </c>
      <c r="K160" t="str">
        <v>OATMEAL RAISIN</v>
      </c>
      <c r="L160" t="str">
        <v>oatmeal raisin</v>
      </c>
      <c r="M160" t="str">
        <v>Oatmeal Raisin</v>
      </c>
      <c r="N160" t="str">
        <v>Oatmeal Ra</v>
      </c>
      <c r="O160" t="str">
        <v xml:space="preserve"> Raisin</v>
      </c>
      <c r="P160" t="str">
        <v>Oatmeal-Raisin</v>
      </c>
      <c r="S160" s="8">
        <v>43987</v>
      </c>
    </row>
    <row r="161" spans="1:19" ht="15" thickBot="1" x14ac:dyDescent="0.35">
      <c r="A161" s="11">
        <v>1</v>
      </c>
      <c r="B161" s="2">
        <v>780708</v>
      </c>
      <c r="C161" s="1" t="s">
        <v>8</v>
      </c>
      <c r="D161" s="2">
        <v>2013</v>
      </c>
      <c r="E161" s="2">
        <v>43800</v>
      </c>
      <c r="F161" s="2">
        <v>10065</v>
      </c>
      <c r="G161" s="13">
        <v>4026</v>
      </c>
      <c r="I161" t="b">
        <f t="shared" si="4"/>
        <v>0</v>
      </c>
      <c r="J161" t="str">
        <f t="shared" si="5"/>
        <v>Chocolate Chip</v>
      </c>
      <c r="K161" t="str">
        <v>CHOCOLATE CHIP</v>
      </c>
      <c r="L161" t="str">
        <v>chocolate chip</v>
      </c>
      <c r="M161" t="str">
        <v>Chocolate Chip</v>
      </c>
      <c r="N161" t="str">
        <v xml:space="preserve">Chocolate </v>
      </c>
      <c r="O161" t="str">
        <v>te Chip</v>
      </c>
      <c r="P161" t="str">
        <v>Chocolate-Chip</v>
      </c>
      <c r="S161" s="8">
        <v>43988</v>
      </c>
    </row>
    <row r="162" spans="1:19" ht="15" thickBot="1" x14ac:dyDescent="0.35">
      <c r="A162" s="11">
        <v>2</v>
      </c>
      <c r="B162" s="2">
        <v>164895</v>
      </c>
      <c r="C162" s="1" t="s">
        <v>8</v>
      </c>
      <c r="D162" s="2">
        <v>2009</v>
      </c>
      <c r="E162" s="2">
        <v>44105</v>
      </c>
      <c r="F162" s="2">
        <v>10045</v>
      </c>
      <c r="G162" s="13">
        <v>4018</v>
      </c>
      <c r="I162" t="b">
        <f t="shared" si="4"/>
        <v>0</v>
      </c>
      <c r="J162" t="str">
        <f t="shared" si="5"/>
        <v>Chocolate Chip</v>
      </c>
      <c r="K162" t="str">
        <v>CHOCOLATE CHIP</v>
      </c>
      <c r="L162" t="str">
        <v>chocolate chip</v>
      </c>
      <c r="M162" t="str">
        <v>Chocolate Chip</v>
      </c>
      <c r="N162" t="str">
        <v xml:space="preserve">Chocolate </v>
      </c>
      <c r="O162" t="str">
        <v>te Chip</v>
      </c>
      <c r="P162" t="str">
        <v>Chocolate-Chip</v>
      </c>
      <c r="S162" s="8">
        <v>43989</v>
      </c>
    </row>
    <row r="163" spans="1:19" ht="15" thickBot="1" x14ac:dyDescent="0.35">
      <c r="A163" s="11">
        <v>5</v>
      </c>
      <c r="B163" s="2">
        <v>117162</v>
      </c>
      <c r="C163" s="1" t="s">
        <v>8</v>
      </c>
      <c r="D163" s="2">
        <v>2007</v>
      </c>
      <c r="E163" s="2">
        <v>43770</v>
      </c>
      <c r="F163" s="2">
        <v>10035</v>
      </c>
      <c r="G163" s="13">
        <v>4014</v>
      </c>
      <c r="I163" t="b">
        <f t="shared" si="4"/>
        <v>0</v>
      </c>
      <c r="J163" t="str">
        <f t="shared" si="5"/>
        <v>Chocolate Chip</v>
      </c>
      <c r="K163" t="str">
        <v>CHOCOLATE CHIP</v>
      </c>
      <c r="L163" t="str">
        <v>chocolate chip</v>
      </c>
      <c r="M163" t="str">
        <v>Chocolate Chip</v>
      </c>
      <c r="N163" t="str">
        <v xml:space="preserve">Chocolate </v>
      </c>
      <c r="O163" t="str">
        <v>te Chip</v>
      </c>
      <c r="P163" t="str">
        <v>Chocolate-Chip</v>
      </c>
      <c r="S163" s="8">
        <v>43990</v>
      </c>
    </row>
    <row r="164" spans="1:19" ht="15" thickBot="1" x14ac:dyDescent="0.35">
      <c r="A164" s="11">
        <v>1</v>
      </c>
      <c r="B164" s="2">
        <v>614031</v>
      </c>
      <c r="C164" s="1" t="s">
        <v>7</v>
      </c>
      <c r="D164" s="2">
        <v>1659</v>
      </c>
      <c r="E164" s="2">
        <v>44013</v>
      </c>
      <c r="F164" s="2">
        <v>9954</v>
      </c>
      <c r="G164" s="13">
        <v>4562.25</v>
      </c>
      <c r="I164" t="b">
        <f t="shared" si="4"/>
        <v>0</v>
      </c>
      <c r="J164" t="str">
        <f t="shared" si="5"/>
        <v>White Chocolate Macadamia Nut</v>
      </c>
      <c r="K164" t="str">
        <v>WHITE CHOCOLATE MACADAMIA NUT</v>
      </c>
      <c r="L164" t="str">
        <v>white chocolate macadamia nut</v>
      </c>
      <c r="M164" t="str">
        <v>White Chocolate Macadamia Nut</v>
      </c>
      <c r="N164" t="str">
        <v>White Choc</v>
      </c>
      <c r="O164" t="str">
        <v>mia Nut</v>
      </c>
      <c r="P164" t="str">
        <v>White-Chocolate-Macadamia-Nut</v>
      </c>
      <c r="S164" s="8">
        <v>43991</v>
      </c>
    </row>
    <row r="165" spans="1:19" ht="15" thickBot="1" x14ac:dyDescent="0.35">
      <c r="A165" s="11">
        <v>2</v>
      </c>
      <c r="B165" s="2">
        <v>348955</v>
      </c>
      <c r="C165" s="1" t="s">
        <v>10</v>
      </c>
      <c r="D165" s="2">
        <v>2487</v>
      </c>
      <c r="E165" s="2">
        <v>44166</v>
      </c>
      <c r="F165" s="2">
        <v>9948</v>
      </c>
      <c r="G165" s="13">
        <v>3730.5</v>
      </c>
      <c r="I165" t="b">
        <f t="shared" si="4"/>
        <v>0</v>
      </c>
      <c r="J165" t="str">
        <f t="shared" si="5"/>
        <v>Snickerdoodle</v>
      </c>
      <c r="K165" t="str">
        <v>SNICKERDOODLE</v>
      </c>
      <c r="L165" t="str">
        <v>snickerdoodle</v>
      </c>
      <c r="M165" t="str">
        <v>Snickerdoodle</v>
      </c>
      <c r="N165" t="str">
        <v>Snickerdoo</v>
      </c>
      <c r="O165" t="str">
        <v>rdoodle</v>
      </c>
      <c r="P165" t="str">
        <v>Snickerdoodle</v>
      </c>
      <c r="S165" s="8">
        <v>43992</v>
      </c>
    </row>
    <row r="166" spans="1:19" ht="15" thickBot="1" x14ac:dyDescent="0.35">
      <c r="A166" s="11">
        <v>4</v>
      </c>
      <c r="B166" s="2">
        <v>304546</v>
      </c>
      <c r="C166" s="1" t="s">
        <v>9</v>
      </c>
      <c r="D166" s="2">
        <v>1989</v>
      </c>
      <c r="E166" s="2">
        <v>43709</v>
      </c>
      <c r="F166" s="2">
        <v>9945</v>
      </c>
      <c r="G166" s="13">
        <v>4375.8</v>
      </c>
      <c r="I166" t="b">
        <f t="shared" si="4"/>
        <v>0</v>
      </c>
      <c r="J166" t="str">
        <f t="shared" si="5"/>
        <v>Oatmeal Raisin</v>
      </c>
      <c r="K166" t="str">
        <v>OATMEAL RAISIN</v>
      </c>
      <c r="L166" t="str">
        <v>oatmeal raisin</v>
      </c>
      <c r="M166" t="str">
        <v>Oatmeal Raisin</v>
      </c>
      <c r="N166" t="str">
        <v>Oatmeal Ra</v>
      </c>
      <c r="O166" t="str">
        <v xml:space="preserve"> Raisin</v>
      </c>
      <c r="P166" t="str">
        <v>Oatmeal-Raisin</v>
      </c>
      <c r="S166" s="8">
        <v>43993</v>
      </c>
    </row>
    <row r="167" spans="1:19" ht="15" thickBot="1" x14ac:dyDescent="0.35">
      <c r="A167" s="11">
        <v>4</v>
      </c>
      <c r="B167" s="2">
        <v>131249</v>
      </c>
      <c r="C167" s="1" t="s">
        <v>9</v>
      </c>
      <c r="D167" s="2">
        <v>1987.5</v>
      </c>
      <c r="E167" s="2">
        <v>43831</v>
      </c>
      <c r="F167" s="2">
        <v>9937.5</v>
      </c>
      <c r="G167" s="13">
        <v>4372.5</v>
      </c>
      <c r="I167" t="b">
        <f t="shared" si="4"/>
        <v>0</v>
      </c>
      <c r="J167" t="str">
        <f t="shared" si="5"/>
        <v>Oatmeal Raisin</v>
      </c>
      <c r="K167" t="str">
        <v>OATMEAL RAISIN</v>
      </c>
      <c r="L167" t="str">
        <v>oatmeal raisin</v>
      </c>
      <c r="M167" t="str">
        <v>Oatmeal Raisin</v>
      </c>
      <c r="N167" t="str">
        <v>Oatmeal Ra</v>
      </c>
      <c r="O167" t="str">
        <v xml:space="preserve"> Raisin</v>
      </c>
      <c r="P167" t="str">
        <v>Oatmeal-Raisin</v>
      </c>
      <c r="S167" s="8">
        <v>43994</v>
      </c>
    </row>
    <row r="168" spans="1:19" ht="15" thickBot="1" x14ac:dyDescent="0.35">
      <c r="A168" s="11">
        <v>3</v>
      </c>
      <c r="B168" s="2">
        <v>159484</v>
      </c>
      <c r="C168" s="1" t="s">
        <v>8</v>
      </c>
      <c r="D168" s="2">
        <v>1984</v>
      </c>
      <c r="E168" s="2">
        <v>44044</v>
      </c>
      <c r="F168" s="2">
        <v>9920</v>
      </c>
      <c r="G168" s="13">
        <v>3968</v>
      </c>
      <c r="I168" t="b">
        <f t="shared" si="4"/>
        <v>0</v>
      </c>
      <c r="J168" t="str">
        <f t="shared" si="5"/>
        <v>Chocolate Chip</v>
      </c>
      <c r="K168" t="str">
        <v>CHOCOLATE CHIP</v>
      </c>
      <c r="L168" t="str">
        <v>chocolate chip</v>
      </c>
      <c r="M168" t="str">
        <v>Chocolate Chip</v>
      </c>
      <c r="N168" t="str">
        <v xml:space="preserve">Chocolate </v>
      </c>
      <c r="O168" t="str">
        <v>te Chip</v>
      </c>
      <c r="P168" t="str">
        <v>Chocolate-Chip</v>
      </c>
      <c r="S168" s="8">
        <v>43995</v>
      </c>
    </row>
    <row r="169" spans="1:19" ht="15" thickBot="1" x14ac:dyDescent="0.35">
      <c r="A169" s="11">
        <v>1</v>
      </c>
      <c r="B169" s="2">
        <v>293680</v>
      </c>
      <c r="C169" s="1" t="s">
        <v>10</v>
      </c>
      <c r="D169" s="2">
        <v>2470</v>
      </c>
      <c r="E169" s="2">
        <v>43983</v>
      </c>
      <c r="F169" s="2">
        <v>9880</v>
      </c>
      <c r="G169" s="13">
        <v>3705</v>
      </c>
      <c r="I169" t="b">
        <f t="shared" si="4"/>
        <v>0</v>
      </c>
      <c r="J169" t="str">
        <f t="shared" si="5"/>
        <v>Snickerdoodle</v>
      </c>
      <c r="K169" t="str">
        <v>SNICKERDOODLE</v>
      </c>
      <c r="L169" t="str">
        <v>snickerdoodle</v>
      </c>
      <c r="M169" t="str">
        <v>Snickerdoodle</v>
      </c>
      <c r="N169" t="str">
        <v>Snickerdoo</v>
      </c>
      <c r="O169" t="str">
        <v>rdoodle</v>
      </c>
      <c r="P169" t="str">
        <v>Snickerdoodle</v>
      </c>
      <c r="S169" s="8">
        <v>43996</v>
      </c>
    </row>
    <row r="170" spans="1:19" ht="15" thickBot="1" x14ac:dyDescent="0.35">
      <c r="A170" s="11">
        <v>5</v>
      </c>
      <c r="B170" s="2">
        <v>761356</v>
      </c>
      <c r="C170" s="1" t="s">
        <v>8</v>
      </c>
      <c r="D170" s="2">
        <v>1954</v>
      </c>
      <c r="E170" s="2">
        <v>43891</v>
      </c>
      <c r="F170" s="2">
        <v>9770</v>
      </c>
      <c r="G170" s="13">
        <v>3908</v>
      </c>
      <c r="I170" t="b">
        <f t="shared" si="4"/>
        <v>0</v>
      </c>
      <c r="J170" t="str">
        <f t="shared" si="5"/>
        <v>Chocolate Chip</v>
      </c>
      <c r="K170" t="str">
        <v>CHOCOLATE CHIP</v>
      </c>
      <c r="L170" t="str">
        <v>chocolate chip</v>
      </c>
      <c r="M170" t="str">
        <v>Chocolate Chip</v>
      </c>
      <c r="N170" t="str">
        <v xml:space="preserve">Chocolate </v>
      </c>
      <c r="O170" t="str">
        <v>te Chip</v>
      </c>
      <c r="P170" t="str">
        <v>Chocolate-Chip</v>
      </c>
      <c r="S170" s="8">
        <v>43997</v>
      </c>
    </row>
    <row r="171" spans="1:19" ht="15" thickBot="1" x14ac:dyDescent="0.35">
      <c r="A171" s="11">
        <v>3</v>
      </c>
      <c r="B171" s="2">
        <v>731074</v>
      </c>
      <c r="C171" s="1" t="s">
        <v>9</v>
      </c>
      <c r="D171" s="2">
        <v>1953</v>
      </c>
      <c r="E171" s="2">
        <v>43922</v>
      </c>
      <c r="F171" s="2">
        <v>9765</v>
      </c>
      <c r="G171" s="13">
        <v>4296.6000000000004</v>
      </c>
      <c r="I171" t="b">
        <f t="shared" si="4"/>
        <v>0</v>
      </c>
      <c r="J171" t="str">
        <f t="shared" si="5"/>
        <v>Oatmeal Raisin</v>
      </c>
      <c r="K171" t="str">
        <v>OATMEAL RAISIN</v>
      </c>
      <c r="L171" t="str">
        <v>oatmeal raisin</v>
      </c>
      <c r="M171" t="str">
        <v>Oatmeal Raisin</v>
      </c>
      <c r="N171" t="str">
        <v>Oatmeal Ra</v>
      </c>
      <c r="O171" t="str">
        <v xml:space="preserve"> Raisin</v>
      </c>
      <c r="P171" t="str">
        <v>Oatmeal-Raisin</v>
      </c>
      <c r="S171" s="8">
        <v>43998</v>
      </c>
    </row>
    <row r="172" spans="1:19" ht="15" thickBot="1" x14ac:dyDescent="0.35">
      <c r="A172" s="11">
        <v>5</v>
      </c>
      <c r="B172" s="2">
        <v>363487</v>
      </c>
      <c r="C172" s="1" t="s">
        <v>10</v>
      </c>
      <c r="D172" s="2">
        <v>2441</v>
      </c>
      <c r="E172" s="2">
        <v>44105</v>
      </c>
      <c r="F172" s="2">
        <v>9764</v>
      </c>
      <c r="G172" s="13">
        <v>3661.5</v>
      </c>
      <c r="I172" t="b">
        <f t="shared" si="4"/>
        <v>0</v>
      </c>
      <c r="J172" t="str">
        <f t="shared" si="5"/>
        <v>Snickerdoodle</v>
      </c>
      <c r="K172" t="str">
        <v>SNICKERDOODLE</v>
      </c>
      <c r="L172" t="str">
        <v>snickerdoodle</v>
      </c>
      <c r="M172" t="str">
        <v>Snickerdoodle</v>
      </c>
      <c r="N172" t="str">
        <v>Snickerdoo</v>
      </c>
      <c r="O172" t="str">
        <v>rdoodle</v>
      </c>
      <c r="P172" t="str">
        <v>Snickerdoodle</v>
      </c>
      <c r="S172" s="8">
        <v>43999</v>
      </c>
    </row>
    <row r="173" spans="1:19" ht="15" thickBot="1" x14ac:dyDescent="0.35">
      <c r="A173" s="11">
        <v>5</v>
      </c>
      <c r="B173" s="2">
        <v>617395</v>
      </c>
      <c r="C173" s="1" t="s">
        <v>11</v>
      </c>
      <c r="D173" s="2">
        <v>3244.5</v>
      </c>
      <c r="E173" s="2">
        <v>43831</v>
      </c>
      <c r="F173" s="2">
        <v>9733.5</v>
      </c>
      <c r="G173" s="13">
        <v>4055.625</v>
      </c>
      <c r="I173" t="b">
        <f t="shared" si="4"/>
        <v>0</v>
      </c>
      <c r="J173" t="str">
        <f t="shared" si="5"/>
        <v>Sugar</v>
      </c>
      <c r="K173" t="str">
        <v>SUGAR</v>
      </c>
      <c r="L173" t="str">
        <v>sugar</v>
      </c>
      <c r="M173" t="str">
        <v>Sugar</v>
      </c>
      <c r="N173" t="str">
        <v>Sugar</v>
      </c>
      <c r="O173" t="str">
        <v>Sugar</v>
      </c>
      <c r="P173" t="str">
        <v>Sugar</v>
      </c>
      <c r="S173" s="8">
        <v>44000</v>
      </c>
    </row>
    <row r="174" spans="1:19" ht="15" thickBot="1" x14ac:dyDescent="0.35">
      <c r="A174" s="11">
        <v>3</v>
      </c>
      <c r="B174" s="2">
        <v>887888</v>
      </c>
      <c r="C174" s="1" t="s">
        <v>8</v>
      </c>
      <c r="D174" s="2">
        <v>1946</v>
      </c>
      <c r="E174" s="2">
        <v>43800</v>
      </c>
      <c r="F174" s="2">
        <v>9730</v>
      </c>
      <c r="G174" s="13">
        <v>3892</v>
      </c>
      <c r="I174" t="b">
        <f t="shared" si="4"/>
        <v>0</v>
      </c>
      <c r="J174" t="str">
        <f t="shared" si="5"/>
        <v>Chocolate Chip</v>
      </c>
      <c r="K174" t="str">
        <v>CHOCOLATE CHIP</v>
      </c>
      <c r="L174" t="str">
        <v>chocolate chip</v>
      </c>
      <c r="M174" t="str">
        <v>Chocolate Chip</v>
      </c>
      <c r="N174" t="str">
        <v xml:space="preserve">Chocolate </v>
      </c>
      <c r="O174" t="str">
        <v>te Chip</v>
      </c>
      <c r="P174" t="str">
        <v>Chocolate-Chip</v>
      </c>
      <c r="S174" s="8">
        <v>44001</v>
      </c>
    </row>
    <row r="175" spans="1:19" ht="15" thickBot="1" x14ac:dyDescent="0.35">
      <c r="A175" s="11">
        <v>1</v>
      </c>
      <c r="B175" s="2">
        <v>675075</v>
      </c>
      <c r="C175" s="1" t="s">
        <v>8</v>
      </c>
      <c r="D175" s="2">
        <v>1945</v>
      </c>
      <c r="E175" s="2">
        <v>43739</v>
      </c>
      <c r="F175" s="2">
        <v>9725</v>
      </c>
      <c r="G175" s="13">
        <v>3890</v>
      </c>
      <c r="I175" t="b">
        <f t="shared" si="4"/>
        <v>0</v>
      </c>
      <c r="J175" t="str">
        <f t="shared" si="5"/>
        <v>Chocolate Chip</v>
      </c>
      <c r="K175" t="str">
        <v>CHOCOLATE CHIP</v>
      </c>
      <c r="L175" t="str">
        <v>chocolate chip</v>
      </c>
      <c r="M175" t="str">
        <v>Chocolate Chip</v>
      </c>
      <c r="N175" t="str">
        <v xml:space="preserve">Chocolate </v>
      </c>
      <c r="O175" t="str">
        <v>te Chip</v>
      </c>
      <c r="P175" t="str">
        <v>Chocolate-Chip</v>
      </c>
      <c r="S175" s="8">
        <v>44002</v>
      </c>
    </row>
    <row r="176" spans="1:19" ht="15" thickBot="1" x14ac:dyDescent="0.35">
      <c r="A176" s="11">
        <v>3</v>
      </c>
      <c r="B176" s="2">
        <v>100553</v>
      </c>
      <c r="C176" s="1" t="s">
        <v>8</v>
      </c>
      <c r="D176" s="2">
        <v>1934</v>
      </c>
      <c r="E176" s="2">
        <v>44075</v>
      </c>
      <c r="F176" s="2">
        <v>9670</v>
      </c>
      <c r="G176" s="13">
        <v>3868</v>
      </c>
      <c r="I176" t="b">
        <f t="shared" si="4"/>
        <v>0</v>
      </c>
      <c r="J176" t="str">
        <f t="shared" si="5"/>
        <v>Chocolate Chip</v>
      </c>
      <c r="K176" t="str">
        <v>CHOCOLATE CHIP</v>
      </c>
      <c r="L176" t="str">
        <v>chocolate chip</v>
      </c>
      <c r="M176" t="str">
        <v>Chocolate Chip</v>
      </c>
      <c r="N176" t="str">
        <v xml:space="preserve">Chocolate </v>
      </c>
      <c r="O176" t="str">
        <v>te Chip</v>
      </c>
      <c r="P176" t="str">
        <v>Chocolate-Chip</v>
      </c>
      <c r="S176" s="8">
        <v>44003</v>
      </c>
    </row>
    <row r="177" spans="1:19" ht="15" thickBot="1" x14ac:dyDescent="0.35">
      <c r="A177" s="11">
        <v>3</v>
      </c>
      <c r="B177" s="2">
        <v>105566</v>
      </c>
      <c r="C177" s="1" t="s">
        <v>10</v>
      </c>
      <c r="D177" s="2">
        <v>2416</v>
      </c>
      <c r="E177" s="2">
        <v>43709</v>
      </c>
      <c r="F177" s="2">
        <v>9664</v>
      </c>
      <c r="G177" s="13">
        <v>3624</v>
      </c>
      <c r="I177" t="b">
        <f t="shared" si="4"/>
        <v>0</v>
      </c>
      <c r="J177" t="str">
        <f t="shared" si="5"/>
        <v>Snickerdoodle</v>
      </c>
      <c r="K177" t="str">
        <v>SNICKERDOODLE</v>
      </c>
      <c r="L177" t="str">
        <v>snickerdoodle</v>
      </c>
      <c r="M177" t="str">
        <v>Snickerdoodle</v>
      </c>
      <c r="N177" t="str">
        <v>Snickerdoo</v>
      </c>
      <c r="O177" t="str">
        <v>rdoodle</v>
      </c>
      <c r="P177" t="str">
        <v>Snickerdoodle</v>
      </c>
      <c r="S177" s="8">
        <v>44004</v>
      </c>
    </row>
    <row r="178" spans="1:19" ht="15" thickBot="1" x14ac:dyDescent="0.35">
      <c r="A178" s="11">
        <v>5</v>
      </c>
      <c r="B178" s="2">
        <v>793514</v>
      </c>
      <c r="C178" s="1" t="s">
        <v>8</v>
      </c>
      <c r="D178" s="2">
        <v>1925</v>
      </c>
      <c r="E178" s="2">
        <v>43800</v>
      </c>
      <c r="F178" s="2">
        <v>9625</v>
      </c>
      <c r="G178" s="13">
        <v>3850</v>
      </c>
      <c r="I178" t="b">
        <f t="shared" si="4"/>
        <v>0</v>
      </c>
      <c r="J178" t="str">
        <f t="shared" si="5"/>
        <v>Chocolate Chip</v>
      </c>
      <c r="K178" t="str">
        <v>CHOCOLATE CHIP</v>
      </c>
      <c r="L178" t="str">
        <v>chocolate chip</v>
      </c>
      <c r="M178" t="str">
        <v>Chocolate Chip</v>
      </c>
      <c r="N178" t="str">
        <v xml:space="preserve">Chocolate </v>
      </c>
      <c r="O178" t="str">
        <v>te Chip</v>
      </c>
      <c r="P178" t="str">
        <v>Chocolate-Chip</v>
      </c>
      <c r="S178" s="8">
        <v>44005</v>
      </c>
    </row>
    <row r="179" spans="1:19" ht="15" thickBot="1" x14ac:dyDescent="0.35">
      <c r="A179" s="11">
        <v>5</v>
      </c>
      <c r="B179" s="2">
        <v>364025</v>
      </c>
      <c r="C179" s="1" t="s">
        <v>8</v>
      </c>
      <c r="D179" s="2">
        <v>1922</v>
      </c>
      <c r="E179" s="2">
        <v>43770</v>
      </c>
      <c r="F179" s="2">
        <v>9610</v>
      </c>
      <c r="G179" s="13">
        <v>3844</v>
      </c>
      <c r="I179" t="b">
        <f t="shared" si="4"/>
        <v>0</v>
      </c>
      <c r="J179" t="str">
        <f t="shared" si="5"/>
        <v>Chocolate Chip</v>
      </c>
      <c r="K179" t="str">
        <v>CHOCOLATE CHIP</v>
      </c>
      <c r="L179" t="str">
        <v>chocolate chip</v>
      </c>
      <c r="M179" t="str">
        <v>Chocolate Chip</v>
      </c>
      <c r="N179" t="str">
        <v xml:space="preserve">Chocolate </v>
      </c>
      <c r="O179" t="str">
        <v>te Chip</v>
      </c>
      <c r="P179" t="str">
        <v>Chocolate-Chip</v>
      </c>
      <c r="S179" s="8">
        <v>44006</v>
      </c>
    </row>
    <row r="180" spans="1:19" ht="15" thickBot="1" x14ac:dyDescent="0.35">
      <c r="A180" s="11">
        <v>3</v>
      </c>
      <c r="B180" s="2">
        <v>580583</v>
      </c>
      <c r="C180" s="1" t="s">
        <v>9</v>
      </c>
      <c r="D180" s="2">
        <v>1916</v>
      </c>
      <c r="E180" s="2">
        <v>44166</v>
      </c>
      <c r="F180" s="2">
        <v>9580</v>
      </c>
      <c r="G180" s="13">
        <v>4215.2</v>
      </c>
      <c r="I180" t="b">
        <f t="shared" si="4"/>
        <v>0</v>
      </c>
      <c r="J180" t="str">
        <f t="shared" si="5"/>
        <v>Oatmeal Raisin</v>
      </c>
      <c r="K180" t="str">
        <v>OATMEAL RAISIN</v>
      </c>
      <c r="L180" t="str">
        <v>oatmeal raisin</v>
      </c>
      <c r="M180" t="str">
        <v>Oatmeal Raisin</v>
      </c>
      <c r="N180" t="str">
        <v>Oatmeal Ra</v>
      </c>
      <c r="O180" t="str">
        <v xml:space="preserve"> Raisin</v>
      </c>
      <c r="P180" t="str">
        <v>Oatmeal-Raisin</v>
      </c>
      <c r="S180" s="8">
        <v>44007</v>
      </c>
    </row>
    <row r="181" spans="1:19" ht="15" thickBot="1" x14ac:dyDescent="0.35">
      <c r="A181" s="11">
        <v>5</v>
      </c>
      <c r="B181" s="2">
        <v>778039</v>
      </c>
      <c r="C181" s="1" t="s">
        <v>8</v>
      </c>
      <c r="D181" s="2">
        <v>1916</v>
      </c>
      <c r="E181" s="2">
        <v>44166</v>
      </c>
      <c r="F181" s="2">
        <v>9580</v>
      </c>
      <c r="G181" s="13">
        <v>3832</v>
      </c>
      <c r="I181" t="b">
        <f t="shared" si="4"/>
        <v>0</v>
      </c>
      <c r="J181" t="str">
        <f t="shared" si="5"/>
        <v>Chocolate Chip</v>
      </c>
      <c r="K181" t="str">
        <v>CHOCOLATE CHIP</v>
      </c>
      <c r="L181" t="str">
        <v>chocolate chip</v>
      </c>
      <c r="M181" t="str">
        <v>Chocolate Chip</v>
      </c>
      <c r="N181" t="str">
        <v xml:space="preserve">Chocolate </v>
      </c>
      <c r="O181" t="str">
        <v>te Chip</v>
      </c>
      <c r="P181" t="str">
        <v>Chocolate-Chip</v>
      </c>
      <c r="S181" s="8">
        <v>44008</v>
      </c>
    </row>
    <row r="182" spans="1:19" ht="15" thickBot="1" x14ac:dyDescent="0.35">
      <c r="A182" s="11">
        <v>3</v>
      </c>
      <c r="B182" s="2">
        <v>748204</v>
      </c>
      <c r="C182" s="1" t="s">
        <v>7</v>
      </c>
      <c r="D182" s="2">
        <v>1596</v>
      </c>
      <c r="E182" s="2">
        <v>44075</v>
      </c>
      <c r="F182" s="2">
        <v>9576</v>
      </c>
      <c r="G182" s="13">
        <v>4389</v>
      </c>
      <c r="I182" t="b">
        <f t="shared" si="4"/>
        <v>0</v>
      </c>
      <c r="J182" t="str">
        <f t="shared" si="5"/>
        <v>White Chocolate Macadamia Nut</v>
      </c>
      <c r="K182" t="str">
        <v>WHITE CHOCOLATE MACADAMIA NUT</v>
      </c>
      <c r="L182" t="str">
        <v>white chocolate macadamia nut</v>
      </c>
      <c r="M182" t="str">
        <v>White Chocolate Macadamia Nut</v>
      </c>
      <c r="N182" t="str">
        <v>White Choc</v>
      </c>
      <c r="O182" t="str">
        <v>mia Nut</v>
      </c>
      <c r="P182" t="str">
        <v>White-Chocolate-Macadamia-Nut</v>
      </c>
      <c r="S182" s="8">
        <v>44009</v>
      </c>
    </row>
    <row r="183" spans="1:19" ht="15" thickBot="1" x14ac:dyDescent="0.35">
      <c r="A183" s="11">
        <v>3</v>
      </c>
      <c r="B183" s="2">
        <v>788478</v>
      </c>
      <c r="C183" s="1" t="s">
        <v>9</v>
      </c>
      <c r="D183" s="2">
        <v>1907</v>
      </c>
      <c r="E183" s="2">
        <v>44075</v>
      </c>
      <c r="F183" s="2">
        <v>9535</v>
      </c>
      <c r="G183" s="13">
        <v>4195.3999999999996</v>
      </c>
      <c r="I183" t="b">
        <f t="shared" si="4"/>
        <v>0</v>
      </c>
      <c r="J183" t="str">
        <f t="shared" si="5"/>
        <v>Oatmeal Raisin</v>
      </c>
      <c r="K183" t="str">
        <v>OATMEAL RAISIN</v>
      </c>
      <c r="L183" t="str">
        <v>oatmeal raisin</v>
      </c>
      <c r="M183" t="str">
        <v>Oatmeal Raisin</v>
      </c>
      <c r="N183" t="str">
        <v>Oatmeal Ra</v>
      </c>
      <c r="O183" t="str">
        <v xml:space="preserve"> Raisin</v>
      </c>
      <c r="P183" t="str">
        <v>Oatmeal-Raisin</v>
      </c>
      <c r="S183" s="8">
        <v>44010</v>
      </c>
    </row>
    <row r="184" spans="1:19" ht="15" thickBot="1" x14ac:dyDescent="0.35">
      <c r="A184" s="11">
        <v>1</v>
      </c>
      <c r="B184" s="2">
        <v>296424</v>
      </c>
      <c r="C184" s="1" t="s">
        <v>8</v>
      </c>
      <c r="D184" s="2">
        <v>1901</v>
      </c>
      <c r="E184" s="2">
        <v>43983</v>
      </c>
      <c r="F184" s="2">
        <v>9505</v>
      </c>
      <c r="G184" s="13">
        <v>3802</v>
      </c>
      <c r="I184" t="b">
        <f t="shared" si="4"/>
        <v>0</v>
      </c>
      <c r="J184" t="str">
        <f t="shared" si="5"/>
        <v>Chocolate Chip</v>
      </c>
      <c r="K184" t="str">
        <v>CHOCOLATE CHIP</v>
      </c>
      <c r="L184" t="str">
        <v>chocolate chip</v>
      </c>
      <c r="M184" t="str">
        <v>Chocolate Chip</v>
      </c>
      <c r="N184" t="str">
        <v xml:space="preserve">Chocolate </v>
      </c>
      <c r="O184" t="str">
        <v>te Chip</v>
      </c>
      <c r="P184" t="str">
        <v>Chocolate-Chip</v>
      </c>
      <c r="S184" s="8">
        <v>44011</v>
      </c>
    </row>
    <row r="185" spans="1:19" ht="15" thickBot="1" x14ac:dyDescent="0.35">
      <c r="A185" s="11">
        <v>3</v>
      </c>
      <c r="B185" s="2">
        <v>609228</v>
      </c>
      <c r="C185" s="1" t="s">
        <v>9</v>
      </c>
      <c r="D185" s="2">
        <v>1899</v>
      </c>
      <c r="E185" s="2">
        <v>43983</v>
      </c>
      <c r="F185" s="2">
        <v>9495</v>
      </c>
      <c r="G185" s="13">
        <v>4177.8</v>
      </c>
      <c r="I185" t="b">
        <f t="shared" si="4"/>
        <v>0</v>
      </c>
      <c r="J185" t="str">
        <f t="shared" si="5"/>
        <v>Oatmeal Raisin</v>
      </c>
      <c r="K185" t="str">
        <v>OATMEAL RAISIN</v>
      </c>
      <c r="L185" t="str">
        <v>oatmeal raisin</v>
      </c>
      <c r="M185" t="str">
        <v>Oatmeal Raisin</v>
      </c>
      <c r="N185" t="str">
        <v>Oatmeal Ra</v>
      </c>
      <c r="O185" t="str">
        <v xml:space="preserve"> Raisin</v>
      </c>
      <c r="P185" t="str">
        <v>Oatmeal-Raisin</v>
      </c>
      <c r="S185" s="8">
        <v>44012</v>
      </c>
    </row>
    <row r="186" spans="1:19" ht="15" thickBot="1" x14ac:dyDescent="0.35">
      <c r="A186" s="11">
        <v>2</v>
      </c>
      <c r="B186" s="2">
        <v>818350</v>
      </c>
      <c r="C186" s="1" t="s">
        <v>7</v>
      </c>
      <c r="D186" s="2">
        <v>1582</v>
      </c>
      <c r="E186" s="2">
        <v>44166</v>
      </c>
      <c r="F186" s="2">
        <v>9492</v>
      </c>
      <c r="G186" s="13">
        <v>4350.5</v>
      </c>
      <c r="I186" t="b">
        <f t="shared" si="4"/>
        <v>0</v>
      </c>
      <c r="J186" t="str">
        <f t="shared" si="5"/>
        <v>White Chocolate Macadamia Nut</v>
      </c>
      <c r="K186" t="str">
        <v>WHITE CHOCOLATE MACADAMIA NUT</v>
      </c>
      <c r="L186" t="str">
        <v>white chocolate macadamia nut</v>
      </c>
      <c r="M186" t="str">
        <v>White Chocolate Macadamia Nut</v>
      </c>
      <c r="N186" t="str">
        <v>White Choc</v>
      </c>
      <c r="O186" t="str">
        <v>mia Nut</v>
      </c>
      <c r="P186" t="str">
        <v>White-Chocolate-Macadamia-Nut</v>
      </c>
      <c r="S186" s="8">
        <v>44013</v>
      </c>
    </row>
    <row r="187" spans="1:19" ht="15" thickBot="1" x14ac:dyDescent="0.35">
      <c r="A187" s="11">
        <v>3</v>
      </c>
      <c r="B187" s="2">
        <v>355971</v>
      </c>
      <c r="C187" s="1" t="s">
        <v>7</v>
      </c>
      <c r="D187" s="2">
        <v>1579</v>
      </c>
      <c r="E187" s="2">
        <v>44044</v>
      </c>
      <c r="F187" s="2">
        <v>9474</v>
      </c>
      <c r="G187" s="13">
        <v>4342.25</v>
      </c>
      <c r="I187" t="b">
        <f t="shared" si="4"/>
        <v>0</v>
      </c>
      <c r="J187" t="str">
        <f t="shared" si="5"/>
        <v>White Chocolate Macadamia Nut</v>
      </c>
      <c r="K187" t="str">
        <v>WHITE CHOCOLATE MACADAMIA NUT</v>
      </c>
      <c r="L187" t="str">
        <v>white chocolate macadamia nut</v>
      </c>
      <c r="M187" t="str">
        <v>White Chocolate Macadamia Nut</v>
      </c>
      <c r="N187" t="str">
        <v>White Choc</v>
      </c>
      <c r="O187" t="str">
        <v>mia Nut</v>
      </c>
      <c r="P187" t="str">
        <v>White-Chocolate-Macadamia-Nut</v>
      </c>
      <c r="S187" s="8">
        <v>44014</v>
      </c>
    </row>
    <row r="188" spans="1:19" ht="15" thickBot="1" x14ac:dyDescent="0.35">
      <c r="A188" s="11">
        <v>1</v>
      </c>
      <c r="B188" s="2">
        <v>674043</v>
      </c>
      <c r="C188" s="1" t="s">
        <v>7</v>
      </c>
      <c r="D188" s="2">
        <v>1575</v>
      </c>
      <c r="E188" s="2">
        <v>43862</v>
      </c>
      <c r="F188" s="2">
        <v>9450</v>
      </c>
      <c r="G188" s="13">
        <v>4331.25</v>
      </c>
      <c r="I188" t="b">
        <f t="shared" si="4"/>
        <v>0</v>
      </c>
      <c r="J188" t="str">
        <f t="shared" si="5"/>
        <v>White Chocolate Macadamia Nut</v>
      </c>
      <c r="K188" t="str">
        <v>WHITE CHOCOLATE MACADAMIA NUT</v>
      </c>
      <c r="L188" t="str">
        <v>white chocolate macadamia nut</v>
      </c>
      <c r="M188" t="str">
        <v>White Chocolate Macadamia Nut</v>
      </c>
      <c r="N188" t="str">
        <v>White Choc</v>
      </c>
      <c r="O188" t="str">
        <v>mia Nut</v>
      </c>
      <c r="P188" t="str">
        <v>White-Chocolate-Macadamia-Nut</v>
      </c>
      <c r="S188" s="8">
        <v>44015</v>
      </c>
    </row>
    <row r="189" spans="1:19" ht="15" thickBot="1" x14ac:dyDescent="0.35">
      <c r="A189" s="11">
        <v>2</v>
      </c>
      <c r="B189" s="2">
        <v>149035</v>
      </c>
      <c r="C189" s="1" t="s">
        <v>7</v>
      </c>
      <c r="D189" s="2">
        <v>1566</v>
      </c>
      <c r="E189" s="2">
        <v>44105</v>
      </c>
      <c r="F189" s="2">
        <v>9396</v>
      </c>
      <c r="G189" s="13">
        <v>4306.5</v>
      </c>
      <c r="I189" t="b">
        <f t="shared" si="4"/>
        <v>0</v>
      </c>
      <c r="J189" t="str">
        <f t="shared" si="5"/>
        <v>White Chocolate Macadamia Nut</v>
      </c>
      <c r="K189" t="str">
        <v>WHITE CHOCOLATE MACADAMIA NUT</v>
      </c>
      <c r="L189" t="str">
        <v>white chocolate macadamia nut</v>
      </c>
      <c r="M189" t="str">
        <v>White Chocolate Macadamia Nut</v>
      </c>
      <c r="N189" t="str">
        <v>White Choc</v>
      </c>
      <c r="O189" t="str">
        <v>mia Nut</v>
      </c>
      <c r="P189" t="str">
        <v>White-Chocolate-Macadamia-Nut</v>
      </c>
      <c r="S189" s="8">
        <v>44016</v>
      </c>
    </row>
    <row r="190" spans="1:19" ht="15" thickBot="1" x14ac:dyDescent="0.35">
      <c r="A190" s="11">
        <v>2</v>
      </c>
      <c r="B190" s="2">
        <v>227896</v>
      </c>
      <c r="C190" s="1" t="s">
        <v>9</v>
      </c>
      <c r="D190" s="2">
        <v>1870</v>
      </c>
      <c r="E190" s="2">
        <v>43770</v>
      </c>
      <c r="F190" s="2">
        <v>9350</v>
      </c>
      <c r="G190" s="13">
        <v>4114</v>
      </c>
      <c r="I190" t="b">
        <f t="shared" si="4"/>
        <v>0</v>
      </c>
      <c r="J190" t="str">
        <f t="shared" si="5"/>
        <v>Oatmeal Raisin</v>
      </c>
      <c r="K190" t="str">
        <v>OATMEAL RAISIN</v>
      </c>
      <c r="L190" t="str">
        <v>oatmeal raisin</v>
      </c>
      <c r="M190" t="str">
        <v>Oatmeal Raisin</v>
      </c>
      <c r="N190" t="str">
        <v>Oatmeal Ra</v>
      </c>
      <c r="O190" t="str">
        <v xml:space="preserve"> Raisin</v>
      </c>
      <c r="P190" t="str">
        <v>Oatmeal-Raisin</v>
      </c>
      <c r="S190" s="8">
        <v>44017</v>
      </c>
    </row>
    <row r="191" spans="1:19" ht="15" thickBot="1" x14ac:dyDescent="0.35">
      <c r="A191" s="11">
        <v>4</v>
      </c>
      <c r="B191" s="2">
        <v>283163</v>
      </c>
      <c r="C191" s="1" t="s">
        <v>9</v>
      </c>
      <c r="D191" s="2">
        <v>1865</v>
      </c>
      <c r="E191" s="2">
        <v>43862</v>
      </c>
      <c r="F191" s="2">
        <v>9325</v>
      </c>
      <c r="G191" s="13">
        <v>4103</v>
      </c>
      <c r="I191" t="b">
        <f t="shared" si="4"/>
        <v>0</v>
      </c>
      <c r="J191" t="str">
        <f t="shared" si="5"/>
        <v>Oatmeal Raisin</v>
      </c>
      <c r="K191" t="str">
        <v>OATMEAL RAISIN</v>
      </c>
      <c r="L191" t="str">
        <v>oatmeal raisin</v>
      </c>
      <c r="M191" t="str">
        <v>Oatmeal Raisin</v>
      </c>
      <c r="N191" t="str">
        <v>Oatmeal Ra</v>
      </c>
      <c r="O191" t="str">
        <v xml:space="preserve"> Raisin</v>
      </c>
      <c r="P191" t="str">
        <v>Oatmeal-Raisin</v>
      </c>
      <c r="S191" s="8">
        <v>44018</v>
      </c>
    </row>
    <row r="192" spans="1:19" ht="15" thickBot="1" x14ac:dyDescent="0.35">
      <c r="A192" s="11">
        <v>1</v>
      </c>
      <c r="B192" s="2">
        <v>643742</v>
      </c>
      <c r="C192" s="1" t="s">
        <v>7</v>
      </c>
      <c r="D192" s="2">
        <v>1545</v>
      </c>
      <c r="E192" s="2">
        <v>43983</v>
      </c>
      <c r="F192" s="2">
        <v>9270</v>
      </c>
      <c r="G192" s="13">
        <v>4248.75</v>
      </c>
      <c r="I192" t="b">
        <f t="shared" si="4"/>
        <v>0</v>
      </c>
      <c r="J192" t="str">
        <f t="shared" si="5"/>
        <v>White Chocolate Macadamia Nut</v>
      </c>
      <c r="K192" t="str">
        <v>WHITE CHOCOLATE MACADAMIA NUT</v>
      </c>
      <c r="L192" t="str">
        <v>white chocolate macadamia nut</v>
      </c>
      <c r="M192" t="str">
        <v>White Chocolate Macadamia Nut</v>
      </c>
      <c r="N192" t="str">
        <v>White Choc</v>
      </c>
      <c r="O192" t="str">
        <v>mia Nut</v>
      </c>
      <c r="P192" t="str">
        <v>White-Chocolate-Macadamia-Nut</v>
      </c>
      <c r="S192" s="8">
        <v>44019</v>
      </c>
    </row>
    <row r="193" spans="1:19" ht="15" thickBot="1" x14ac:dyDescent="0.35">
      <c r="A193" s="11">
        <v>4</v>
      </c>
      <c r="B193" s="2">
        <v>632637</v>
      </c>
      <c r="C193" s="1" t="s">
        <v>10</v>
      </c>
      <c r="D193" s="2">
        <v>2300</v>
      </c>
      <c r="E193" s="2">
        <v>44166</v>
      </c>
      <c r="F193" s="2">
        <v>9200</v>
      </c>
      <c r="G193" s="13">
        <v>3450</v>
      </c>
      <c r="I193" t="b">
        <f t="shared" si="4"/>
        <v>0</v>
      </c>
      <c r="J193" t="str">
        <f t="shared" si="5"/>
        <v>Snickerdoodle</v>
      </c>
      <c r="K193" t="str">
        <v>SNICKERDOODLE</v>
      </c>
      <c r="L193" t="str">
        <v>snickerdoodle</v>
      </c>
      <c r="M193" t="str">
        <v>Snickerdoodle</v>
      </c>
      <c r="N193" t="str">
        <v>Snickerdoo</v>
      </c>
      <c r="O193" t="str">
        <v>rdoodle</v>
      </c>
      <c r="P193" t="str">
        <v>Snickerdoodle</v>
      </c>
      <c r="S193" s="8">
        <v>44020</v>
      </c>
    </row>
    <row r="194" spans="1:19" ht="15" thickBot="1" x14ac:dyDescent="0.35">
      <c r="A194" s="11">
        <v>4</v>
      </c>
      <c r="B194" s="2">
        <v>288662</v>
      </c>
      <c r="C194" s="1" t="s">
        <v>10</v>
      </c>
      <c r="D194" s="2">
        <v>2299</v>
      </c>
      <c r="E194" s="2">
        <v>43739</v>
      </c>
      <c r="F194" s="2">
        <v>9196</v>
      </c>
      <c r="G194" s="13">
        <v>3448.5</v>
      </c>
      <c r="I194" t="b">
        <f t="shared" si="4"/>
        <v>0</v>
      </c>
      <c r="J194" t="str">
        <f t="shared" si="5"/>
        <v>Snickerdoodle</v>
      </c>
      <c r="K194" t="str">
        <v>SNICKERDOODLE</v>
      </c>
      <c r="L194" t="str">
        <v>snickerdoodle</v>
      </c>
      <c r="M194" t="str">
        <v>Snickerdoodle</v>
      </c>
      <c r="N194" t="str">
        <v>Snickerdoo</v>
      </c>
      <c r="O194" t="str">
        <v>rdoodle</v>
      </c>
      <c r="P194" t="str">
        <v>Snickerdoodle</v>
      </c>
      <c r="S194" s="8">
        <v>44021</v>
      </c>
    </row>
    <row r="195" spans="1:19" ht="15" thickBot="1" x14ac:dyDescent="0.35">
      <c r="A195" s="11">
        <v>5</v>
      </c>
      <c r="B195" s="2">
        <v>374150</v>
      </c>
      <c r="C195" s="1" t="s">
        <v>7</v>
      </c>
      <c r="D195" s="2">
        <v>1530</v>
      </c>
      <c r="E195" s="2">
        <v>43952</v>
      </c>
      <c r="F195" s="2">
        <v>9180</v>
      </c>
      <c r="G195" s="13">
        <v>4207.5</v>
      </c>
      <c r="I195" t="b">
        <f t="shared" si="4"/>
        <v>0</v>
      </c>
      <c r="J195" t="str">
        <f t="shared" si="5"/>
        <v>White Chocolate Macadamia Nut</v>
      </c>
      <c r="K195" t="str">
        <v>WHITE CHOCOLATE MACADAMIA NUT</v>
      </c>
      <c r="L195" t="str">
        <v>white chocolate macadamia nut</v>
      </c>
      <c r="M195" t="str">
        <v>White Chocolate Macadamia Nut</v>
      </c>
      <c r="N195" t="str">
        <v>White Choc</v>
      </c>
      <c r="O195" t="str">
        <v>mia Nut</v>
      </c>
      <c r="P195" t="str">
        <v>White-Chocolate-Macadamia-Nut</v>
      </c>
      <c r="S195" s="8">
        <v>44022</v>
      </c>
    </row>
    <row r="196" spans="1:19" ht="15" thickBot="1" x14ac:dyDescent="0.35">
      <c r="A196" s="11">
        <v>4</v>
      </c>
      <c r="B196" s="2">
        <v>534742</v>
      </c>
      <c r="C196" s="1" t="s">
        <v>8</v>
      </c>
      <c r="D196" s="2">
        <v>1823</v>
      </c>
      <c r="E196" s="2">
        <v>44013</v>
      </c>
      <c r="F196" s="2">
        <v>9115</v>
      </c>
      <c r="G196" s="13">
        <v>3646</v>
      </c>
      <c r="I196" t="b">
        <f t="shared" si="4"/>
        <v>0</v>
      </c>
      <c r="J196" t="str">
        <f t="shared" si="5"/>
        <v>Chocolate Chip</v>
      </c>
      <c r="K196" t="str">
        <v>CHOCOLATE CHIP</v>
      </c>
      <c r="L196" t="str">
        <v>chocolate chip</v>
      </c>
      <c r="M196" t="str">
        <v>Chocolate Chip</v>
      </c>
      <c r="N196" t="str">
        <v xml:space="preserve">Chocolate </v>
      </c>
      <c r="O196" t="str">
        <v>te Chip</v>
      </c>
      <c r="P196" t="str">
        <v>Chocolate-Chip</v>
      </c>
      <c r="S196" s="8">
        <v>44023</v>
      </c>
    </row>
    <row r="197" spans="1:19" ht="15" thickBot="1" x14ac:dyDescent="0.35">
      <c r="A197" s="11">
        <v>4</v>
      </c>
      <c r="B197" s="2">
        <v>481875</v>
      </c>
      <c r="C197" s="1" t="s">
        <v>8</v>
      </c>
      <c r="D197" s="2">
        <v>1817</v>
      </c>
      <c r="E197" s="2">
        <v>44166</v>
      </c>
      <c r="F197" s="2">
        <v>9085</v>
      </c>
      <c r="G197" s="13">
        <v>3634</v>
      </c>
      <c r="I197" t="b">
        <f t="shared" ref="I197:I260" si="6">EXACT(F197,G197)</f>
        <v>0</v>
      </c>
      <c r="J197" t="str">
        <f t="shared" ref="J197:J260" si="7">TRIM(C197)</f>
        <v>Chocolate Chip</v>
      </c>
      <c r="K197" t="str">
        <v>CHOCOLATE CHIP</v>
      </c>
      <c r="L197" t="str">
        <v>chocolate chip</v>
      </c>
      <c r="M197" t="str">
        <v>Chocolate Chip</v>
      </c>
      <c r="N197" t="str">
        <v xml:space="preserve">Chocolate </v>
      </c>
      <c r="O197" t="str">
        <v>te Chip</v>
      </c>
      <c r="P197" t="str">
        <v>Chocolate-Chip</v>
      </c>
      <c r="S197" s="8">
        <v>44024</v>
      </c>
    </row>
    <row r="198" spans="1:19" ht="15" thickBot="1" x14ac:dyDescent="0.35">
      <c r="A198" s="11">
        <v>4</v>
      </c>
      <c r="B198" s="2">
        <v>348194</v>
      </c>
      <c r="C198" s="1" t="s">
        <v>8</v>
      </c>
      <c r="D198" s="2">
        <v>1802</v>
      </c>
      <c r="E198" s="2">
        <v>43800</v>
      </c>
      <c r="F198" s="2">
        <v>9010</v>
      </c>
      <c r="G198" s="13">
        <v>3604</v>
      </c>
      <c r="I198" t="b">
        <f t="shared" si="6"/>
        <v>0</v>
      </c>
      <c r="J198" t="str">
        <f t="shared" si="7"/>
        <v>Chocolate Chip</v>
      </c>
      <c r="K198" t="str">
        <v>CHOCOLATE CHIP</v>
      </c>
      <c r="L198" t="str">
        <v>chocolate chip</v>
      </c>
      <c r="M198" t="str">
        <v>Chocolate Chip</v>
      </c>
      <c r="N198" t="str">
        <v xml:space="preserve">Chocolate </v>
      </c>
      <c r="O198" t="str">
        <v>te Chip</v>
      </c>
      <c r="P198" t="str">
        <v>Chocolate-Chip</v>
      </c>
      <c r="S198" s="8">
        <v>44025</v>
      </c>
    </row>
    <row r="199" spans="1:19" ht="15" thickBot="1" x14ac:dyDescent="0.35">
      <c r="A199" s="11">
        <v>3</v>
      </c>
      <c r="B199" s="2">
        <v>625104</v>
      </c>
      <c r="C199" s="1" t="s">
        <v>7</v>
      </c>
      <c r="D199" s="2">
        <v>1498</v>
      </c>
      <c r="E199" s="2">
        <v>43983</v>
      </c>
      <c r="F199" s="2">
        <v>8988</v>
      </c>
      <c r="G199" s="13">
        <v>4119.5</v>
      </c>
      <c r="I199" t="b">
        <f t="shared" si="6"/>
        <v>0</v>
      </c>
      <c r="J199" t="str">
        <f t="shared" si="7"/>
        <v>White Chocolate Macadamia Nut</v>
      </c>
      <c r="K199" t="str">
        <v>WHITE CHOCOLATE MACADAMIA NUT</v>
      </c>
      <c r="L199" t="str">
        <v>white chocolate macadamia nut</v>
      </c>
      <c r="M199" t="str">
        <v>White Chocolate Macadamia Nut</v>
      </c>
      <c r="N199" t="str">
        <v>White Choc</v>
      </c>
      <c r="O199" t="str">
        <v>mia Nut</v>
      </c>
      <c r="P199" t="str">
        <v>White-Chocolate-Macadamia-Nut</v>
      </c>
      <c r="S199" s="8">
        <v>44026</v>
      </c>
    </row>
    <row r="200" spans="1:19" ht="15" thickBot="1" x14ac:dyDescent="0.35">
      <c r="A200" s="11">
        <v>2</v>
      </c>
      <c r="B200" s="2">
        <v>250308</v>
      </c>
      <c r="C200" s="1" t="s">
        <v>7</v>
      </c>
      <c r="D200" s="2">
        <v>1496</v>
      </c>
      <c r="E200" s="2">
        <v>43983</v>
      </c>
      <c r="F200" s="2">
        <v>8976</v>
      </c>
      <c r="G200" s="13">
        <v>4114</v>
      </c>
      <c r="I200" t="b">
        <f t="shared" si="6"/>
        <v>0</v>
      </c>
      <c r="J200" t="str">
        <f t="shared" si="7"/>
        <v>White Chocolate Macadamia Nut</v>
      </c>
      <c r="K200" t="str">
        <v>WHITE CHOCOLATE MACADAMIA NUT</v>
      </c>
      <c r="L200" t="str">
        <v>white chocolate macadamia nut</v>
      </c>
      <c r="M200" t="str">
        <v>White Chocolate Macadamia Nut</v>
      </c>
      <c r="N200" t="str">
        <v>White Choc</v>
      </c>
      <c r="O200" t="str">
        <v>mia Nut</v>
      </c>
      <c r="P200" t="str">
        <v>White-Chocolate-Macadamia-Nut</v>
      </c>
      <c r="S200" s="8">
        <v>44027</v>
      </c>
    </row>
    <row r="201" spans="1:19" ht="15" thickBot="1" x14ac:dyDescent="0.35">
      <c r="A201" s="11">
        <v>2</v>
      </c>
      <c r="B201" s="2">
        <v>616386</v>
      </c>
      <c r="C201" s="1" t="s">
        <v>7</v>
      </c>
      <c r="D201" s="2">
        <v>1493</v>
      </c>
      <c r="E201" s="2">
        <v>43831</v>
      </c>
      <c r="F201" s="2">
        <v>8958</v>
      </c>
      <c r="G201" s="13">
        <v>4105.75</v>
      </c>
      <c r="I201" t="b">
        <f t="shared" si="6"/>
        <v>0</v>
      </c>
      <c r="J201" t="str">
        <f t="shared" si="7"/>
        <v>White Chocolate Macadamia Nut</v>
      </c>
      <c r="K201" t="str">
        <v>WHITE CHOCOLATE MACADAMIA NUT</v>
      </c>
      <c r="L201" t="str">
        <v>white chocolate macadamia nut</v>
      </c>
      <c r="M201" t="str">
        <v>White Chocolate Macadamia Nut</v>
      </c>
      <c r="N201" t="str">
        <v>White Choc</v>
      </c>
      <c r="O201" t="str">
        <v>mia Nut</v>
      </c>
      <c r="P201" t="str">
        <v>White-Chocolate-Macadamia-Nut</v>
      </c>
      <c r="S201" s="8">
        <v>44028</v>
      </c>
    </row>
    <row r="202" spans="1:19" ht="15" thickBot="1" x14ac:dyDescent="0.35">
      <c r="A202" s="11">
        <v>1</v>
      </c>
      <c r="B202" s="2">
        <v>303687</v>
      </c>
      <c r="C202" s="1" t="s">
        <v>8</v>
      </c>
      <c r="D202" s="2">
        <v>1785</v>
      </c>
      <c r="E202" s="2">
        <v>43770</v>
      </c>
      <c r="F202" s="2">
        <v>8925</v>
      </c>
      <c r="G202" s="13">
        <v>3570</v>
      </c>
      <c r="I202" t="b">
        <f t="shared" si="6"/>
        <v>0</v>
      </c>
      <c r="J202" t="str">
        <f t="shared" si="7"/>
        <v>Chocolate Chip</v>
      </c>
      <c r="K202" t="str">
        <v>CHOCOLATE CHIP</v>
      </c>
      <c r="L202" t="str">
        <v>chocolate chip</v>
      </c>
      <c r="M202" t="str">
        <v>Chocolate Chip</v>
      </c>
      <c r="N202" t="str">
        <v xml:space="preserve">Chocolate </v>
      </c>
      <c r="O202" t="str">
        <v>te Chip</v>
      </c>
      <c r="P202" t="str">
        <v>Chocolate-Chip</v>
      </c>
      <c r="S202" s="8">
        <v>44029</v>
      </c>
    </row>
    <row r="203" spans="1:19" ht="15" thickBot="1" x14ac:dyDescent="0.35">
      <c r="A203" s="11">
        <v>2</v>
      </c>
      <c r="B203" s="2">
        <v>733366</v>
      </c>
      <c r="C203" s="1" t="s">
        <v>9</v>
      </c>
      <c r="D203" s="2">
        <v>1778</v>
      </c>
      <c r="E203" s="2">
        <v>43800</v>
      </c>
      <c r="F203" s="2">
        <v>8890</v>
      </c>
      <c r="G203" s="13">
        <v>3911.6</v>
      </c>
      <c r="I203" t="b">
        <f t="shared" si="6"/>
        <v>0</v>
      </c>
      <c r="J203" t="str">
        <f t="shared" si="7"/>
        <v>Oatmeal Raisin</v>
      </c>
      <c r="K203" t="str">
        <v>OATMEAL RAISIN</v>
      </c>
      <c r="L203" t="str">
        <v>oatmeal raisin</v>
      </c>
      <c r="M203" t="str">
        <v>Oatmeal Raisin</v>
      </c>
      <c r="N203" t="str">
        <v>Oatmeal Ra</v>
      </c>
      <c r="O203" t="str">
        <v xml:space="preserve"> Raisin</v>
      </c>
      <c r="P203" t="str">
        <v>Oatmeal-Raisin</v>
      </c>
      <c r="S203" s="8">
        <v>44030</v>
      </c>
    </row>
    <row r="204" spans="1:19" ht="15" thickBot="1" x14ac:dyDescent="0.35">
      <c r="A204" s="11">
        <v>3</v>
      </c>
      <c r="B204" s="2">
        <v>839631</v>
      </c>
      <c r="C204" s="1" t="s">
        <v>8</v>
      </c>
      <c r="D204" s="2">
        <v>1775</v>
      </c>
      <c r="E204" s="2">
        <v>43770</v>
      </c>
      <c r="F204" s="2">
        <v>8875</v>
      </c>
      <c r="G204" s="13">
        <v>3550</v>
      </c>
      <c r="I204" t="b">
        <f t="shared" si="6"/>
        <v>0</v>
      </c>
      <c r="J204" t="str">
        <f t="shared" si="7"/>
        <v>Chocolate Chip</v>
      </c>
      <c r="K204" t="str">
        <v>CHOCOLATE CHIP</v>
      </c>
      <c r="L204" t="str">
        <v>chocolate chip</v>
      </c>
      <c r="M204" t="str">
        <v>Chocolate Chip</v>
      </c>
      <c r="N204" t="str">
        <v xml:space="preserve">Chocolate </v>
      </c>
      <c r="O204" t="str">
        <v>te Chip</v>
      </c>
      <c r="P204" t="str">
        <v>Chocolate-Chip</v>
      </c>
      <c r="S204" s="8">
        <v>44031</v>
      </c>
    </row>
    <row r="205" spans="1:19" ht="15" thickBot="1" x14ac:dyDescent="0.35">
      <c r="A205" s="11">
        <v>1</v>
      </c>
      <c r="B205" s="2">
        <v>779279</v>
      </c>
      <c r="C205" s="1" t="s">
        <v>8</v>
      </c>
      <c r="D205" s="2">
        <v>1774</v>
      </c>
      <c r="E205" s="2">
        <v>43891</v>
      </c>
      <c r="F205" s="2">
        <v>8870</v>
      </c>
      <c r="G205" s="13">
        <v>3548</v>
      </c>
      <c r="I205" t="b">
        <f t="shared" si="6"/>
        <v>0</v>
      </c>
      <c r="J205" t="str">
        <f t="shared" si="7"/>
        <v>Chocolate Chip</v>
      </c>
      <c r="K205" t="str">
        <v>CHOCOLATE CHIP</v>
      </c>
      <c r="L205" t="str">
        <v>chocolate chip</v>
      </c>
      <c r="M205" t="str">
        <v>Chocolate Chip</v>
      </c>
      <c r="N205" t="str">
        <v xml:space="preserve">Chocolate </v>
      </c>
      <c r="O205" t="str">
        <v>te Chip</v>
      </c>
      <c r="P205" t="str">
        <v>Chocolate-Chip</v>
      </c>
      <c r="S205" s="8">
        <v>44032</v>
      </c>
    </row>
    <row r="206" spans="1:19" ht="15" thickBot="1" x14ac:dyDescent="0.35">
      <c r="A206" s="11">
        <v>4</v>
      </c>
      <c r="B206" s="2">
        <v>780393</v>
      </c>
      <c r="C206" s="1" t="s">
        <v>11</v>
      </c>
      <c r="D206" s="2">
        <v>2954</v>
      </c>
      <c r="E206" s="2">
        <v>43770</v>
      </c>
      <c r="F206" s="2">
        <v>8862</v>
      </c>
      <c r="G206" s="13">
        <v>3692.5</v>
      </c>
      <c r="I206" t="b">
        <f t="shared" si="6"/>
        <v>0</v>
      </c>
      <c r="J206" t="str">
        <f t="shared" si="7"/>
        <v>Sugar</v>
      </c>
      <c r="K206" t="str">
        <v>SUGAR</v>
      </c>
      <c r="L206" t="str">
        <v>sugar</v>
      </c>
      <c r="M206" t="str">
        <v>Sugar</v>
      </c>
      <c r="N206" t="str">
        <v>Sugar</v>
      </c>
      <c r="O206" t="str">
        <v>Sugar</v>
      </c>
      <c r="P206" t="str">
        <v>Sugar</v>
      </c>
      <c r="S206" s="8">
        <v>44033</v>
      </c>
    </row>
    <row r="207" spans="1:19" ht="15" thickBot="1" x14ac:dyDescent="0.35">
      <c r="A207" s="11">
        <v>3</v>
      </c>
      <c r="B207" s="2">
        <v>786473</v>
      </c>
      <c r="C207" s="1" t="s">
        <v>9</v>
      </c>
      <c r="D207" s="2">
        <v>1770</v>
      </c>
      <c r="E207" s="2">
        <v>43800</v>
      </c>
      <c r="F207" s="2">
        <v>8850</v>
      </c>
      <c r="G207" s="13">
        <v>3894</v>
      </c>
      <c r="I207" t="b">
        <f t="shared" si="6"/>
        <v>0</v>
      </c>
      <c r="J207" t="str">
        <f t="shared" si="7"/>
        <v>Oatmeal Raisin</v>
      </c>
      <c r="K207" t="str">
        <v>OATMEAL RAISIN</v>
      </c>
      <c r="L207" t="str">
        <v>oatmeal raisin</v>
      </c>
      <c r="M207" t="str">
        <v>Oatmeal Raisin</v>
      </c>
      <c r="N207" t="str">
        <v>Oatmeal Ra</v>
      </c>
      <c r="O207" t="str">
        <v xml:space="preserve"> Raisin</v>
      </c>
      <c r="P207" t="str">
        <v>Oatmeal-Raisin</v>
      </c>
      <c r="S207" s="8">
        <v>44034</v>
      </c>
    </row>
    <row r="208" spans="1:19" ht="15" thickBot="1" x14ac:dyDescent="0.35">
      <c r="A208" s="11">
        <v>4</v>
      </c>
      <c r="B208" s="2">
        <v>544855</v>
      </c>
      <c r="C208" s="1" t="s">
        <v>8</v>
      </c>
      <c r="D208" s="2">
        <v>1767</v>
      </c>
      <c r="E208" s="2">
        <v>44075</v>
      </c>
      <c r="F208" s="2">
        <v>8835</v>
      </c>
      <c r="G208" s="13">
        <v>3534</v>
      </c>
      <c r="I208" t="b">
        <f t="shared" si="6"/>
        <v>0</v>
      </c>
      <c r="J208" t="str">
        <f t="shared" si="7"/>
        <v>Chocolate Chip</v>
      </c>
      <c r="K208" t="str">
        <v>CHOCOLATE CHIP</v>
      </c>
      <c r="L208" t="str">
        <v>chocolate chip</v>
      </c>
      <c r="M208" t="str">
        <v>Chocolate Chip</v>
      </c>
      <c r="N208" t="str">
        <v xml:space="preserve">Chocolate </v>
      </c>
      <c r="O208" t="str">
        <v>te Chip</v>
      </c>
      <c r="P208" t="str">
        <v>Chocolate-Chip</v>
      </c>
      <c r="S208" s="8">
        <v>44035</v>
      </c>
    </row>
    <row r="209" spans="1:19" ht="15" thickBot="1" x14ac:dyDescent="0.35">
      <c r="A209" s="11">
        <v>2</v>
      </c>
      <c r="B209" s="2">
        <v>856913</v>
      </c>
      <c r="C209" s="1" t="s">
        <v>11</v>
      </c>
      <c r="D209" s="2">
        <v>2935</v>
      </c>
      <c r="E209" s="2">
        <v>43770</v>
      </c>
      <c r="F209" s="2">
        <v>8805</v>
      </c>
      <c r="G209" s="13">
        <v>3668.75</v>
      </c>
      <c r="I209" t="b">
        <f t="shared" si="6"/>
        <v>0</v>
      </c>
      <c r="J209" t="str">
        <f t="shared" si="7"/>
        <v>Sugar</v>
      </c>
      <c r="K209" t="str">
        <v>SUGAR</v>
      </c>
      <c r="L209" t="str">
        <v>sugar</v>
      </c>
      <c r="M209" t="str">
        <v>Sugar</v>
      </c>
      <c r="N209" t="str">
        <v>Sugar</v>
      </c>
      <c r="O209" t="str">
        <v>Sugar</v>
      </c>
      <c r="P209" t="str">
        <v>Sugar</v>
      </c>
      <c r="S209" s="8">
        <v>44036</v>
      </c>
    </row>
    <row r="210" spans="1:19" ht="15" thickBot="1" x14ac:dyDescent="0.35">
      <c r="A210" s="11">
        <v>1</v>
      </c>
      <c r="B210" s="2">
        <v>141665</v>
      </c>
      <c r="C210" s="1" t="s">
        <v>8</v>
      </c>
      <c r="D210" s="2">
        <v>1760</v>
      </c>
      <c r="E210" s="2">
        <v>43709</v>
      </c>
      <c r="F210" s="2">
        <v>8800</v>
      </c>
      <c r="G210" s="13">
        <v>3520</v>
      </c>
      <c r="I210" t="b">
        <f t="shared" si="6"/>
        <v>0</v>
      </c>
      <c r="J210" t="str">
        <f t="shared" si="7"/>
        <v>Chocolate Chip</v>
      </c>
      <c r="K210" t="str">
        <v>CHOCOLATE CHIP</v>
      </c>
      <c r="L210" t="str">
        <v>chocolate chip</v>
      </c>
      <c r="M210" t="str">
        <v>Chocolate Chip</v>
      </c>
      <c r="N210" t="str">
        <v xml:space="preserve">Chocolate </v>
      </c>
      <c r="O210" t="str">
        <v>te Chip</v>
      </c>
      <c r="P210" t="str">
        <v>Chocolate-Chip</v>
      </c>
      <c r="S210" s="8">
        <v>44037</v>
      </c>
    </row>
    <row r="211" spans="1:19" ht="15" thickBot="1" x14ac:dyDescent="0.35">
      <c r="A211" s="11">
        <v>3</v>
      </c>
      <c r="B211" s="2">
        <v>464499</v>
      </c>
      <c r="C211" s="1" t="s">
        <v>7</v>
      </c>
      <c r="D211" s="2">
        <v>1465</v>
      </c>
      <c r="E211" s="2">
        <v>43891</v>
      </c>
      <c r="F211" s="2">
        <v>8790</v>
      </c>
      <c r="G211" s="13">
        <v>4028.75</v>
      </c>
      <c r="I211" t="b">
        <f t="shared" si="6"/>
        <v>0</v>
      </c>
      <c r="J211" t="str">
        <f t="shared" si="7"/>
        <v>White Chocolate Macadamia Nut</v>
      </c>
      <c r="K211" t="str">
        <v>WHITE CHOCOLATE MACADAMIA NUT</v>
      </c>
      <c r="L211" t="str">
        <v>white chocolate macadamia nut</v>
      </c>
      <c r="M211" t="str">
        <v>White Chocolate Macadamia Nut</v>
      </c>
      <c r="N211" t="str">
        <v>White Choc</v>
      </c>
      <c r="O211" t="str">
        <v>mia Nut</v>
      </c>
      <c r="P211" t="str">
        <v>White-Chocolate-Macadamia-Nut</v>
      </c>
      <c r="S211" s="8">
        <v>44038</v>
      </c>
    </row>
    <row r="212" spans="1:19" ht="15" thickBot="1" x14ac:dyDescent="0.35">
      <c r="A212" s="11">
        <v>4</v>
      </c>
      <c r="B212" s="2">
        <v>676135</v>
      </c>
      <c r="C212" s="1" t="s">
        <v>8</v>
      </c>
      <c r="D212" s="2">
        <v>1757</v>
      </c>
      <c r="E212" s="2">
        <v>43739</v>
      </c>
      <c r="F212" s="2">
        <v>8785</v>
      </c>
      <c r="G212" s="13">
        <v>3514</v>
      </c>
      <c r="I212" t="b">
        <f t="shared" si="6"/>
        <v>0</v>
      </c>
      <c r="J212" t="str">
        <f t="shared" si="7"/>
        <v>Chocolate Chip</v>
      </c>
      <c r="K212" t="str">
        <v>CHOCOLATE CHIP</v>
      </c>
      <c r="L212" t="str">
        <v>chocolate chip</v>
      </c>
      <c r="M212" t="str">
        <v>Chocolate Chip</v>
      </c>
      <c r="N212" t="str">
        <v xml:space="preserve">Chocolate </v>
      </c>
      <c r="O212" t="str">
        <v>te Chip</v>
      </c>
      <c r="P212" t="str">
        <v>Chocolate-Chip</v>
      </c>
      <c r="S212" s="8">
        <v>44039</v>
      </c>
    </row>
    <row r="213" spans="1:19" ht="15" thickBot="1" x14ac:dyDescent="0.35">
      <c r="A213" s="11">
        <v>2</v>
      </c>
      <c r="B213" s="2">
        <v>310429</v>
      </c>
      <c r="C213" s="1" t="s">
        <v>10</v>
      </c>
      <c r="D213" s="2">
        <v>2181</v>
      </c>
      <c r="E213" s="2">
        <v>44105</v>
      </c>
      <c r="F213" s="2">
        <v>8724</v>
      </c>
      <c r="G213" s="13">
        <v>3271.5</v>
      </c>
      <c r="I213" t="b">
        <f t="shared" si="6"/>
        <v>0</v>
      </c>
      <c r="J213" t="str">
        <f t="shared" si="7"/>
        <v>Snickerdoodle</v>
      </c>
      <c r="K213" t="str">
        <v>SNICKERDOODLE</v>
      </c>
      <c r="L213" t="str">
        <v>snickerdoodle</v>
      </c>
      <c r="M213" t="str">
        <v>Snickerdoodle</v>
      </c>
      <c r="N213" t="str">
        <v>Snickerdoo</v>
      </c>
      <c r="O213" t="str">
        <v>rdoodle</v>
      </c>
      <c r="P213" t="str">
        <v>Snickerdoodle</v>
      </c>
      <c r="S213" s="8">
        <v>44040</v>
      </c>
    </row>
    <row r="214" spans="1:19" ht="15" thickBot="1" x14ac:dyDescent="0.35">
      <c r="A214" s="11">
        <v>2</v>
      </c>
      <c r="B214" s="2">
        <v>520865</v>
      </c>
      <c r="C214" s="1" t="s">
        <v>8</v>
      </c>
      <c r="D214" s="2">
        <v>1743</v>
      </c>
      <c r="E214" s="2">
        <v>43739</v>
      </c>
      <c r="F214" s="2">
        <v>8715</v>
      </c>
      <c r="G214" s="13">
        <v>3486</v>
      </c>
      <c r="I214" t="b">
        <f t="shared" si="6"/>
        <v>0</v>
      </c>
      <c r="J214" t="str">
        <f t="shared" si="7"/>
        <v>Chocolate Chip</v>
      </c>
      <c r="K214" t="str">
        <v>CHOCOLATE CHIP</v>
      </c>
      <c r="L214" t="str">
        <v>chocolate chip</v>
      </c>
      <c r="M214" t="str">
        <v>Chocolate Chip</v>
      </c>
      <c r="N214" t="str">
        <v xml:space="preserve">Chocolate </v>
      </c>
      <c r="O214" t="str">
        <v>te Chip</v>
      </c>
      <c r="P214" t="str">
        <v>Chocolate-Chip</v>
      </c>
      <c r="S214" s="8">
        <v>44041</v>
      </c>
    </row>
    <row r="215" spans="1:19" ht="15" thickBot="1" x14ac:dyDescent="0.35">
      <c r="A215" s="11">
        <v>4</v>
      </c>
      <c r="B215" s="2">
        <v>796346</v>
      </c>
      <c r="C215" s="1" t="s">
        <v>8</v>
      </c>
      <c r="D215" s="2">
        <v>1743</v>
      </c>
      <c r="E215" s="2">
        <v>44044</v>
      </c>
      <c r="F215" s="2">
        <v>8715</v>
      </c>
      <c r="G215" s="13">
        <v>3486</v>
      </c>
      <c r="I215" t="b">
        <f t="shared" si="6"/>
        <v>0</v>
      </c>
      <c r="J215" t="str">
        <f t="shared" si="7"/>
        <v>Chocolate Chip</v>
      </c>
      <c r="K215" t="str">
        <v>CHOCOLATE CHIP</v>
      </c>
      <c r="L215" t="str">
        <v>chocolate chip</v>
      </c>
      <c r="M215" t="str">
        <v>Chocolate Chip</v>
      </c>
      <c r="N215" t="str">
        <v xml:space="preserve">Chocolate </v>
      </c>
      <c r="O215" t="str">
        <v>te Chip</v>
      </c>
      <c r="P215" t="str">
        <v>Chocolate-Chip</v>
      </c>
      <c r="S215" s="8">
        <v>44042</v>
      </c>
    </row>
    <row r="216" spans="1:19" ht="15" thickBot="1" x14ac:dyDescent="0.35">
      <c r="A216" s="11">
        <v>5</v>
      </c>
      <c r="B216" s="2">
        <v>594129</v>
      </c>
      <c r="C216" s="1" t="s">
        <v>9</v>
      </c>
      <c r="D216" s="2">
        <v>1743</v>
      </c>
      <c r="E216" s="2">
        <v>43739</v>
      </c>
      <c r="F216" s="2">
        <v>8715</v>
      </c>
      <c r="G216" s="13">
        <v>3834.6</v>
      </c>
      <c r="I216" t="b">
        <f t="shared" si="6"/>
        <v>0</v>
      </c>
      <c r="J216" t="str">
        <f t="shared" si="7"/>
        <v>Oatmeal Raisin</v>
      </c>
      <c r="K216" t="str">
        <v>OATMEAL RAISIN</v>
      </c>
      <c r="L216" t="str">
        <v>oatmeal raisin</v>
      </c>
      <c r="M216" t="str">
        <v>Oatmeal Raisin</v>
      </c>
      <c r="N216" t="str">
        <v>Oatmeal Ra</v>
      </c>
      <c r="O216" t="str">
        <v xml:space="preserve"> Raisin</v>
      </c>
      <c r="P216" t="str">
        <v>Oatmeal-Raisin</v>
      </c>
      <c r="S216" s="8">
        <v>44043</v>
      </c>
    </row>
    <row r="217" spans="1:19" ht="15" thickBot="1" x14ac:dyDescent="0.35">
      <c r="A217" s="11">
        <v>5</v>
      </c>
      <c r="B217" s="2">
        <v>649737</v>
      </c>
      <c r="C217" s="1" t="s">
        <v>10</v>
      </c>
      <c r="D217" s="2">
        <v>2178</v>
      </c>
      <c r="E217" s="2">
        <v>43983</v>
      </c>
      <c r="F217" s="2">
        <v>8712</v>
      </c>
      <c r="G217" s="13">
        <v>3267</v>
      </c>
      <c r="I217" t="b">
        <f t="shared" si="6"/>
        <v>0</v>
      </c>
      <c r="J217" t="str">
        <f t="shared" si="7"/>
        <v>Snickerdoodle</v>
      </c>
      <c r="K217" t="str">
        <v>SNICKERDOODLE</v>
      </c>
      <c r="L217" t="str">
        <v>snickerdoodle</v>
      </c>
      <c r="M217" t="str">
        <v>Snickerdoodle</v>
      </c>
      <c r="N217" t="str">
        <v>Snickerdoo</v>
      </c>
      <c r="O217" t="str">
        <v>rdoodle</v>
      </c>
      <c r="P217" t="str">
        <v>Snickerdoodle</v>
      </c>
      <c r="S217" s="8">
        <v>44044</v>
      </c>
    </row>
    <row r="218" spans="1:19" ht="15" thickBot="1" x14ac:dyDescent="0.35">
      <c r="A218" s="11">
        <v>2</v>
      </c>
      <c r="B218" s="2">
        <v>800536</v>
      </c>
      <c r="C218" s="1" t="s">
        <v>11</v>
      </c>
      <c r="D218" s="2">
        <v>2903</v>
      </c>
      <c r="E218" s="2">
        <v>43891</v>
      </c>
      <c r="F218" s="2">
        <v>8709</v>
      </c>
      <c r="G218" s="13">
        <v>3628.75</v>
      </c>
      <c r="I218" t="b">
        <f t="shared" si="6"/>
        <v>0</v>
      </c>
      <c r="J218" t="str">
        <f t="shared" si="7"/>
        <v>Sugar</v>
      </c>
      <c r="K218" t="str">
        <v>SUGAR</v>
      </c>
      <c r="L218" t="str">
        <v>sugar</v>
      </c>
      <c r="M218" t="str">
        <v>Sugar</v>
      </c>
      <c r="N218" t="str">
        <v>Sugar</v>
      </c>
      <c r="O218" t="str">
        <v>Sugar</v>
      </c>
      <c r="P218" t="str">
        <v>Sugar</v>
      </c>
      <c r="S218" s="8">
        <v>44045</v>
      </c>
    </row>
    <row r="219" spans="1:19" ht="15" thickBot="1" x14ac:dyDescent="0.35">
      <c r="A219" s="11">
        <v>2</v>
      </c>
      <c r="B219" s="2">
        <v>429735</v>
      </c>
      <c r="C219" s="1" t="s">
        <v>8</v>
      </c>
      <c r="D219" s="2">
        <v>1731</v>
      </c>
      <c r="E219" s="2">
        <v>44105</v>
      </c>
      <c r="F219" s="2">
        <v>8655</v>
      </c>
      <c r="G219" s="13">
        <v>3462</v>
      </c>
      <c r="I219" t="b">
        <f t="shared" si="6"/>
        <v>0</v>
      </c>
      <c r="J219" t="str">
        <f t="shared" si="7"/>
        <v>Chocolate Chip</v>
      </c>
      <c r="K219" t="str">
        <v>CHOCOLATE CHIP</v>
      </c>
      <c r="L219" t="str">
        <v>chocolate chip</v>
      </c>
      <c r="M219" t="str">
        <v>Chocolate Chip</v>
      </c>
      <c r="N219" t="str">
        <v xml:space="preserve">Chocolate </v>
      </c>
      <c r="O219" t="str">
        <v>te Chip</v>
      </c>
      <c r="P219" t="str">
        <v>Chocolate-Chip</v>
      </c>
      <c r="S219" s="8">
        <v>44046</v>
      </c>
    </row>
    <row r="220" spans="1:19" ht="15" thickBot="1" x14ac:dyDescent="0.35">
      <c r="A220" s="11">
        <v>5</v>
      </c>
      <c r="B220" s="2">
        <v>707748</v>
      </c>
      <c r="C220" s="1" t="s">
        <v>9</v>
      </c>
      <c r="D220" s="2">
        <v>1731</v>
      </c>
      <c r="E220" s="2">
        <v>44105</v>
      </c>
      <c r="F220" s="2">
        <v>8655</v>
      </c>
      <c r="G220" s="13">
        <v>3808.2</v>
      </c>
      <c r="I220" t="b">
        <f t="shared" si="6"/>
        <v>0</v>
      </c>
      <c r="J220" t="str">
        <f t="shared" si="7"/>
        <v>Oatmeal Raisin</v>
      </c>
      <c r="K220" t="str">
        <v>OATMEAL RAISIN</v>
      </c>
      <c r="L220" t="str">
        <v>oatmeal raisin</v>
      </c>
      <c r="M220" t="str">
        <v>Oatmeal Raisin</v>
      </c>
      <c r="N220" t="str">
        <v>Oatmeal Ra</v>
      </c>
      <c r="O220" t="str">
        <v xml:space="preserve"> Raisin</v>
      </c>
      <c r="P220" t="str">
        <v>Oatmeal-Raisin</v>
      </c>
      <c r="S220" s="8">
        <v>44047</v>
      </c>
    </row>
    <row r="221" spans="1:19" ht="15" thickBot="1" x14ac:dyDescent="0.35">
      <c r="A221" s="11">
        <v>3</v>
      </c>
      <c r="B221" s="2">
        <v>365463</v>
      </c>
      <c r="C221" s="1" t="s">
        <v>8</v>
      </c>
      <c r="D221" s="2">
        <v>1728</v>
      </c>
      <c r="E221" s="2">
        <v>43952</v>
      </c>
      <c r="F221" s="2">
        <v>8640</v>
      </c>
      <c r="G221" s="13">
        <v>3456</v>
      </c>
      <c r="I221" t="b">
        <f t="shared" si="6"/>
        <v>0</v>
      </c>
      <c r="J221" t="str">
        <f t="shared" si="7"/>
        <v>Chocolate Chip</v>
      </c>
      <c r="K221" t="str">
        <v>CHOCOLATE CHIP</v>
      </c>
      <c r="L221" t="str">
        <v>chocolate chip</v>
      </c>
      <c r="M221" t="str">
        <v>Chocolate Chip</v>
      </c>
      <c r="N221" t="str">
        <v xml:space="preserve">Chocolate </v>
      </c>
      <c r="O221" t="str">
        <v>te Chip</v>
      </c>
      <c r="P221" t="str">
        <v>Chocolate-Chip</v>
      </c>
      <c r="S221" s="8">
        <v>44048</v>
      </c>
    </row>
    <row r="222" spans="1:19" ht="15" thickBot="1" x14ac:dyDescent="0.35">
      <c r="A222" s="11">
        <v>1</v>
      </c>
      <c r="B222" s="2">
        <v>225353</v>
      </c>
      <c r="C222" s="1" t="s">
        <v>9</v>
      </c>
      <c r="D222" s="2">
        <v>1727</v>
      </c>
      <c r="E222" s="2">
        <v>43739</v>
      </c>
      <c r="F222" s="2">
        <v>8635</v>
      </c>
      <c r="G222" s="13">
        <v>3799.4</v>
      </c>
      <c r="I222" t="b">
        <f t="shared" si="6"/>
        <v>0</v>
      </c>
      <c r="J222" t="str">
        <f t="shared" si="7"/>
        <v>Oatmeal Raisin</v>
      </c>
      <c r="K222" t="str">
        <v>OATMEAL RAISIN</v>
      </c>
      <c r="L222" t="str">
        <v>oatmeal raisin</v>
      </c>
      <c r="M222" t="str">
        <v>Oatmeal Raisin</v>
      </c>
      <c r="N222" t="str">
        <v>Oatmeal Ra</v>
      </c>
      <c r="O222" t="str">
        <v xml:space="preserve"> Raisin</v>
      </c>
      <c r="P222" t="str">
        <v>Oatmeal-Raisin</v>
      </c>
      <c r="S222" s="8">
        <v>44049</v>
      </c>
    </row>
    <row r="223" spans="1:19" ht="15" thickBot="1" x14ac:dyDescent="0.35">
      <c r="A223" s="11">
        <v>4</v>
      </c>
      <c r="B223" s="2">
        <v>439635</v>
      </c>
      <c r="C223" s="1" t="s">
        <v>11</v>
      </c>
      <c r="D223" s="2">
        <v>2877</v>
      </c>
      <c r="E223" s="2">
        <v>44105</v>
      </c>
      <c r="F223" s="2">
        <v>8631</v>
      </c>
      <c r="G223" s="13">
        <v>3596.25</v>
      </c>
      <c r="I223" t="b">
        <f t="shared" si="6"/>
        <v>0</v>
      </c>
      <c r="J223" t="str">
        <f t="shared" si="7"/>
        <v>Sugar</v>
      </c>
      <c r="K223" t="str">
        <v>SUGAR</v>
      </c>
      <c r="L223" t="str">
        <v>sugar</v>
      </c>
      <c r="M223" t="str">
        <v>Sugar</v>
      </c>
      <c r="N223" t="str">
        <v>Sugar</v>
      </c>
      <c r="O223" t="str">
        <v>Sugar</v>
      </c>
      <c r="P223" t="str">
        <v>Sugar</v>
      </c>
      <c r="S223" s="8">
        <v>44050</v>
      </c>
    </row>
    <row r="224" spans="1:19" ht="15" thickBot="1" x14ac:dyDescent="0.35">
      <c r="A224" s="11">
        <v>4</v>
      </c>
      <c r="B224" s="2">
        <v>289811</v>
      </c>
      <c r="C224" s="1" t="s">
        <v>8</v>
      </c>
      <c r="D224" s="2">
        <v>1725</v>
      </c>
      <c r="E224" s="2">
        <v>43770</v>
      </c>
      <c r="F224" s="2">
        <v>8625</v>
      </c>
      <c r="G224" s="13">
        <v>3450</v>
      </c>
      <c r="I224" t="b">
        <f t="shared" si="6"/>
        <v>0</v>
      </c>
      <c r="J224" t="str">
        <f t="shared" si="7"/>
        <v>Chocolate Chip</v>
      </c>
      <c r="K224" t="str">
        <v>CHOCOLATE CHIP</v>
      </c>
      <c r="L224" t="str">
        <v>chocolate chip</v>
      </c>
      <c r="M224" t="str">
        <v>Chocolate Chip</v>
      </c>
      <c r="N224" t="str">
        <v xml:space="preserve">Chocolate </v>
      </c>
      <c r="O224" t="str">
        <v>te Chip</v>
      </c>
      <c r="P224" t="str">
        <v>Chocolate-Chip</v>
      </c>
      <c r="S224" s="8">
        <v>44051</v>
      </c>
    </row>
    <row r="225" spans="1:19" ht="15" thickBot="1" x14ac:dyDescent="0.35">
      <c r="A225" s="11">
        <v>4</v>
      </c>
      <c r="B225" s="2">
        <v>694579</v>
      </c>
      <c r="C225" s="1" t="s">
        <v>10</v>
      </c>
      <c r="D225" s="2">
        <v>2156</v>
      </c>
      <c r="E225" s="2">
        <v>44105</v>
      </c>
      <c r="F225" s="2">
        <v>8624</v>
      </c>
      <c r="G225" s="13">
        <v>3234</v>
      </c>
      <c r="I225" t="b">
        <f t="shared" si="6"/>
        <v>0</v>
      </c>
      <c r="J225" t="str">
        <f t="shared" si="7"/>
        <v>Snickerdoodle</v>
      </c>
      <c r="K225" t="str">
        <v>SNICKERDOODLE</v>
      </c>
      <c r="L225" t="str">
        <v>snickerdoodle</v>
      </c>
      <c r="M225" t="str">
        <v>Snickerdoodle</v>
      </c>
      <c r="N225" t="str">
        <v>Snickerdoo</v>
      </c>
      <c r="O225" t="str">
        <v>rdoodle</v>
      </c>
      <c r="P225" t="str">
        <v>Snickerdoodle</v>
      </c>
      <c r="S225" s="8">
        <v>44052</v>
      </c>
    </row>
    <row r="226" spans="1:19" ht="15" thickBot="1" x14ac:dyDescent="0.35">
      <c r="A226" s="11">
        <v>4</v>
      </c>
      <c r="B226" s="2">
        <v>338090</v>
      </c>
      <c r="C226" s="1" t="s">
        <v>10</v>
      </c>
      <c r="D226" s="2">
        <v>2155</v>
      </c>
      <c r="E226" s="2">
        <v>44166</v>
      </c>
      <c r="F226" s="2">
        <v>8620</v>
      </c>
      <c r="G226" s="13">
        <v>3232.5</v>
      </c>
      <c r="I226" t="b">
        <f t="shared" si="6"/>
        <v>0</v>
      </c>
      <c r="J226" t="str">
        <f t="shared" si="7"/>
        <v>Snickerdoodle</v>
      </c>
      <c r="K226" t="str">
        <v>SNICKERDOODLE</v>
      </c>
      <c r="L226" t="str">
        <v>snickerdoodle</v>
      </c>
      <c r="M226" t="str">
        <v>Snickerdoodle</v>
      </c>
      <c r="N226" t="str">
        <v>Snickerdoo</v>
      </c>
      <c r="O226" t="str">
        <v>rdoodle</v>
      </c>
      <c r="P226" t="str">
        <v>Snickerdoodle</v>
      </c>
      <c r="S226" s="8">
        <v>44053</v>
      </c>
    </row>
    <row r="227" spans="1:19" ht="15" thickBot="1" x14ac:dyDescent="0.35">
      <c r="A227" s="11">
        <v>4</v>
      </c>
      <c r="B227" s="2">
        <v>403455</v>
      </c>
      <c r="C227" s="1" t="s">
        <v>10</v>
      </c>
      <c r="D227" s="2">
        <v>2145</v>
      </c>
      <c r="E227" s="2">
        <v>43770</v>
      </c>
      <c r="F227" s="2">
        <v>8580</v>
      </c>
      <c r="G227" s="13">
        <v>3217.5</v>
      </c>
      <c r="I227" t="b">
        <f t="shared" si="6"/>
        <v>0</v>
      </c>
      <c r="J227" t="str">
        <f t="shared" si="7"/>
        <v>Snickerdoodle</v>
      </c>
      <c r="K227" t="str">
        <v>SNICKERDOODLE</v>
      </c>
      <c r="L227" t="str">
        <v>snickerdoodle</v>
      </c>
      <c r="M227" t="str">
        <v>Snickerdoodle</v>
      </c>
      <c r="N227" t="str">
        <v>Snickerdoo</v>
      </c>
      <c r="O227" t="str">
        <v>rdoodle</v>
      </c>
      <c r="P227" t="str">
        <v>Snickerdoodle</v>
      </c>
      <c r="S227" s="8">
        <v>44054</v>
      </c>
    </row>
    <row r="228" spans="1:19" ht="15" thickBot="1" x14ac:dyDescent="0.35">
      <c r="A228" s="11">
        <v>2</v>
      </c>
      <c r="B228" s="2">
        <v>885201</v>
      </c>
      <c r="C228" s="1" t="s">
        <v>8</v>
      </c>
      <c r="D228" s="2">
        <v>1715</v>
      </c>
      <c r="E228" s="2">
        <v>43739</v>
      </c>
      <c r="F228" s="2">
        <v>8575</v>
      </c>
      <c r="G228" s="13">
        <v>3430</v>
      </c>
      <c r="I228" t="b">
        <f t="shared" si="6"/>
        <v>0</v>
      </c>
      <c r="J228" t="str">
        <f t="shared" si="7"/>
        <v>Chocolate Chip</v>
      </c>
      <c r="K228" t="str">
        <v>CHOCOLATE CHIP</v>
      </c>
      <c r="L228" t="str">
        <v>chocolate chip</v>
      </c>
      <c r="M228" t="str">
        <v>Chocolate Chip</v>
      </c>
      <c r="N228" t="str">
        <v xml:space="preserve">Chocolate </v>
      </c>
      <c r="O228" t="str">
        <v>te Chip</v>
      </c>
      <c r="P228" t="str">
        <v>Chocolate-Chip</v>
      </c>
      <c r="S228" s="8">
        <v>44055</v>
      </c>
    </row>
    <row r="229" spans="1:19" ht="15" thickBot="1" x14ac:dyDescent="0.35">
      <c r="A229" s="11">
        <v>1</v>
      </c>
      <c r="B229" s="2">
        <v>632111</v>
      </c>
      <c r="C229" s="1" t="s">
        <v>11</v>
      </c>
      <c r="D229" s="2">
        <v>2844</v>
      </c>
      <c r="E229" s="2">
        <v>43862</v>
      </c>
      <c r="F229" s="2">
        <v>8532</v>
      </c>
      <c r="G229" s="13">
        <v>3555</v>
      </c>
      <c r="I229" t="b">
        <f t="shared" si="6"/>
        <v>0</v>
      </c>
      <c r="J229" t="str">
        <f t="shared" si="7"/>
        <v>Sugar</v>
      </c>
      <c r="K229" t="str">
        <v>SUGAR</v>
      </c>
      <c r="L229" t="str">
        <v>sugar</v>
      </c>
      <c r="M229" t="str">
        <v>Sugar</v>
      </c>
      <c r="N229" t="str">
        <v>Sugar</v>
      </c>
      <c r="O229" t="str">
        <v>Sugar</v>
      </c>
      <c r="P229" t="str">
        <v>Sugar</v>
      </c>
      <c r="S229" s="8">
        <v>44056</v>
      </c>
    </row>
    <row r="230" spans="1:19" ht="15" thickBot="1" x14ac:dyDescent="0.35">
      <c r="A230" s="11">
        <v>2</v>
      </c>
      <c r="B230" s="2">
        <v>701669</v>
      </c>
      <c r="C230" s="1" t="s">
        <v>11</v>
      </c>
      <c r="D230" s="2">
        <v>2844</v>
      </c>
      <c r="E230" s="2">
        <v>43983</v>
      </c>
      <c r="F230" s="2">
        <v>8532</v>
      </c>
      <c r="G230" s="13">
        <v>3555</v>
      </c>
      <c r="I230" t="b">
        <f t="shared" si="6"/>
        <v>0</v>
      </c>
      <c r="J230" t="str">
        <f t="shared" si="7"/>
        <v>Sugar</v>
      </c>
      <c r="K230" t="str">
        <v>SUGAR</v>
      </c>
      <c r="L230" t="str">
        <v>sugar</v>
      </c>
      <c r="M230" t="str">
        <v>Sugar</v>
      </c>
      <c r="N230" t="str">
        <v>Sugar</v>
      </c>
      <c r="O230" t="str">
        <v>Sugar</v>
      </c>
      <c r="P230" t="str">
        <v>Sugar</v>
      </c>
      <c r="S230" s="8">
        <v>44057</v>
      </c>
    </row>
    <row r="231" spans="1:19" ht="15" thickBot="1" x14ac:dyDescent="0.35">
      <c r="A231" s="11">
        <v>2</v>
      </c>
      <c r="B231" s="2">
        <v>566401</v>
      </c>
      <c r="C231" s="1" t="s">
        <v>8</v>
      </c>
      <c r="D231" s="2">
        <v>1706</v>
      </c>
      <c r="E231" s="2">
        <v>44166</v>
      </c>
      <c r="F231" s="2">
        <v>8530</v>
      </c>
      <c r="G231" s="13">
        <v>3412</v>
      </c>
      <c r="I231" t="b">
        <f t="shared" si="6"/>
        <v>0</v>
      </c>
      <c r="J231" t="str">
        <f t="shared" si="7"/>
        <v>Chocolate Chip</v>
      </c>
      <c r="K231" t="str">
        <v>CHOCOLATE CHIP</v>
      </c>
      <c r="L231" t="str">
        <v>chocolate chip</v>
      </c>
      <c r="M231" t="str">
        <v>Chocolate Chip</v>
      </c>
      <c r="N231" t="str">
        <v xml:space="preserve">Chocolate </v>
      </c>
      <c r="O231" t="str">
        <v>te Chip</v>
      </c>
      <c r="P231" t="str">
        <v>Chocolate-Chip</v>
      </c>
      <c r="S231" s="8">
        <v>44058</v>
      </c>
    </row>
    <row r="232" spans="1:19" ht="15" thickBot="1" x14ac:dyDescent="0.35">
      <c r="A232" s="11">
        <v>2</v>
      </c>
      <c r="B232" s="2">
        <v>562718</v>
      </c>
      <c r="C232" s="1" t="s">
        <v>7</v>
      </c>
      <c r="D232" s="2">
        <v>1421</v>
      </c>
      <c r="E232" s="2">
        <v>43800</v>
      </c>
      <c r="F232" s="2">
        <v>8526</v>
      </c>
      <c r="G232" s="13">
        <v>3907.75</v>
      </c>
      <c r="I232" t="b">
        <f t="shared" si="6"/>
        <v>0</v>
      </c>
      <c r="J232" t="str">
        <f t="shared" si="7"/>
        <v>White Chocolate Macadamia Nut</v>
      </c>
      <c r="K232" t="str">
        <v>WHITE CHOCOLATE MACADAMIA NUT</v>
      </c>
      <c r="L232" t="str">
        <v>white chocolate macadamia nut</v>
      </c>
      <c r="M232" t="str">
        <v>White Chocolate Macadamia Nut</v>
      </c>
      <c r="N232" t="str">
        <v>White Choc</v>
      </c>
      <c r="O232" t="str">
        <v>mia Nut</v>
      </c>
      <c r="P232" t="str">
        <v>White-Chocolate-Macadamia-Nut</v>
      </c>
      <c r="S232" s="8">
        <v>44059</v>
      </c>
    </row>
    <row r="233" spans="1:19" ht="15" thickBot="1" x14ac:dyDescent="0.35">
      <c r="A233" s="11">
        <v>3</v>
      </c>
      <c r="B233" s="2">
        <v>355287</v>
      </c>
      <c r="C233" s="1" t="s">
        <v>11</v>
      </c>
      <c r="D233" s="2">
        <v>2838</v>
      </c>
      <c r="E233" s="2">
        <v>43922</v>
      </c>
      <c r="F233" s="2">
        <v>8514</v>
      </c>
      <c r="G233" s="13">
        <v>3547.5</v>
      </c>
      <c r="I233" t="b">
        <f t="shared" si="6"/>
        <v>0</v>
      </c>
      <c r="J233" t="str">
        <f t="shared" si="7"/>
        <v>Sugar</v>
      </c>
      <c r="K233" t="str">
        <v>SUGAR</v>
      </c>
      <c r="L233" t="str">
        <v>sugar</v>
      </c>
      <c r="M233" t="str">
        <v>Sugar</v>
      </c>
      <c r="N233" t="str">
        <v>Sugar</v>
      </c>
      <c r="O233" t="str">
        <v>Sugar</v>
      </c>
      <c r="P233" t="str">
        <v>Sugar</v>
      </c>
      <c r="S233" s="8">
        <v>44060</v>
      </c>
    </row>
    <row r="234" spans="1:19" ht="15" thickBot="1" x14ac:dyDescent="0.35">
      <c r="A234" s="11">
        <v>1</v>
      </c>
      <c r="B234" s="2">
        <v>283491</v>
      </c>
      <c r="C234" s="1" t="s">
        <v>8</v>
      </c>
      <c r="D234" s="2">
        <v>1702</v>
      </c>
      <c r="E234" s="2">
        <v>43952</v>
      </c>
      <c r="F234" s="2">
        <v>8510</v>
      </c>
      <c r="G234" s="13">
        <v>3404</v>
      </c>
      <c r="I234" t="b">
        <f t="shared" si="6"/>
        <v>0</v>
      </c>
      <c r="J234" t="str">
        <f t="shared" si="7"/>
        <v>Chocolate Chip</v>
      </c>
      <c r="K234" t="str">
        <v>CHOCOLATE CHIP</v>
      </c>
      <c r="L234" t="str">
        <v>chocolate chip</v>
      </c>
      <c r="M234" t="str">
        <v>Chocolate Chip</v>
      </c>
      <c r="N234" t="str">
        <v xml:space="preserve">Chocolate </v>
      </c>
      <c r="O234" t="str">
        <v>te Chip</v>
      </c>
      <c r="P234" t="str">
        <v>Chocolate-Chip</v>
      </c>
      <c r="S234" s="8">
        <v>44061</v>
      </c>
    </row>
    <row r="235" spans="1:19" ht="15" thickBot="1" x14ac:dyDescent="0.35">
      <c r="A235" s="11">
        <v>3</v>
      </c>
      <c r="B235" s="2">
        <v>686661</v>
      </c>
      <c r="C235" s="1" t="s">
        <v>9</v>
      </c>
      <c r="D235" s="2">
        <v>1694</v>
      </c>
      <c r="E235" s="2">
        <v>44136</v>
      </c>
      <c r="F235" s="2">
        <v>8470</v>
      </c>
      <c r="G235" s="13">
        <v>3726.8</v>
      </c>
      <c r="I235" t="b">
        <f t="shared" si="6"/>
        <v>0</v>
      </c>
      <c r="J235" t="str">
        <f t="shared" si="7"/>
        <v>Oatmeal Raisin</v>
      </c>
      <c r="K235" t="str">
        <v>OATMEAL RAISIN</v>
      </c>
      <c r="L235" t="str">
        <v>oatmeal raisin</v>
      </c>
      <c r="M235" t="str">
        <v>Oatmeal Raisin</v>
      </c>
      <c r="N235" t="str">
        <v>Oatmeal Ra</v>
      </c>
      <c r="O235" t="str">
        <v xml:space="preserve"> Raisin</v>
      </c>
      <c r="P235" t="str">
        <v>Oatmeal-Raisin</v>
      </c>
      <c r="S235" s="8">
        <v>44062</v>
      </c>
    </row>
    <row r="236" spans="1:19" ht="15" thickBot="1" x14ac:dyDescent="0.35">
      <c r="A236" s="11">
        <v>3</v>
      </c>
      <c r="B236" s="2">
        <v>754791</v>
      </c>
      <c r="C236" s="1" t="s">
        <v>9</v>
      </c>
      <c r="D236" s="2">
        <v>1686</v>
      </c>
      <c r="E236" s="2">
        <v>44013</v>
      </c>
      <c r="F236" s="2">
        <v>8430</v>
      </c>
      <c r="G236" s="13">
        <v>3709.2</v>
      </c>
      <c r="I236" t="b">
        <f t="shared" si="6"/>
        <v>0</v>
      </c>
      <c r="J236" t="str">
        <f t="shared" si="7"/>
        <v>Oatmeal Raisin</v>
      </c>
      <c r="K236" t="str">
        <v>OATMEAL RAISIN</v>
      </c>
      <c r="L236" t="str">
        <v>oatmeal raisin</v>
      </c>
      <c r="M236" t="str">
        <v>Oatmeal Raisin</v>
      </c>
      <c r="N236" t="str">
        <v>Oatmeal Ra</v>
      </c>
      <c r="O236" t="str">
        <v xml:space="preserve"> Raisin</v>
      </c>
      <c r="P236" t="str">
        <v>Oatmeal-Raisin</v>
      </c>
      <c r="S236" s="8">
        <v>44063</v>
      </c>
    </row>
    <row r="237" spans="1:19" ht="15" thickBot="1" x14ac:dyDescent="0.35">
      <c r="A237" s="11">
        <v>2</v>
      </c>
      <c r="B237" s="2">
        <v>363822</v>
      </c>
      <c r="C237" s="1" t="s">
        <v>11</v>
      </c>
      <c r="D237" s="2">
        <v>2807</v>
      </c>
      <c r="E237" s="2">
        <v>44044</v>
      </c>
      <c r="F237" s="2">
        <v>8421</v>
      </c>
      <c r="G237" s="13">
        <v>3508.75</v>
      </c>
      <c r="I237" t="b">
        <f t="shared" si="6"/>
        <v>0</v>
      </c>
      <c r="J237" t="str">
        <f t="shared" si="7"/>
        <v>Sugar</v>
      </c>
      <c r="K237" t="str">
        <v>SUGAR</v>
      </c>
      <c r="L237" t="str">
        <v>sugar</v>
      </c>
      <c r="M237" t="str">
        <v>Sugar</v>
      </c>
      <c r="N237" t="str">
        <v>Sugar</v>
      </c>
      <c r="O237" t="str">
        <v>Sugar</v>
      </c>
      <c r="P237" t="str">
        <v>Sugar</v>
      </c>
      <c r="S237" s="8">
        <v>44064</v>
      </c>
    </row>
    <row r="238" spans="1:19" ht="15" thickBot="1" x14ac:dyDescent="0.35">
      <c r="A238" s="11">
        <v>3</v>
      </c>
      <c r="B238" s="2">
        <v>602865</v>
      </c>
      <c r="C238" s="1" t="s">
        <v>9</v>
      </c>
      <c r="D238" s="2">
        <v>1683</v>
      </c>
      <c r="E238" s="2">
        <v>44013</v>
      </c>
      <c r="F238" s="2">
        <v>8415</v>
      </c>
      <c r="G238" s="13">
        <v>3702.6</v>
      </c>
      <c r="I238" t="b">
        <f t="shared" si="6"/>
        <v>0</v>
      </c>
      <c r="J238" t="str">
        <f t="shared" si="7"/>
        <v>Oatmeal Raisin</v>
      </c>
      <c r="K238" t="str">
        <v>OATMEAL RAISIN</v>
      </c>
      <c r="L238" t="str">
        <v>oatmeal raisin</v>
      </c>
      <c r="M238" t="str">
        <v>Oatmeal Raisin</v>
      </c>
      <c r="N238" t="str">
        <v>Oatmeal Ra</v>
      </c>
      <c r="O238" t="str">
        <v xml:space="preserve"> Raisin</v>
      </c>
      <c r="P238" t="str">
        <v>Oatmeal-Raisin</v>
      </c>
      <c r="S238" s="8">
        <v>44065</v>
      </c>
    </row>
    <row r="239" spans="1:19" ht="15" thickBot="1" x14ac:dyDescent="0.35">
      <c r="A239" s="11">
        <v>3</v>
      </c>
      <c r="B239" s="2">
        <v>551372</v>
      </c>
      <c r="C239" s="1" t="s">
        <v>9</v>
      </c>
      <c r="D239" s="2">
        <v>1679</v>
      </c>
      <c r="E239" s="2">
        <v>44075</v>
      </c>
      <c r="F239" s="2">
        <v>8395</v>
      </c>
      <c r="G239" s="13">
        <v>3693.8</v>
      </c>
      <c r="I239" t="b">
        <f t="shared" si="6"/>
        <v>0</v>
      </c>
      <c r="J239" t="str">
        <f t="shared" si="7"/>
        <v>Oatmeal Raisin</v>
      </c>
      <c r="K239" t="str">
        <v>OATMEAL RAISIN</v>
      </c>
      <c r="L239" t="str">
        <v>oatmeal raisin</v>
      </c>
      <c r="M239" t="str">
        <v>Oatmeal Raisin</v>
      </c>
      <c r="N239" t="str">
        <v>Oatmeal Ra</v>
      </c>
      <c r="O239" t="str">
        <v xml:space="preserve"> Raisin</v>
      </c>
      <c r="P239" t="str">
        <v>Oatmeal-Raisin</v>
      </c>
      <c r="S239" s="8">
        <v>44066</v>
      </c>
    </row>
    <row r="240" spans="1:19" ht="15" thickBot="1" x14ac:dyDescent="0.35">
      <c r="A240" s="11">
        <v>2</v>
      </c>
      <c r="B240" s="2">
        <v>638098</v>
      </c>
      <c r="C240" s="1" t="s">
        <v>7</v>
      </c>
      <c r="D240" s="2">
        <v>1395</v>
      </c>
      <c r="E240" s="2">
        <v>44013</v>
      </c>
      <c r="F240" s="2">
        <v>8370</v>
      </c>
      <c r="G240" s="13">
        <v>3836.25</v>
      </c>
      <c r="I240" t="b">
        <f t="shared" si="6"/>
        <v>0</v>
      </c>
      <c r="J240" t="str">
        <f t="shared" si="7"/>
        <v>White Chocolate Macadamia Nut</v>
      </c>
      <c r="K240" t="str">
        <v>WHITE CHOCOLATE MACADAMIA NUT</v>
      </c>
      <c r="L240" t="str">
        <v>white chocolate macadamia nut</v>
      </c>
      <c r="M240" t="str">
        <v>White Chocolate Macadamia Nut</v>
      </c>
      <c r="N240" t="str">
        <v>White Choc</v>
      </c>
      <c r="O240" t="str">
        <v>mia Nut</v>
      </c>
      <c r="P240" t="str">
        <v>White-Chocolate-Macadamia-Nut</v>
      </c>
      <c r="S240" s="8">
        <v>44067</v>
      </c>
    </row>
    <row r="241" spans="1:19" ht="15" thickBot="1" x14ac:dyDescent="0.35">
      <c r="A241" s="11">
        <v>1</v>
      </c>
      <c r="B241" s="2">
        <v>665489</v>
      </c>
      <c r="C241" s="1" t="s">
        <v>9</v>
      </c>
      <c r="D241" s="2">
        <v>1659</v>
      </c>
      <c r="E241" s="2">
        <v>43831</v>
      </c>
      <c r="F241" s="2">
        <v>8295</v>
      </c>
      <c r="G241" s="13">
        <v>3649.8</v>
      </c>
      <c r="I241" t="b">
        <f t="shared" si="6"/>
        <v>0</v>
      </c>
      <c r="J241" t="str">
        <f t="shared" si="7"/>
        <v>Oatmeal Raisin</v>
      </c>
      <c r="K241" t="str">
        <v>OATMEAL RAISIN</v>
      </c>
      <c r="L241" t="str">
        <v>oatmeal raisin</v>
      </c>
      <c r="M241" t="str">
        <v>Oatmeal Raisin</v>
      </c>
      <c r="N241" t="str">
        <v>Oatmeal Ra</v>
      </c>
      <c r="O241" t="str">
        <v xml:space="preserve"> Raisin</v>
      </c>
      <c r="P241" t="str">
        <v>Oatmeal-Raisin</v>
      </c>
      <c r="S241" s="8">
        <v>44068</v>
      </c>
    </row>
    <row r="242" spans="1:19" ht="15" thickBot="1" x14ac:dyDescent="0.35">
      <c r="A242" s="11">
        <v>5</v>
      </c>
      <c r="B242" s="2">
        <v>210209</v>
      </c>
      <c r="C242" s="1" t="s">
        <v>11</v>
      </c>
      <c r="D242" s="2">
        <v>2747</v>
      </c>
      <c r="E242" s="2">
        <v>43862</v>
      </c>
      <c r="F242" s="2">
        <v>8241</v>
      </c>
      <c r="G242" s="13">
        <v>3433.75</v>
      </c>
      <c r="I242" t="b">
        <f t="shared" si="6"/>
        <v>0</v>
      </c>
      <c r="J242" t="str">
        <f t="shared" si="7"/>
        <v>Sugar</v>
      </c>
      <c r="K242" t="str">
        <v>SUGAR</v>
      </c>
      <c r="L242" t="str">
        <v>sugar</v>
      </c>
      <c r="M242" t="str">
        <v>Sugar</v>
      </c>
      <c r="N242" t="str">
        <v>Sugar</v>
      </c>
      <c r="O242" t="str">
        <v>Sugar</v>
      </c>
      <c r="P242" t="str">
        <v>Sugar</v>
      </c>
      <c r="S242" s="8">
        <v>44069</v>
      </c>
    </row>
    <row r="243" spans="1:19" ht="15" thickBot="1" x14ac:dyDescent="0.35">
      <c r="A243" s="11">
        <v>4</v>
      </c>
      <c r="B243" s="2">
        <v>640346</v>
      </c>
      <c r="C243" s="1" t="s">
        <v>7</v>
      </c>
      <c r="D243" s="2">
        <v>1372</v>
      </c>
      <c r="E243" s="2">
        <v>44166</v>
      </c>
      <c r="F243" s="2">
        <v>8232</v>
      </c>
      <c r="G243" s="13">
        <v>3773</v>
      </c>
      <c r="I243" t="b">
        <f t="shared" si="6"/>
        <v>0</v>
      </c>
      <c r="J243" t="str">
        <f t="shared" si="7"/>
        <v>White Chocolate Macadamia Nut</v>
      </c>
      <c r="K243" t="str">
        <v>WHITE CHOCOLATE MACADAMIA NUT</v>
      </c>
      <c r="L243" t="str">
        <v>white chocolate macadamia nut</v>
      </c>
      <c r="M243" t="str">
        <v>White Chocolate Macadamia Nut</v>
      </c>
      <c r="N243" t="str">
        <v>White Choc</v>
      </c>
      <c r="O243" t="str">
        <v>mia Nut</v>
      </c>
      <c r="P243" t="str">
        <v>White-Chocolate-Macadamia-Nut</v>
      </c>
      <c r="S243" s="8">
        <v>44070</v>
      </c>
    </row>
    <row r="244" spans="1:19" ht="15" thickBot="1" x14ac:dyDescent="0.35">
      <c r="A244" s="11">
        <v>3</v>
      </c>
      <c r="B244" s="2">
        <v>493427</v>
      </c>
      <c r="C244" s="1" t="s">
        <v>9</v>
      </c>
      <c r="D244" s="2">
        <v>1645</v>
      </c>
      <c r="E244" s="2">
        <v>43952</v>
      </c>
      <c r="F244" s="2">
        <v>8225</v>
      </c>
      <c r="G244" s="13">
        <v>3619</v>
      </c>
      <c r="I244" t="b">
        <f t="shared" si="6"/>
        <v>0</v>
      </c>
      <c r="J244" t="str">
        <f t="shared" si="7"/>
        <v>Oatmeal Raisin</v>
      </c>
      <c r="K244" t="str">
        <v>OATMEAL RAISIN</v>
      </c>
      <c r="L244" t="str">
        <v>oatmeal raisin</v>
      </c>
      <c r="M244" t="str">
        <v>Oatmeal Raisin</v>
      </c>
      <c r="N244" t="str">
        <v>Oatmeal Ra</v>
      </c>
      <c r="O244" t="str">
        <v xml:space="preserve"> Raisin</v>
      </c>
      <c r="P244" t="str">
        <v>Oatmeal-Raisin</v>
      </c>
      <c r="S244" s="8">
        <v>44071</v>
      </c>
    </row>
    <row r="245" spans="1:19" ht="15" thickBot="1" x14ac:dyDescent="0.35">
      <c r="A245" s="11">
        <v>4</v>
      </c>
      <c r="B245" s="2">
        <v>752965</v>
      </c>
      <c r="C245" s="1" t="s">
        <v>11</v>
      </c>
      <c r="D245" s="2">
        <v>2729</v>
      </c>
      <c r="E245" s="2">
        <v>44166</v>
      </c>
      <c r="F245" s="2">
        <v>8187</v>
      </c>
      <c r="G245" s="13">
        <v>3411.25</v>
      </c>
      <c r="I245" t="b">
        <f t="shared" si="6"/>
        <v>0</v>
      </c>
      <c r="J245" t="str">
        <f t="shared" si="7"/>
        <v>Sugar</v>
      </c>
      <c r="K245" t="str">
        <v>SUGAR</v>
      </c>
      <c r="L245" t="str">
        <v>sugar</v>
      </c>
      <c r="M245" t="str">
        <v>Sugar</v>
      </c>
      <c r="N245" t="str">
        <v>Sugar</v>
      </c>
      <c r="O245" t="str">
        <v>Sugar</v>
      </c>
      <c r="P245" t="str">
        <v>Sugar</v>
      </c>
      <c r="S245" s="8">
        <v>44072</v>
      </c>
    </row>
    <row r="246" spans="1:19" ht="15" thickBot="1" x14ac:dyDescent="0.35">
      <c r="A246" s="11">
        <v>4</v>
      </c>
      <c r="B246" s="2">
        <v>571542</v>
      </c>
      <c r="C246" s="1" t="s">
        <v>9</v>
      </c>
      <c r="D246" s="2">
        <v>1630.5</v>
      </c>
      <c r="E246" s="2">
        <v>44013</v>
      </c>
      <c r="F246" s="2">
        <v>8152.5</v>
      </c>
      <c r="G246" s="13">
        <v>3587.1</v>
      </c>
      <c r="I246" t="b">
        <f t="shared" si="6"/>
        <v>0</v>
      </c>
      <c r="J246" t="str">
        <f t="shared" si="7"/>
        <v>Oatmeal Raisin</v>
      </c>
      <c r="K246" t="str">
        <v>OATMEAL RAISIN</v>
      </c>
      <c r="L246" t="str">
        <v>oatmeal raisin</v>
      </c>
      <c r="M246" t="str">
        <v>Oatmeal Raisin</v>
      </c>
      <c r="N246" t="str">
        <v>Oatmeal Ra</v>
      </c>
      <c r="O246" t="str">
        <v xml:space="preserve"> Raisin</v>
      </c>
      <c r="P246" t="str">
        <v>Oatmeal-Raisin</v>
      </c>
      <c r="S246" s="8">
        <v>44073</v>
      </c>
    </row>
    <row r="247" spans="1:19" ht="15" thickBot="1" x14ac:dyDescent="0.35">
      <c r="A247" s="11">
        <v>4</v>
      </c>
      <c r="B247" s="2">
        <v>768268</v>
      </c>
      <c r="C247" s="1" t="s">
        <v>10</v>
      </c>
      <c r="D247" s="2">
        <v>2030</v>
      </c>
      <c r="E247" s="2">
        <v>44136</v>
      </c>
      <c r="F247" s="2">
        <v>8120</v>
      </c>
      <c r="G247" s="13">
        <v>3045</v>
      </c>
      <c r="I247" t="b">
        <f t="shared" si="6"/>
        <v>0</v>
      </c>
      <c r="J247" t="str">
        <f t="shared" si="7"/>
        <v>Snickerdoodle</v>
      </c>
      <c r="K247" t="str">
        <v>SNICKERDOODLE</v>
      </c>
      <c r="L247" t="str">
        <v>snickerdoodle</v>
      </c>
      <c r="M247" t="str">
        <v>Snickerdoodle</v>
      </c>
      <c r="N247" t="str">
        <v>Snickerdoo</v>
      </c>
      <c r="O247" t="str">
        <v>rdoodle</v>
      </c>
      <c r="P247" t="str">
        <v>Snickerdoodle</v>
      </c>
      <c r="S247" s="8">
        <v>44074</v>
      </c>
    </row>
    <row r="248" spans="1:19" ht="15" thickBot="1" x14ac:dyDescent="0.35">
      <c r="A248" s="11">
        <v>4</v>
      </c>
      <c r="B248" s="2">
        <v>725869</v>
      </c>
      <c r="C248" s="1" t="s">
        <v>10</v>
      </c>
      <c r="D248" s="2">
        <v>2021</v>
      </c>
      <c r="E248" s="2">
        <v>44105</v>
      </c>
      <c r="F248" s="2">
        <v>8084</v>
      </c>
      <c r="G248" s="13">
        <v>3031.5</v>
      </c>
      <c r="I248" t="b">
        <f t="shared" si="6"/>
        <v>0</v>
      </c>
      <c r="J248" t="str">
        <f t="shared" si="7"/>
        <v>Snickerdoodle</v>
      </c>
      <c r="K248" t="str">
        <v>SNICKERDOODLE</v>
      </c>
      <c r="L248" t="str">
        <v>snickerdoodle</v>
      </c>
      <c r="M248" t="str">
        <v>Snickerdoodle</v>
      </c>
      <c r="N248" t="str">
        <v>Snickerdoo</v>
      </c>
      <c r="O248" t="str">
        <v>rdoodle</v>
      </c>
      <c r="P248" t="str">
        <v>Snickerdoodle</v>
      </c>
      <c r="S248" s="8">
        <v>44075</v>
      </c>
    </row>
    <row r="249" spans="1:19" ht="15" thickBot="1" x14ac:dyDescent="0.35">
      <c r="A249" s="11">
        <v>3</v>
      </c>
      <c r="B249" s="2">
        <v>216326</v>
      </c>
      <c r="C249" s="1" t="s">
        <v>8</v>
      </c>
      <c r="D249" s="2">
        <v>1614</v>
      </c>
      <c r="E249" s="2">
        <v>43922</v>
      </c>
      <c r="F249" s="2">
        <v>8070</v>
      </c>
      <c r="G249" s="13">
        <v>3228</v>
      </c>
      <c r="I249" t="b">
        <f t="shared" si="6"/>
        <v>0</v>
      </c>
      <c r="J249" t="str">
        <f t="shared" si="7"/>
        <v>Chocolate Chip</v>
      </c>
      <c r="K249" t="str">
        <v>CHOCOLATE CHIP</v>
      </c>
      <c r="L249" t="str">
        <v>chocolate chip</v>
      </c>
      <c r="M249" t="str">
        <v>Chocolate Chip</v>
      </c>
      <c r="N249" t="str">
        <v xml:space="preserve">Chocolate </v>
      </c>
      <c r="O249" t="str">
        <v>te Chip</v>
      </c>
      <c r="P249" t="str">
        <v>Chocolate-Chip</v>
      </c>
      <c r="S249" s="8">
        <v>44076</v>
      </c>
    </row>
    <row r="250" spans="1:19" ht="15" thickBot="1" x14ac:dyDescent="0.35">
      <c r="A250" s="11">
        <v>5</v>
      </c>
      <c r="B250" s="2">
        <v>639651</v>
      </c>
      <c r="C250" s="1" t="s">
        <v>11</v>
      </c>
      <c r="D250" s="2">
        <v>2689</v>
      </c>
      <c r="E250" s="2">
        <v>44105</v>
      </c>
      <c r="F250" s="2">
        <v>8067</v>
      </c>
      <c r="G250" s="13">
        <v>3361.25</v>
      </c>
      <c r="I250" t="b">
        <f t="shared" si="6"/>
        <v>0</v>
      </c>
      <c r="J250" t="str">
        <f t="shared" si="7"/>
        <v>Sugar</v>
      </c>
      <c r="K250" t="str">
        <v>SUGAR</v>
      </c>
      <c r="L250" t="str">
        <v>sugar</v>
      </c>
      <c r="M250" t="str">
        <v>Sugar</v>
      </c>
      <c r="N250" t="str">
        <v>Sugar</v>
      </c>
      <c r="O250" t="str">
        <v>Sugar</v>
      </c>
      <c r="P250" t="str">
        <v>Sugar</v>
      </c>
      <c r="S250" s="8">
        <v>44077</v>
      </c>
    </row>
    <row r="251" spans="1:19" ht="15" thickBot="1" x14ac:dyDescent="0.35">
      <c r="A251" s="11">
        <v>4</v>
      </c>
      <c r="B251" s="2">
        <v>750389</v>
      </c>
      <c r="C251" s="1" t="s">
        <v>11</v>
      </c>
      <c r="D251" s="2">
        <v>2682</v>
      </c>
      <c r="E251" s="2">
        <v>43770</v>
      </c>
      <c r="F251" s="2">
        <v>8046</v>
      </c>
      <c r="G251" s="13">
        <v>3352.5</v>
      </c>
      <c r="I251" t="b">
        <f t="shared" si="6"/>
        <v>0</v>
      </c>
      <c r="J251" t="str">
        <f t="shared" si="7"/>
        <v>Sugar</v>
      </c>
      <c r="K251" t="str">
        <v>SUGAR</v>
      </c>
      <c r="L251" t="str">
        <v>sugar</v>
      </c>
      <c r="M251" t="str">
        <v>Sugar</v>
      </c>
      <c r="N251" t="str">
        <v>Sugar</v>
      </c>
      <c r="O251" t="str">
        <v>Sugar</v>
      </c>
      <c r="P251" t="str">
        <v>Sugar</v>
      </c>
      <c r="S251" s="8">
        <v>44078</v>
      </c>
    </row>
    <row r="252" spans="1:19" ht="15" thickBot="1" x14ac:dyDescent="0.35">
      <c r="A252" s="11">
        <v>1</v>
      </c>
      <c r="B252" s="2">
        <v>218291</v>
      </c>
      <c r="C252" s="1" t="s">
        <v>8</v>
      </c>
      <c r="D252" s="2">
        <v>1607</v>
      </c>
      <c r="E252" s="2">
        <v>43922</v>
      </c>
      <c r="F252" s="2">
        <v>8035</v>
      </c>
      <c r="G252" s="13">
        <v>3214</v>
      </c>
      <c r="I252" t="b">
        <f t="shared" si="6"/>
        <v>0</v>
      </c>
      <c r="J252" t="str">
        <f t="shared" si="7"/>
        <v>Chocolate Chip</v>
      </c>
      <c r="K252" t="str">
        <v>CHOCOLATE CHIP</v>
      </c>
      <c r="L252" t="str">
        <v>chocolate chip</v>
      </c>
      <c r="M252" t="str">
        <v>Chocolate Chip</v>
      </c>
      <c r="N252" t="str">
        <v xml:space="preserve">Chocolate </v>
      </c>
      <c r="O252" t="str">
        <v>te Chip</v>
      </c>
      <c r="P252" t="str">
        <v>Chocolate-Chip</v>
      </c>
      <c r="S252" s="8">
        <v>44079</v>
      </c>
    </row>
    <row r="253" spans="1:19" ht="15" thickBot="1" x14ac:dyDescent="0.35">
      <c r="A253" s="11">
        <v>3</v>
      </c>
      <c r="B253" s="2">
        <v>169621</v>
      </c>
      <c r="C253" s="1" t="s">
        <v>7</v>
      </c>
      <c r="D253" s="2">
        <v>1333</v>
      </c>
      <c r="E253" s="2">
        <v>44136</v>
      </c>
      <c r="F253" s="2">
        <v>7998</v>
      </c>
      <c r="G253" s="13">
        <v>3665.75</v>
      </c>
      <c r="I253" t="b">
        <f t="shared" si="6"/>
        <v>0</v>
      </c>
      <c r="J253" t="str">
        <f t="shared" si="7"/>
        <v>White Chocolate Macadamia Nut</v>
      </c>
      <c r="K253" t="str">
        <v>WHITE CHOCOLATE MACADAMIA NUT</v>
      </c>
      <c r="L253" t="str">
        <v>white chocolate macadamia nut</v>
      </c>
      <c r="M253" t="str">
        <v>White Chocolate Macadamia Nut</v>
      </c>
      <c r="N253" t="str">
        <v>White Choc</v>
      </c>
      <c r="O253" t="str">
        <v>mia Nut</v>
      </c>
      <c r="P253" t="str">
        <v>White-Chocolate-Macadamia-Nut</v>
      </c>
      <c r="S253" s="8">
        <v>44080</v>
      </c>
    </row>
    <row r="254" spans="1:19" ht="15" thickBot="1" x14ac:dyDescent="0.35">
      <c r="A254" s="11">
        <v>3</v>
      </c>
      <c r="B254" s="2">
        <v>513469</v>
      </c>
      <c r="C254" s="1" t="s">
        <v>8</v>
      </c>
      <c r="D254" s="2">
        <v>1598</v>
      </c>
      <c r="E254" s="2">
        <v>44044</v>
      </c>
      <c r="F254" s="2">
        <v>7990</v>
      </c>
      <c r="G254" s="13">
        <v>3196</v>
      </c>
      <c r="I254" t="b">
        <f t="shared" si="6"/>
        <v>0</v>
      </c>
      <c r="J254" t="str">
        <f t="shared" si="7"/>
        <v>Chocolate Chip</v>
      </c>
      <c r="K254" t="str">
        <v>CHOCOLATE CHIP</v>
      </c>
      <c r="L254" t="str">
        <v>chocolate chip</v>
      </c>
      <c r="M254" t="str">
        <v>Chocolate Chip</v>
      </c>
      <c r="N254" t="str">
        <v xml:space="preserve">Chocolate </v>
      </c>
      <c r="O254" t="str">
        <v>te Chip</v>
      </c>
      <c r="P254" t="str">
        <v>Chocolate-Chip</v>
      </c>
      <c r="S254" s="8">
        <v>44081</v>
      </c>
    </row>
    <row r="255" spans="1:19" ht="15" thickBot="1" x14ac:dyDescent="0.35">
      <c r="A255" s="11">
        <v>2</v>
      </c>
      <c r="B255" s="2">
        <v>774130</v>
      </c>
      <c r="C255" s="1" t="s">
        <v>11</v>
      </c>
      <c r="D255" s="2">
        <v>2663</v>
      </c>
      <c r="E255" s="2">
        <v>44166</v>
      </c>
      <c r="F255" s="2">
        <v>7989</v>
      </c>
      <c r="G255" s="13">
        <v>3328.75</v>
      </c>
      <c r="I255" t="b">
        <f t="shared" si="6"/>
        <v>0</v>
      </c>
      <c r="J255" t="str">
        <f t="shared" si="7"/>
        <v>Sugar</v>
      </c>
      <c r="K255" t="str">
        <v>SUGAR</v>
      </c>
      <c r="L255" t="str">
        <v>sugar</v>
      </c>
      <c r="M255" t="str">
        <v>Sugar</v>
      </c>
      <c r="N255" t="str">
        <v>Sugar</v>
      </c>
      <c r="O255" t="str">
        <v>Sugar</v>
      </c>
      <c r="P255" t="str">
        <v>Sugar</v>
      </c>
      <c r="S255" s="8">
        <v>44082</v>
      </c>
    </row>
    <row r="256" spans="1:19" ht="15" thickBot="1" x14ac:dyDescent="0.35">
      <c r="A256" s="11">
        <v>5</v>
      </c>
      <c r="B256" s="2">
        <v>184366</v>
      </c>
      <c r="C256" s="1" t="s">
        <v>11</v>
      </c>
      <c r="D256" s="2">
        <v>2659</v>
      </c>
      <c r="E256" s="2">
        <v>43862</v>
      </c>
      <c r="F256" s="2">
        <v>7977</v>
      </c>
      <c r="G256" s="13">
        <v>3323.75</v>
      </c>
      <c r="I256" t="b">
        <f t="shared" si="6"/>
        <v>0</v>
      </c>
      <c r="J256" t="str">
        <f t="shared" si="7"/>
        <v>Sugar</v>
      </c>
      <c r="K256" t="str">
        <v>SUGAR</v>
      </c>
      <c r="L256" t="str">
        <v>sugar</v>
      </c>
      <c r="M256" t="str">
        <v>Sugar</v>
      </c>
      <c r="N256" t="str">
        <v>Sugar</v>
      </c>
      <c r="O256" t="str">
        <v>Sugar</v>
      </c>
      <c r="P256" t="str">
        <v>Sugar</v>
      </c>
      <c r="S256" s="8">
        <v>44083</v>
      </c>
    </row>
    <row r="257" spans="1:19" ht="15" thickBot="1" x14ac:dyDescent="0.35">
      <c r="A257" s="11">
        <v>5</v>
      </c>
      <c r="B257" s="2">
        <v>559510</v>
      </c>
      <c r="C257" s="1" t="s">
        <v>8</v>
      </c>
      <c r="D257" s="2">
        <v>1594</v>
      </c>
      <c r="E257" s="2">
        <v>44136</v>
      </c>
      <c r="F257" s="2">
        <v>7970</v>
      </c>
      <c r="G257" s="13">
        <v>3188</v>
      </c>
      <c r="I257" t="b">
        <f t="shared" si="6"/>
        <v>0</v>
      </c>
      <c r="J257" t="str">
        <f t="shared" si="7"/>
        <v>Chocolate Chip</v>
      </c>
      <c r="K257" t="str">
        <v>CHOCOLATE CHIP</v>
      </c>
      <c r="L257" t="str">
        <v>chocolate chip</v>
      </c>
      <c r="M257" t="str">
        <v>Chocolate Chip</v>
      </c>
      <c r="N257" t="str">
        <v xml:space="preserve">Chocolate </v>
      </c>
      <c r="O257" t="str">
        <v>te Chip</v>
      </c>
      <c r="P257" t="str">
        <v>Chocolate-Chip</v>
      </c>
      <c r="S257" s="8">
        <v>44084</v>
      </c>
    </row>
    <row r="258" spans="1:19" ht="15" thickBot="1" x14ac:dyDescent="0.35">
      <c r="A258" s="11">
        <v>4</v>
      </c>
      <c r="B258" s="2">
        <v>670662</v>
      </c>
      <c r="C258" s="1" t="s">
        <v>8</v>
      </c>
      <c r="D258" s="2">
        <v>1583</v>
      </c>
      <c r="E258" s="2">
        <v>43983</v>
      </c>
      <c r="F258" s="2">
        <v>7915</v>
      </c>
      <c r="G258" s="13">
        <v>3166</v>
      </c>
      <c r="I258" t="b">
        <f t="shared" si="6"/>
        <v>0</v>
      </c>
      <c r="J258" t="str">
        <f t="shared" si="7"/>
        <v>Chocolate Chip</v>
      </c>
      <c r="K258" t="str">
        <v>CHOCOLATE CHIP</v>
      </c>
      <c r="L258" t="str">
        <v>chocolate chip</v>
      </c>
      <c r="M258" t="str">
        <v>Chocolate Chip</v>
      </c>
      <c r="N258" t="str">
        <v xml:space="preserve">Chocolate </v>
      </c>
      <c r="O258" t="str">
        <v>te Chip</v>
      </c>
      <c r="P258" t="str">
        <v>Chocolate-Chip</v>
      </c>
      <c r="S258" s="8">
        <v>44085</v>
      </c>
    </row>
    <row r="259" spans="1:19" ht="15" thickBot="1" x14ac:dyDescent="0.35">
      <c r="A259" s="11">
        <v>3</v>
      </c>
      <c r="B259" s="2">
        <v>365552</v>
      </c>
      <c r="C259" s="1" t="s">
        <v>8</v>
      </c>
      <c r="D259" s="2">
        <v>1570</v>
      </c>
      <c r="E259" s="2">
        <v>43983</v>
      </c>
      <c r="F259" s="2">
        <v>7850</v>
      </c>
      <c r="G259" s="13">
        <v>3140</v>
      </c>
      <c r="I259" t="b">
        <f t="shared" si="6"/>
        <v>0</v>
      </c>
      <c r="J259" t="str">
        <f t="shared" si="7"/>
        <v>Chocolate Chip</v>
      </c>
      <c r="K259" t="str">
        <v>CHOCOLATE CHIP</v>
      </c>
      <c r="L259" t="str">
        <v>chocolate chip</v>
      </c>
      <c r="M259" t="str">
        <v>Chocolate Chip</v>
      </c>
      <c r="N259" t="str">
        <v xml:space="preserve">Chocolate </v>
      </c>
      <c r="O259" t="str">
        <v>te Chip</v>
      </c>
      <c r="P259" t="str">
        <v>Chocolate-Chip</v>
      </c>
      <c r="S259" s="8">
        <v>44086</v>
      </c>
    </row>
    <row r="260" spans="1:19" ht="15" thickBot="1" x14ac:dyDescent="0.35">
      <c r="A260" s="11">
        <v>4</v>
      </c>
      <c r="B260" s="2">
        <v>696979</v>
      </c>
      <c r="C260" s="1" t="s">
        <v>7</v>
      </c>
      <c r="D260" s="2">
        <v>1307</v>
      </c>
      <c r="E260" s="2">
        <v>44013</v>
      </c>
      <c r="F260" s="2">
        <v>7842</v>
      </c>
      <c r="G260" s="13">
        <v>3594.25</v>
      </c>
      <c r="I260" t="b">
        <f t="shared" si="6"/>
        <v>0</v>
      </c>
      <c r="J260" t="str">
        <f t="shared" si="7"/>
        <v>White Chocolate Macadamia Nut</v>
      </c>
      <c r="K260" t="str">
        <v>WHITE CHOCOLATE MACADAMIA NUT</v>
      </c>
      <c r="L260" t="str">
        <v>white chocolate macadamia nut</v>
      </c>
      <c r="M260" t="str">
        <v>White Chocolate Macadamia Nut</v>
      </c>
      <c r="N260" t="str">
        <v>White Choc</v>
      </c>
      <c r="O260" t="str">
        <v>mia Nut</v>
      </c>
      <c r="P260" t="str">
        <v>White-Chocolate-Macadamia-Nut</v>
      </c>
      <c r="S260" s="8">
        <v>44087</v>
      </c>
    </row>
    <row r="261" spans="1:19" ht="15" thickBot="1" x14ac:dyDescent="0.35">
      <c r="A261" s="11">
        <v>5</v>
      </c>
      <c r="B261" s="2">
        <v>626543</v>
      </c>
      <c r="C261" s="1" t="s">
        <v>8</v>
      </c>
      <c r="D261" s="2">
        <v>1565</v>
      </c>
      <c r="E261" s="2">
        <v>44105</v>
      </c>
      <c r="F261" s="2">
        <v>7825</v>
      </c>
      <c r="G261" s="13">
        <v>3130</v>
      </c>
      <c r="I261" t="b">
        <f t="shared" ref="I261:I324" si="8">EXACT(F261,G261)</f>
        <v>0</v>
      </c>
      <c r="J261" t="str">
        <f t="shared" ref="J261:J324" si="9">TRIM(C261)</f>
        <v>Chocolate Chip</v>
      </c>
      <c r="K261" t="str">
        <v>CHOCOLATE CHIP</v>
      </c>
      <c r="L261" t="str">
        <v>chocolate chip</v>
      </c>
      <c r="M261" t="str">
        <v>Chocolate Chip</v>
      </c>
      <c r="N261" t="str">
        <v xml:space="preserve">Chocolate </v>
      </c>
      <c r="O261" t="str">
        <v>te Chip</v>
      </c>
      <c r="P261" t="str">
        <v>Chocolate-Chip</v>
      </c>
      <c r="S261" s="8">
        <v>44088</v>
      </c>
    </row>
    <row r="262" spans="1:19" ht="15" thickBot="1" x14ac:dyDescent="0.35">
      <c r="A262" s="11">
        <v>3</v>
      </c>
      <c r="B262" s="2">
        <v>863607</v>
      </c>
      <c r="C262" s="1" t="s">
        <v>10</v>
      </c>
      <c r="D262" s="2">
        <v>1947</v>
      </c>
      <c r="E262" s="2">
        <v>44075</v>
      </c>
      <c r="F262" s="2">
        <v>7788</v>
      </c>
      <c r="G262" s="13">
        <v>2920.5</v>
      </c>
      <c r="I262" t="b">
        <f t="shared" si="8"/>
        <v>0</v>
      </c>
      <c r="J262" t="str">
        <f t="shared" si="9"/>
        <v>Snickerdoodle</v>
      </c>
      <c r="K262" t="str">
        <v>SNICKERDOODLE</v>
      </c>
      <c r="L262" t="str">
        <v>snickerdoodle</v>
      </c>
      <c r="M262" t="str">
        <v>Snickerdoodle</v>
      </c>
      <c r="N262" t="str">
        <v>Snickerdoo</v>
      </c>
      <c r="O262" t="str">
        <v>rdoodle</v>
      </c>
      <c r="P262" t="str">
        <v>Snickerdoodle</v>
      </c>
      <c r="S262" s="8">
        <v>44089</v>
      </c>
    </row>
    <row r="263" spans="1:19" ht="15" thickBot="1" x14ac:dyDescent="0.35">
      <c r="A263" s="11">
        <v>1</v>
      </c>
      <c r="B263" s="2">
        <v>241164</v>
      </c>
      <c r="C263" s="1" t="s">
        <v>10</v>
      </c>
      <c r="D263" s="2">
        <v>1937</v>
      </c>
      <c r="E263" s="2">
        <v>43862</v>
      </c>
      <c r="F263" s="2">
        <v>7748</v>
      </c>
      <c r="G263" s="13">
        <v>2905.5</v>
      </c>
      <c r="I263" t="b">
        <f t="shared" si="8"/>
        <v>0</v>
      </c>
      <c r="J263" t="str">
        <f t="shared" si="9"/>
        <v>Snickerdoodle</v>
      </c>
      <c r="K263" t="str">
        <v>SNICKERDOODLE</v>
      </c>
      <c r="L263" t="str">
        <v>snickerdoodle</v>
      </c>
      <c r="M263" t="str">
        <v>Snickerdoodle</v>
      </c>
      <c r="N263" t="str">
        <v>Snickerdoo</v>
      </c>
      <c r="O263" t="str">
        <v>rdoodle</v>
      </c>
      <c r="P263" t="str">
        <v>Snickerdoodle</v>
      </c>
      <c r="S263" s="8">
        <v>44090</v>
      </c>
    </row>
    <row r="264" spans="1:19" ht="15" thickBot="1" x14ac:dyDescent="0.35">
      <c r="A264" s="11">
        <v>2</v>
      </c>
      <c r="B264" s="2">
        <v>384410</v>
      </c>
      <c r="C264" s="1" t="s">
        <v>11</v>
      </c>
      <c r="D264" s="2">
        <v>2567</v>
      </c>
      <c r="E264" s="2">
        <v>43983</v>
      </c>
      <c r="F264" s="2">
        <v>7701</v>
      </c>
      <c r="G264" s="13">
        <v>3208.75</v>
      </c>
      <c r="I264" t="b">
        <f t="shared" si="8"/>
        <v>0</v>
      </c>
      <c r="J264" t="str">
        <f t="shared" si="9"/>
        <v>Sugar</v>
      </c>
      <c r="K264" t="str">
        <v>SUGAR</v>
      </c>
      <c r="L264" t="str">
        <v>sugar</v>
      </c>
      <c r="M264" t="str">
        <v>Sugar</v>
      </c>
      <c r="N264" t="str">
        <v>Sugar</v>
      </c>
      <c r="O264" t="str">
        <v>Sugar</v>
      </c>
      <c r="P264" t="str">
        <v>Sugar</v>
      </c>
      <c r="S264" s="8">
        <v>44091</v>
      </c>
    </row>
    <row r="265" spans="1:19" ht="15" thickBot="1" x14ac:dyDescent="0.35">
      <c r="A265" s="11">
        <v>3</v>
      </c>
      <c r="B265" s="2">
        <v>293863</v>
      </c>
      <c r="C265" s="1" t="s">
        <v>8</v>
      </c>
      <c r="D265" s="2">
        <v>1535</v>
      </c>
      <c r="E265" s="2">
        <v>44075</v>
      </c>
      <c r="F265" s="2">
        <v>7675</v>
      </c>
      <c r="G265" s="13">
        <v>3070</v>
      </c>
      <c r="I265" t="b">
        <f t="shared" si="8"/>
        <v>0</v>
      </c>
      <c r="J265" t="str">
        <f t="shared" si="9"/>
        <v>Chocolate Chip</v>
      </c>
      <c r="K265" t="str">
        <v>CHOCOLATE CHIP</v>
      </c>
      <c r="L265" t="str">
        <v>chocolate chip</v>
      </c>
      <c r="M265" t="str">
        <v>Chocolate Chip</v>
      </c>
      <c r="N265" t="str">
        <v xml:space="preserve">Chocolate </v>
      </c>
      <c r="O265" t="str">
        <v>te Chip</v>
      </c>
      <c r="P265" t="str">
        <v>Chocolate-Chip</v>
      </c>
      <c r="S265" s="8">
        <v>44092</v>
      </c>
    </row>
    <row r="266" spans="1:19" ht="15" thickBot="1" x14ac:dyDescent="0.35">
      <c r="A266" s="11">
        <v>3</v>
      </c>
      <c r="B266" s="2">
        <v>143923</v>
      </c>
      <c r="C266" s="1" t="s">
        <v>8</v>
      </c>
      <c r="D266" s="2">
        <v>1531</v>
      </c>
      <c r="E266" s="2">
        <v>44166</v>
      </c>
      <c r="F266" s="2">
        <v>7655</v>
      </c>
      <c r="G266" s="13">
        <v>3062</v>
      </c>
      <c r="I266" t="b">
        <f t="shared" si="8"/>
        <v>0</v>
      </c>
      <c r="J266" t="str">
        <f t="shared" si="9"/>
        <v>Chocolate Chip</v>
      </c>
      <c r="K266" t="str">
        <v>CHOCOLATE CHIP</v>
      </c>
      <c r="L266" t="str">
        <v>chocolate chip</v>
      </c>
      <c r="M266" t="str">
        <v>Chocolate Chip</v>
      </c>
      <c r="N266" t="str">
        <v xml:space="preserve">Chocolate </v>
      </c>
      <c r="O266" t="str">
        <v>te Chip</v>
      </c>
      <c r="P266" t="str">
        <v>Chocolate-Chip</v>
      </c>
      <c r="S266" s="8">
        <v>44093</v>
      </c>
    </row>
    <row r="267" spans="1:19" ht="15" thickBot="1" x14ac:dyDescent="0.35">
      <c r="A267" s="11">
        <v>3</v>
      </c>
      <c r="B267" s="2">
        <v>444518</v>
      </c>
      <c r="C267" s="1" t="s">
        <v>11</v>
      </c>
      <c r="D267" s="2">
        <v>2541</v>
      </c>
      <c r="E267" s="2">
        <v>44044</v>
      </c>
      <c r="F267" s="2">
        <v>7623</v>
      </c>
      <c r="G267" s="13">
        <v>3176.25</v>
      </c>
      <c r="I267" t="b">
        <f t="shared" si="8"/>
        <v>0</v>
      </c>
      <c r="J267" t="str">
        <f t="shared" si="9"/>
        <v>Sugar</v>
      </c>
      <c r="K267" t="str">
        <v>SUGAR</v>
      </c>
      <c r="L267" t="str">
        <v>sugar</v>
      </c>
      <c r="M267" t="str">
        <v>Sugar</v>
      </c>
      <c r="N267" t="str">
        <v>Sugar</v>
      </c>
      <c r="O267" t="str">
        <v>Sugar</v>
      </c>
      <c r="P267" t="str">
        <v>Sugar</v>
      </c>
      <c r="S267" s="8">
        <v>44094</v>
      </c>
    </row>
    <row r="268" spans="1:19" ht="15" thickBot="1" x14ac:dyDescent="0.35">
      <c r="A268" s="11">
        <v>3</v>
      </c>
      <c r="B268" s="2">
        <v>447945</v>
      </c>
      <c r="C268" s="1" t="s">
        <v>7</v>
      </c>
      <c r="D268" s="2">
        <v>1269</v>
      </c>
      <c r="E268" s="2">
        <v>44105</v>
      </c>
      <c r="F268" s="2">
        <v>7614</v>
      </c>
      <c r="G268" s="13">
        <v>3489.75</v>
      </c>
      <c r="I268" t="b">
        <f t="shared" si="8"/>
        <v>0</v>
      </c>
      <c r="J268" t="str">
        <f t="shared" si="9"/>
        <v>White Chocolate Macadamia Nut</v>
      </c>
      <c r="K268" t="str">
        <v>WHITE CHOCOLATE MACADAMIA NUT</v>
      </c>
      <c r="L268" t="str">
        <v>white chocolate macadamia nut</v>
      </c>
      <c r="M268" t="str">
        <v>White Chocolate Macadamia Nut</v>
      </c>
      <c r="N268" t="str">
        <v>White Choc</v>
      </c>
      <c r="O268" t="str">
        <v>mia Nut</v>
      </c>
      <c r="P268" t="str">
        <v>White-Chocolate-Macadamia-Nut</v>
      </c>
      <c r="S268" s="8">
        <v>44095</v>
      </c>
    </row>
    <row r="269" spans="1:19" ht="15" thickBot="1" x14ac:dyDescent="0.35">
      <c r="A269" s="11">
        <v>5</v>
      </c>
      <c r="B269" s="2">
        <v>872307</v>
      </c>
      <c r="C269" s="1" t="s">
        <v>9</v>
      </c>
      <c r="D269" s="2">
        <v>1520</v>
      </c>
      <c r="E269" s="2">
        <v>44136</v>
      </c>
      <c r="F269" s="2">
        <v>7600</v>
      </c>
      <c r="G269" s="13">
        <v>3344</v>
      </c>
      <c r="I269" t="b">
        <f t="shared" si="8"/>
        <v>0</v>
      </c>
      <c r="J269" t="str">
        <f t="shared" si="9"/>
        <v>Oatmeal Raisin</v>
      </c>
      <c r="K269" t="str">
        <v>OATMEAL RAISIN</v>
      </c>
      <c r="L269" t="str">
        <v>oatmeal raisin</v>
      </c>
      <c r="M269" t="str">
        <v>Oatmeal Raisin</v>
      </c>
      <c r="N269" t="str">
        <v>Oatmeal Ra</v>
      </c>
      <c r="O269" t="str">
        <v xml:space="preserve"> Raisin</v>
      </c>
      <c r="P269" t="str">
        <v>Oatmeal-Raisin</v>
      </c>
      <c r="S269" s="8">
        <v>44096</v>
      </c>
    </row>
    <row r="270" spans="1:19" ht="15" thickBot="1" x14ac:dyDescent="0.35">
      <c r="A270" s="11">
        <v>2</v>
      </c>
      <c r="B270" s="2">
        <v>820943</v>
      </c>
      <c r="C270" s="1" t="s">
        <v>11</v>
      </c>
      <c r="D270" s="2">
        <v>2529</v>
      </c>
      <c r="E270" s="2">
        <v>44136</v>
      </c>
      <c r="F270" s="2">
        <v>7587</v>
      </c>
      <c r="G270" s="13">
        <v>3161.25</v>
      </c>
      <c r="I270" t="b">
        <f t="shared" si="8"/>
        <v>0</v>
      </c>
      <c r="J270" t="str">
        <f t="shared" si="9"/>
        <v>Sugar</v>
      </c>
      <c r="K270" t="str">
        <v>SUGAR</v>
      </c>
      <c r="L270" t="str">
        <v>sugar</v>
      </c>
      <c r="M270" t="str">
        <v>Sugar</v>
      </c>
      <c r="N270" t="str">
        <v>Sugar</v>
      </c>
      <c r="O270" t="str">
        <v>Sugar</v>
      </c>
      <c r="P270" t="str">
        <v>Sugar</v>
      </c>
      <c r="S270" s="8">
        <v>44097</v>
      </c>
    </row>
    <row r="271" spans="1:19" ht="15" thickBot="1" x14ac:dyDescent="0.35">
      <c r="A271" s="11">
        <v>3</v>
      </c>
      <c r="B271" s="2">
        <v>636371</v>
      </c>
      <c r="C271" s="1" t="s">
        <v>7</v>
      </c>
      <c r="D271" s="2">
        <v>1262</v>
      </c>
      <c r="E271" s="2">
        <v>43952</v>
      </c>
      <c r="F271" s="2">
        <v>7572</v>
      </c>
      <c r="G271" s="13">
        <v>3470.5</v>
      </c>
      <c r="I271" t="b">
        <f t="shared" si="8"/>
        <v>0</v>
      </c>
      <c r="J271" t="str">
        <f t="shared" si="9"/>
        <v>White Chocolate Macadamia Nut</v>
      </c>
      <c r="K271" t="str">
        <v>WHITE CHOCOLATE MACADAMIA NUT</v>
      </c>
      <c r="L271" t="str">
        <v>white chocolate macadamia nut</v>
      </c>
      <c r="M271" t="str">
        <v>White Chocolate Macadamia Nut</v>
      </c>
      <c r="N271" t="str">
        <v>White Choc</v>
      </c>
      <c r="O271" t="str">
        <v>mia Nut</v>
      </c>
      <c r="P271" t="str">
        <v>White-Chocolate-Macadamia-Nut</v>
      </c>
      <c r="S271" s="8">
        <v>44098</v>
      </c>
    </row>
    <row r="272" spans="1:19" ht="15" thickBot="1" x14ac:dyDescent="0.35">
      <c r="A272" s="11">
        <v>3</v>
      </c>
      <c r="B272" s="2">
        <v>538134</v>
      </c>
      <c r="C272" s="1" t="s">
        <v>8</v>
      </c>
      <c r="D272" s="2">
        <v>1514</v>
      </c>
      <c r="E272" s="2">
        <v>43739</v>
      </c>
      <c r="F272" s="2">
        <v>7570</v>
      </c>
      <c r="G272" s="13">
        <v>3028</v>
      </c>
      <c r="I272" t="b">
        <f t="shared" si="8"/>
        <v>0</v>
      </c>
      <c r="J272" t="str">
        <f t="shared" si="9"/>
        <v>Chocolate Chip</v>
      </c>
      <c r="K272" t="str">
        <v>CHOCOLATE CHIP</v>
      </c>
      <c r="L272" t="str">
        <v>chocolate chip</v>
      </c>
      <c r="M272" t="str">
        <v>Chocolate Chip</v>
      </c>
      <c r="N272" t="str">
        <v xml:space="preserve">Chocolate </v>
      </c>
      <c r="O272" t="str">
        <v>te Chip</v>
      </c>
      <c r="P272" t="str">
        <v>Chocolate-Chip</v>
      </c>
      <c r="S272" s="8">
        <v>44099</v>
      </c>
    </row>
    <row r="273" spans="1:19" ht="15" thickBot="1" x14ac:dyDescent="0.35">
      <c r="A273" s="11">
        <v>3</v>
      </c>
      <c r="B273" s="2">
        <v>562219</v>
      </c>
      <c r="C273" s="1" t="s">
        <v>8</v>
      </c>
      <c r="D273" s="2">
        <v>1514</v>
      </c>
      <c r="E273" s="2">
        <v>43862</v>
      </c>
      <c r="F273" s="2">
        <v>7570</v>
      </c>
      <c r="G273" s="13">
        <v>3028</v>
      </c>
      <c r="I273" t="b">
        <f t="shared" si="8"/>
        <v>0</v>
      </c>
      <c r="J273" t="str">
        <f t="shared" si="9"/>
        <v>Chocolate Chip</v>
      </c>
      <c r="K273" t="str">
        <v>CHOCOLATE CHIP</v>
      </c>
      <c r="L273" t="str">
        <v>chocolate chip</v>
      </c>
      <c r="M273" t="str">
        <v>Chocolate Chip</v>
      </c>
      <c r="N273" t="str">
        <v xml:space="preserve">Chocolate </v>
      </c>
      <c r="O273" t="str">
        <v>te Chip</v>
      </c>
      <c r="P273" t="str">
        <v>Chocolate-Chip</v>
      </c>
      <c r="S273" s="8">
        <v>44100</v>
      </c>
    </row>
    <row r="274" spans="1:19" ht="15" thickBot="1" x14ac:dyDescent="0.35">
      <c r="A274" s="11">
        <v>3</v>
      </c>
      <c r="B274" s="2">
        <v>183251</v>
      </c>
      <c r="C274" s="1" t="s">
        <v>8</v>
      </c>
      <c r="D274" s="2">
        <v>1513</v>
      </c>
      <c r="E274" s="2">
        <v>44166</v>
      </c>
      <c r="F274" s="2">
        <v>7565</v>
      </c>
      <c r="G274" s="13">
        <v>3026</v>
      </c>
      <c r="I274" t="b">
        <f t="shared" si="8"/>
        <v>0</v>
      </c>
      <c r="J274" t="str">
        <f t="shared" si="9"/>
        <v>Chocolate Chip</v>
      </c>
      <c r="K274" t="str">
        <v>CHOCOLATE CHIP</v>
      </c>
      <c r="L274" t="str">
        <v>chocolate chip</v>
      </c>
      <c r="M274" t="str">
        <v>Chocolate Chip</v>
      </c>
      <c r="N274" t="str">
        <v xml:space="preserve">Chocolate </v>
      </c>
      <c r="O274" t="str">
        <v>te Chip</v>
      </c>
      <c r="P274" t="str">
        <v>Chocolate-Chip</v>
      </c>
      <c r="S274" s="8">
        <v>44101</v>
      </c>
    </row>
    <row r="275" spans="1:19" ht="15" thickBot="1" x14ac:dyDescent="0.35">
      <c r="A275" s="11">
        <v>1</v>
      </c>
      <c r="B275" s="2">
        <v>572044</v>
      </c>
      <c r="C275" s="1" t="s">
        <v>10</v>
      </c>
      <c r="D275" s="2">
        <v>1884</v>
      </c>
      <c r="E275" s="2">
        <v>44044</v>
      </c>
      <c r="F275" s="2">
        <v>7536</v>
      </c>
      <c r="G275" s="13">
        <v>2826</v>
      </c>
      <c r="I275" t="b">
        <f t="shared" si="8"/>
        <v>0</v>
      </c>
      <c r="J275" t="str">
        <f t="shared" si="9"/>
        <v>Snickerdoodle</v>
      </c>
      <c r="K275" t="str">
        <v>SNICKERDOODLE</v>
      </c>
      <c r="L275" t="str">
        <v>snickerdoodle</v>
      </c>
      <c r="M275" t="str">
        <v>Snickerdoodle</v>
      </c>
      <c r="N275" t="str">
        <v>Snickerdoo</v>
      </c>
      <c r="O275" t="str">
        <v>rdoodle</v>
      </c>
      <c r="P275" t="str">
        <v>Snickerdoodle</v>
      </c>
      <c r="S275" s="8">
        <v>44102</v>
      </c>
    </row>
    <row r="276" spans="1:19" ht="15" thickBot="1" x14ac:dyDescent="0.35">
      <c r="A276" s="11">
        <v>2</v>
      </c>
      <c r="B276" s="2">
        <v>553803</v>
      </c>
      <c r="C276" s="1" t="s">
        <v>7</v>
      </c>
      <c r="D276" s="2">
        <v>1250</v>
      </c>
      <c r="E276" s="2">
        <v>44166</v>
      </c>
      <c r="F276" s="2">
        <v>7500</v>
      </c>
      <c r="G276" s="13">
        <v>3437.5</v>
      </c>
      <c r="I276" t="b">
        <f t="shared" si="8"/>
        <v>0</v>
      </c>
      <c r="J276" t="str">
        <f t="shared" si="9"/>
        <v>White Chocolate Macadamia Nut</v>
      </c>
      <c r="K276" t="str">
        <v>WHITE CHOCOLATE MACADAMIA NUT</v>
      </c>
      <c r="L276" t="str">
        <v>white chocolate macadamia nut</v>
      </c>
      <c r="M276" t="str">
        <v>White Chocolate Macadamia Nut</v>
      </c>
      <c r="N276" t="str">
        <v>White Choc</v>
      </c>
      <c r="O276" t="str">
        <v>mia Nut</v>
      </c>
      <c r="P276" t="str">
        <v>White-Chocolate-Macadamia-Nut</v>
      </c>
      <c r="S276" s="8">
        <v>44103</v>
      </c>
    </row>
    <row r="277" spans="1:19" ht="15" thickBot="1" x14ac:dyDescent="0.35">
      <c r="A277" s="11">
        <v>3</v>
      </c>
      <c r="B277" s="2">
        <v>568366</v>
      </c>
      <c r="C277" s="1" t="s">
        <v>8</v>
      </c>
      <c r="D277" s="2">
        <v>1496</v>
      </c>
      <c r="E277" s="2">
        <v>43983</v>
      </c>
      <c r="F277" s="2">
        <v>7480</v>
      </c>
      <c r="G277" s="13">
        <v>2992</v>
      </c>
      <c r="I277" t="b">
        <f t="shared" si="8"/>
        <v>0</v>
      </c>
      <c r="J277" t="str">
        <f t="shared" si="9"/>
        <v>Chocolate Chip</v>
      </c>
      <c r="K277" t="str">
        <v>CHOCOLATE CHIP</v>
      </c>
      <c r="L277" t="str">
        <v>chocolate chip</v>
      </c>
      <c r="M277" t="str">
        <v>Chocolate Chip</v>
      </c>
      <c r="N277" t="str">
        <v xml:space="preserve">Chocolate </v>
      </c>
      <c r="O277" t="str">
        <v>te Chip</v>
      </c>
      <c r="P277" t="str">
        <v>Chocolate-Chip</v>
      </c>
      <c r="S277" s="8">
        <v>44104</v>
      </c>
    </row>
    <row r="278" spans="1:19" ht="15" thickBot="1" x14ac:dyDescent="0.35">
      <c r="A278" s="11">
        <v>5</v>
      </c>
      <c r="B278" s="2">
        <v>792599</v>
      </c>
      <c r="C278" s="1" t="s">
        <v>11</v>
      </c>
      <c r="D278" s="2">
        <v>2487</v>
      </c>
      <c r="E278" s="2">
        <v>44166</v>
      </c>
      <c r="F278" s="2">
        <v>7461</v>
      </c>
      <c r="G278" s="13">
        <v>3108.75</v>
      </c>
      <c r="I278" t="b">
        <f t="shared" si="8"/>
        <v>0</v>
      </c>
      <c r="J278" t="str">
        <f t="shared" si="9"/>
        <v>Sugar</v>
      </c>
      <c r="K278" t="str">
        <v>SUGAR</v>
      </c>
      <c r="L278" t="str">
        <v>sugar</v>
      </c>
      <c r="M278" t="str">
        <v>Sugar</v>
      </c>
      <c r="N278" t="str">
        <v>Sugar</v>
      </c>
      <c r="O278" t="str">
        <v>Sugar</v>
      </c>
      <c r="P278" t="str">
        <v>Sugar</v>
      </c>
      <c r="S278" s="8">
        <v>44105</v>
      </c>
    </row>
    <row r="279" spans="1:19" ht="15" thickBot="1" x14ac:dyDescent="0.35">
      <c r="A279" s="11">
        <v>3</v>
      </c>
      <c r="B279" s="2">
        <v>449939</v>
      </c>
      <c r="C279" s="1" t="s">
        <v>10</v>
      </c>
      <c r="D279" s="2">
        <v>1865</v>
      </c>
      <c r="E279" s="2">
        <v>43862</v>
      </c>
      <c r="F279" s="2">
        <v>7460</v>
      </c>
      <c r="G279" s="13">
        <v>2797.5</v>
      </c>
      <c r="I279" t="b">
        <f t="shared" si="8"/>
        <v>0</v>
      </c>
      <c r="J279" t="str">
        <f t="shared" si="9"/>
        <v>Snickerdoodle</v>
      </c>
      <c r="K279" t="str">
        <v>SNICKERDOODLE</v>
      </c>
      <c r="L279" t="str">
        <v>snickerdoodle</v>
      </c>
      <c r="M279" t="str">
        <v>Snickerdoodle</v>
      </c>
      <c r="N279" t="str">
        <v>Snickerdoo</v>
      </c>
      <c r="O279" t="str">
        <v>rdoodle</v>
      </c>
      <c r="P279" t="str">
        <v>Snickerdoodle</v>
      </c>
      <c r="S279" s="8">
        <v>44106</v>
      </c>
    </row>
    <row r="280" spans="1:19" ht="15" thickBot="1" x14ac:dyDescent="0.35">
      <c r="A280" s="11">
        <v>2</v>
      </c>
      <c r="B280" s="2">
        <v>444395</v>
      </c>
      <c r="C280" s="1" t="s">
        <v>11</v>
      </c>
      <c r="D280" s="2">
        <v>2479</v>
      </c>
      <c r="E280" s="2">
        <v>43831</v>
      </c>
      <c r="F280" s="2">
        <v>7437</v>
      </c>
      <c r="G280" s="13">
        <v>3098.75</v>
      </c>
      <c r="I280" t="b">
        <f t="shared" si="8"/>
        <v>0</v>
      </c>
      <c r="J280" t="str">
        <f t="shared" si="9"/>
        <v>Sugar</v>
      </c>
      <c r="K280" t="str">
        <v>SUGAR</v>
      </c>
      <c r="L280" t="str">
        <v>sugar</v>
      </c>
      <c r="M280" t="str">
        <v>Sugar</v>
      </c>
      <c r="N280" t="str">
        <v>Sugar</v>
      </c>
      <c r="O280" t="str">
        <v>Sugar</v>
      </c>
      <c r="P280" t="str">
        <v>Sugar</v>
      </c>
      <c r="S280" s="8">
        <v>44107</v>
      </c>
    </row>
    <row r="281" spans="1:19" ht="15" thickBot="1" x14ac:dyDescent="0.35">
      <c r="A281" s="11">
        <v>3</v>
      </c>
      <c r="B281" s="2">
        <v>161388</v>
      </c>
      <c r="C281" s="1" t="s">
        <v>10</v>
      </c>
      <c r="D281" s="2">
        <v>1858</v>
      </c>
      <c r="E281" s="2">
        <v>43862</v>
      </c>
      <c r="F281" s="2">
        <v>7432</v>
      </c>
      <c r="G281" s="13">
        <v>2787</v>
      </c>
      <c r="I281" t="b">
        <f t="shared" si="8"/>
        <v>0</v>
      </c>
      <c r="J281" t="str">
        <f t="shared" si="9"/>
        <v>Snickerdoodle</v>
      </c>
      <c r="K281" t="str">
        <v>SNICKERDOODLE</v>
      </c>
      <c r="L281" t="str">
        <v>snickerdoodle</v>
      </c>
      <c r="M281" t="str">
        <v>Snickerdoodle</v>
      </c>
      <c r="N281" t="str">
        <v>Snickerdoo</v>
      </c>
      <c r="O281" t="str">
        <v>rdoodle</v>
      </c>
      <c r="P281" t="str">
        <v>Snickerdoodle</v>
      </c>
      <c r="S281" s="8">
        <v>44108</v>
      </c>
    </row>
    <row r="282" spans="1:19" ht="15" thickBot="1" x14ac:dyDescent="0.35">
      <c r="A282" s="11">
        <v>4</v>
      </c>
      <c r="B282" s="2">
        <v>119027</v>
      </c>
      <c r="C282" s="1" t="s">
        <v>10</v>
      </c>
      <c r="D282" s="2">
        <v>1834</v>
      </c>
      <c r="E282" s="2">
        <v>43709</v>
      </c>
      <c r="F282" s="2">
        <v>7336</v>
      </c>
      <c r="G282" s="13">
        <v>2751</v>
      </c>
      <c r="I282" t="b">
        <f t="shared" si="8"/>
        <v>0</v>
      </c>
      <c r="J282" t="str">
        <f t="shared" si="9"/>
        <v>Snickerdoodle</v>
      </c>
      <c r="K282" t="str">
        <v>SNICKERDOODLE</v>
      </c>
      <c r="L282" t="str">
        <v>snickerdoodle</v>
      </c>
      <c r="M282" t="str">
        <v>Snickerdoodle</v>
      </c>
      <c r="N282" t="str">
        <v>Snickerdoo</v>
      </c>
      <c r="O282" t="str">
        <v>rdoodle</v>
      </c>
      <c r="P282" t="str">
        <v>Snickerdoodle</v>
      </c>
      <c r="S282" s="8">
        <v>44109</v>
      </c>
    </row>
    <row r="283" spans="1:19" ht="15" thickBot="1" x14ac:dyDescent="0.35">
      <c r="A283" s="11">
        <v>3</v>
      </c>
      <c r="B283" s="2">
        <v>669715</v>
      </c>
      <c r="C283" s="1" t="s">
        <v>7</v>
      </c>
      <c r="D283" s="2">
        <v>1221</v>
      </c>
      <c r="E283" s="2">
        <v>43739</v>
      </c>
      <c r="F283" s="2">
        <v>7326</v>
      </c>
      <c r="G283" s="13">
        <v>3357.75</v>
      </c>
      <c r="I283" t="b">
        <f t="shared" si="8"/>
        <v>0</v>
      </c>
      <c r="J283" t="str">
        <f t="shared" si="9"/>
        <v>White Chocolate Macadamia Nut</v>
      </c>
      <c r="K283" t="str">
        <v>WHITE CHOCOLATE MACADAMIA NUT</v>
      </c>
      <c r="L283" t="str">
        <v>white chocolate macadamia nut</v>
      </c>
      <c r="M283" t="str">
        <v>White Chocolate Macadamia Nut</v>
      </c>
      <c r="N283" t="str">
        <v>White Choc</v>
      </c>
      <c r="O283" t="str">
        <v>mia Nut</v>
      </c>
      <c r="P283" t="str">
        <v>White-Chocolate-Macadamia-Nut</v>
      </c>
      <c r="S283" s="8">
        <v>44110</v>
      </c>
    </row>
    <row r="284" spans="1:19" ht="15" thickBot="1" x14ac:dyDescent="0.35">
      <c r="A284" s="11">
        <v>5</v>
      </c>
      <c r="B284" s="2">
        <v>562962</v>
      </c>
      <c r="C284" s="1" t="s">
        <v>11</v>
      </c>
      <c r="D284" s="2">
        <v>2436</v>
      </c>
      <c r="E284" s="2">
        <v>43800</v>
      </c>
      <c r="F284" s="2">
        <v>7308</v>
      </c>
      <c r="G284" s="13">
        <v>3045</v>
      </c>
      <c r="I284" t="b">
        <f t="shared" si="8"/>
        <v>0</v>
      </c>
      <c r="J284" t="str">
        <f t="shared" si="9"/>
        <v>Sugar</v>
      </c>
      <c r="K284" t="str">
        <v>SUGAR</v>
      </c>
      <c r="L284" t="str">
        <v>sugar</v>
      </c>
      <c r="M284" t="str">
        <v>Sugar</v>
      </c>
      <c r="N284" t="str">
        <v>Sugar</v>
      </c>
      <c r="O284" t="str">
        <v>Sugar</v>
      </c>
      <c r="P284" t="str">
        <v>Sugar</v>
      </c>
      <c r="S284" s="8">
        <v>44111</v>
      </c>
    </row>
    <row r="285" spans="1:19" ht="15" thickBot="1" x14ac:dyDescent="0.35">
      <c r="A285" s="11">
        <v>3</v>
      </c>
      <c r="B285" s="2">
        <v>710711</v>
      </c>
      <c r="C285" s="1" t="s">
        <v>8</v>
      </c>
      <c r="D285" s="2">
        <v>1438.5</v>
      </c>
      <c r="E285" s="2">
        <v>43831</v>
      </c>
      <c r="F285" s="2">
        <v>7192.5</v>
      </c>
      <c r="G285" s="13">
        <v>2877</v>
      </c>
      <c r="I285" t="b">
        <f t="shared" si="8"/>
        <v>0</v>
      </c>
      <c r="J285" t="str">
        <f t="shared" si="9"/>
        <v>Chocolate Chip</v>
      </c>
      <c r="K285" t="str">
        <v>CHOCOLATE CHIP</v>
      </c>
      <c r="L285" t="str">
        <v>chocolate chip</v>
      </c>
      <c r="M285" t="str">
        <v>Chocolate Chip</v>
      </c>
      <c r="N285" t="str">
        <v xml:space="preserve">Chocolate </v>
      </c>
      <c r="O285" t="str">
        <v>te Chip</v>
      </c>
      <c r="P285" t="str">
        <v>Chocolate-Chip</v>
      </c>
      <c r="S285" s="8">
        <v>44112</v>
      </c>
    </row>
    <row r="286" spans="1:19" ht="15" thickBot="1" x14ac:dyDescent="0.35">
      <c r="A286" s="11">
        <v>3</v>
      </c>
      <c r="B286" s="2">
        <v>821698</v>
      </c>
      <c r="C286" s="1" t="s">
        <v>9</v>
      </c>
      <c r="D286" s="2">
        <v>1433</v>
      </c>
      <c r="E286" s="2">
        <v>43952</v>
      </c>
      <c r="F286" s="2">
        <v>7165</v>
      </c>
      <c r="G286" s="13">
        <v>3152.6</v>
      </c>
      <c r="I286" t="b">
        <f t="shared" si="8"/>
        <v>0</v>
      </c>
      <c r="J286" t="str">
        <f t="shared" si="9"/>
        <v>Oatmeal Raisin</v>
      </c>
      <c r="K286" t="str">
        <v>OATMEAL RAISIN</v>
      </c>
      <c r="L286" t="str">
        <v>oatmeal raisin</v>
      </c>
      <c r="M286" t="str">
        <v>Oatmeal Raisin</v>
      </c>
      <c r="N286" t="str">
        <v>Oatmeal Ra</v>
      </c>
      <c r="O286" t="str">
        <v xml:space="preserve"> Raisin</v>
      </c>
      <c r="P286" t="str">
        <v>Oatmeal-Raisin</v>
      </c>
      <c r="S286" s="8">
        <v>44113</v>
      </c>
    </row>
    <row r="287" spans="1:19" ht="15" thickBot="1" x14ac:dyDescent="0.35">
      <c r="A287" s="11">
        <v>2</v>
      </c>
      <c r="B287" s="2">
        <v>601126</v>
      </c>
      <c r="C287" s="1" t="s">
        <v>11</v>
      </c>
      <c r="D287" s="2">
        <v>2387</v>
      </c>
      <c r="E287" s="2">
        <v>44136</v>
      </c>
      <c r="F287" s="2">
        <v>7161</v>
      </c>
      <c r="G287" s="13">
        <v>2983.75</v>
      </c>
      <c r="I287" t="b">
        <f t="shared" si="8"/>
        <v>0</v>
      </c>
      <c r="J287" t="str">
        <f t="shared" si="9"/>
        <v>Sugar</v>
      </c>
      <c r="K287" t="str">
        <v>SUGAR</v>
      </c>
      <c r="L287" t="str">
        <v>sugar</v>
      </c>
      <c r="M287" t="str">
        <v>Sugar</v>
      </c>
      <c r="N287" t="str">
        <v>Sugar</v>
      </c>
      <c r="O287" t="str">
        <v>Sugar</v>
      </c>
      <c r="P287" t="str">
        <v>Sugar</v>
      </c>
      <c r="S287" s="8">
        <v>44114</v>
      </c>
    </row>
    <row r="288" spans="1:19" ht="15" thickBot="1" x14ac:dyDescent="0.35">
      <c r="A288" s="11">
        <v>3</v>
      </c>
      <c r="B288" s="2">
        <v>317699</v>
      </c>
      <c r="C288" s="1" t="s">
        <v>10</v>
      </c>
      <c r="D288" s="2">
        <v>1790</v>
      </c>
      <c r="E288" s="2">
        <v>43891</v>
      </c>
      <c r="F288" s="2">
        <v>7160</v>
      </c>
      <c r="G288" s="13">
        <v>2685</v>
      </c>
      <c r="I288" t="b">
        <f t="shared" si="8"/>
        <v>0</v>
      </c>
      <c r="J288" t="str">
        <f t="shared" si="9"/>
        <v>Snickerdoodle</v>
      </c>
      <c r="K288" t="str">
        <v>SNICKERDOODLE</v>
      </c>
      <c r="L288" t="str">
        <v>snickerdoodle</v>
      </c>
      <c r="M288" t="str">
        <v>Snickerdoodle</v>
      </c>
      <c r="N288" t="str">
        <v>Snickerdoo</v>
      </c>
      <c r="O288" t="str">
        <v>rdoodle</v>
      </c>
      <c r="P288" t="str">
        <v>Snickerdoodle</v>
      </c>
      <c r="S288" s="8">
        <v>44115</v>
      </c>
    </row>
    <row r="289" spans="1:19" ht="15" thickBot="1" x14ac:dyDescent="0.35">
      <c r="A289" s="11">
        <v>3</v>
      </c>
      <c r="B289" s="2">
        <v>168032</v>
      </c>
      <c r="C289" s="1" t="s">
        <v>7</v>
      </c>
      <c r="D289" s="2">
        <v>1190</v>
      </c>
      <c r="E289" s="2">
        <v>43983</v>
      </c>
      <c r="F289" s="2">
        <v>7140</v>
      </c>
      <c r="G289" s="13">
        <v>3272.5</v>
      </c>
      <c r="I289" t="b">
        <f t="shared" si="8"/>
        <v>0</v>
      </c>
      <c r="J289" t="str">
        <f t="shared" si="9"/>
        <v>White Chocolate Macadamia Nut</v>
      </c>
      <c r="K289" t="str">
        <v>WHITE CHOCOLATE MACADAMIA NUT</v>
      </c>
      <c r="L289" t="str">
        <v>white chocolate macadamia nut</v>
      </c>
      <c r="M289" t="str">
        <v>White Chocolate Macadamia Nut</v>
      </c>
      <c r="N289" t="str">
        <v>White Choc</v>
      </c>
      <c r="O289" t="str">
        <v>mia Nut</v>
      </c>
      <c r="P289" t="str">
        <v>White-Chocolate-Macadamia-Nut</v>
      </c>
      <c r="S289" s="8">
        <v>44116</v>
      </c>
    </row>
    <row r="290" spans="1:19" ht="15" thickBot="1" x14ac:dyDescent="0.35">
      <c r="A290" s="11">
        <v>4</v>
      </c>
      <c r="B290" s="2">
        <v>595670</v>
      </c>
      <c r="C290" s="1" t="s">
        <v>8</v>
      </c>
      <c r="D290" s="2">
        <v>1414.5</v>
      </c>
      <c r="E290" s="2">
        <v>43922</v>
      </c>
      <c r="F290" s="2">
        <v>7072.5</v>
      </c>
      <c r="G290" s="13">
        <v>2829</v>
      </c>
      <c r="I290" t="b">
        <f t="shared" si="8"/>
        <v>0</v>
      </c>
      <c r="J290" t="str">
        <f t="shared" si="9"/>
        <v>Chocolate Chip</v>
      </c>
      <c r="K290" t="str">
        <v>CHOCOLATE CHIP</v>
      </c>
      <c r="L290" t="str">
        <v>chocolate chip</v>
      </c>
      <c r="M290" t="str">
        <v>Chocolate Chip</v>
      </c>
      <c r="N290" t="str">
        <v xml:space="preserve">Chocolate </v>
      </c>
      <c r="O290" t="str">
        <v>te Chip</v>
      </c>
      <c r="P290" t="str">
        <v>Chocolate-Chip</v>
      </c>
      <c r="S290" s="8">
        <v>44117</v>
      </c>
    </row>
    <row r="291" spans="1:19" ht="15" thickBot="1" x14ac:dyDescent="0.35">
      <c r="A291" s="11">
        <v>1</v>
      </c>
      <c r="B291" s="2">
        <v>345233</v>
      </c>
      <c r="C291" s="1" t="s">
        <v>10</v>
      </c>
      <c r="D291" s="2">
        <v>1761</v>
      </c>
      <c r="E291" s="2">
        <v>43891</v>
      </c>
      <c r="F291" s="2">
        <v>7044</v>
      </c>
      <c r="G291" s="13">
        <v>2641.5</v>
      </c>
      <c r="I291" t="b">
        <f t="shared" si="8"/>
        <v>0</v>
      </c>
      <c r="J291" t="str">
        <f t="shared" si="9"/>
        <v>Snickerdoodle</v>
      </c>
      <c r="K291" t="str">
        <v>SNICKERDOODLE</v>
      </c>
      <c r="L291" t="str">
        <v>snickerdoodle</v>
      </c>
      <c r="M291" t="str">
        <v>Snickerdoodle</v>
      </c>
      <c r="N291" t="str">
        <v>Snickerdoo</v>
      </c>
      <c r="O291" t="str">
        <v>rdoodle</v>
      </c>
      <c r="P291" t="str">
        <v>Snickerdoodle</v>
      </c>
      <c r="S291" s="8">
        <v>44118</v>
      </c>
    </row>
    <row r="292" spans="1:19" ht="15" thickBot="1" x14ac:dyDescent="0.35">
      <c r="A292" s="11">
        <v>3</v>
      </c>
      <c r="B292" s="2">
        <v>521535</v>
      </c>
      <c r="C292" s="1" t="s">
        <v>8</v>
      </c>
      <c r="D292" s="2">
        <v>1404</v>
      </c>
      <c r="E292" s="2">
        <v>43770</v>
      </c>
      <c r="F292" s="2">
        <v>7020</v>
      </c>
      <c r="G292" s="13">
        <v>2808</v>
      </c>
      <c r="I292" t="b">
        <f t="shared" si="8"/>
        <v>0</v>
      </c>
      <c r="J292" t="str">
        <f t="shared" si="9"/>
        <v>Chocolate Chip</v>
      </c>
      <c r="K292" t="str">
        <v>CHOCOLATE CHIP</v>
      </c>
      <c r="L292" t="str">
        <v>chocolate chip</v>
      </c>
      <c r="M292" t="str">
        <v>Chocolate Chip</v>
      </c>
      <c r="N292" t="str">
        <v xml:space="preserve">Chocolate </v>
      </c>
      <c r="O292" t="str">
        <v>te Chip</v>
      </c>
      <c r="P292" t="str">
        <v>Chocolate-Chip</v>
      </c>
      <c r="S292" s="8">
        <v>44119</v>
      </c>
    </row>
    <row r="293" spans="1:19" ht="15" thickBot="1" x14ac:dyDescent="0.35">
      <c r="A293" s="11">
        <v>3</v>
      </c>
      <c r="B293" s="2">
        <v>504962</v>
      </c>
      <c r="C293" s="1" t="s">
        <v>9</v>
      </c>
      <c r="D293" s="2">
        <v>1403</v>
      </c>
      <c r="E293" s="2">
        <v>43739</v>
      </c>
      <c r="F293" s="2">
        <v>7015</v>
      </c>
      <c r="G293" s="13">
        <v>3086.6</v>
      </c>
      <c r="I293" t="b">
        <f t="shared" si="8"/>
        <v>0</v>
      </c>
      <c r="J293" t="str">
        <f t="shared" si="9"/>
        <v>Oatmeal Raisin</v>
      </c>
      <c r="K293" t="str">
        <v>OATMEAL RAISIN</v>
      </c>
      <c r="L293" t="str">
        <v>oatmeal raisin</v>
      </c>
      <c r="M293" t="str">
        <v>Oatmeal Raisin</v>
      </c>
      <c r="N293" t="str">
        <v>Oatmeal Ra</v>
      </c>
      <c r="O293" t="str">
        <v xml:space="preserve"> Raisin</v>
      </c>
      <c r="P293" t="str">
        <v>Oatmeal-Raisin</v>
      </c>
      <c r="S293" s="8">
        <v>44120</v>
      </c>
    </row>
    <row r="294" spans="1:19" ht="15" thickBot="1" x14ac:dyDescent="0.35">
      <c r="A294" s="11">
        <v>3</v>
      </c>
      <c r="B294" s="2">
        <v>406234</v>
      </c>
      <c r="C294" s="1" t="s">
        <v>11</v>
      </c>
      <c r="D294" s="2">
        <v>2338</v>
      </c>
      <c r="E294" s="2">
        <v>43983</v>
      </c>
      <c r="F294" s="2">
        <v>7014</v>
      </c>
      <c r="G294" s="13">
        <v>2922.5</v>
      </c>
      <c r="I294" t="b">
        <f t="shared" si="8"/>
        <v>0</v>
      </c>
      <c r="J294" t="str">
        <f t="shared" si="9"/>
        <v>Sugar</v>
      </c>
      <c r="K294" t="str">
        <v>SUGAR</v>
      </c>
      <c r="L294" t="str">
        <v>sugar</v>
      </c>
      <c r="M294" t="str">
        <v>Sugar</v>
      </c>
      <c r="N294" t="str">
        <v>Sugar</v>
      </c>
      <c r="O294" t="str">
        <v>Sugar</v>
      </c>
      <c r="P294" t="str">
        <v>Sugar</v>
      </c>
      <c r="S294" s="8">
        <v>44121</v>
      </c>
    </row>
    <row r="295" spans="1:19" ht="15" thickBot="1" x14ac:dyDescent="0.35">
      <c r="A295" s="11">
        <v>3</v>
      </c>
      <c r="B295" s="2">
        <v>759484</v>
      </c>
      <c r="C295" s="1" t="s">
        <v>10</v>
      </c>
      <c r="D295" s="2">
        <v>1743</v>
      </c>
      <c r="E295" s="2">
        <v>43952</v>
      </c>
      <c r="F295" s="2">
        <v>6972</v>
      </c>
      <c r="G295" s="13">
        <v>2614.5</v>
      </c>
      <c r="I295" t="b">
        <f t="shared" si="8"/>
        <v>0</v>
      </c>
      <c r="J295" t="str">
        <f t="shared" si="9"/>
        <v>Snickerdoodle</v>
      </c>
      <c r="K295" t="str">
        <v>SNICKERDOODLE</v>
      </c>
      <c r="L295" t="str">
        <v>snickerdoodle</v>
      </c>
      <c r="M295" t="str">
        <v>Snickerdoodle</v>
      </c>
      <c r="N295" t="str">
        <v>Snickerdoo</v>
      </c>
      <c r="O295" t="str">
        <v>rdoodle</v>
      </c>
      <c r="P295" t="str">
        <v>Snickerdoodle</v>
      </c>
      <c r="S295" s="8">
        <v>44122</v>
      </c>
    </row>
    <row r="296" spans="1:19" ht="15" thickBot="1" x14ac:dyDescent="0.35">
      <c r="A296" s="11">
        <v>2</v>
      </c>
      <c r="B296" s="2">
        <v>158597</v>
      </c>
      <c r="C296" s="1" t="s">
        <v>8</v>
      </c>
      <c r="D296" s="2">
        <v>1393</v>
      </c>
      <c r="E296" s="2">
        <v>44105</v>
      </c>
      <c r="F296" s="2">
        <v>6965</v>
      </c>
      <c r="G296" s="13">
        <v>2786</v>
      </c>
      <c r="I296" t="b">
        <f t="shared" si="8"/>
        <v>0</v>
      </c>
      <c r="J296" t="str">
        <f t="shared" si="9"/>
        <v>Chocolate Chip</v>
      </c>
      <c r="K296" t="str">
        <v>CHOCOLATE CHIP</v>
      </c>
      <c r="L296" t="str">
        <v>chocolate chip</v>
      </c>
      <c r="M296" t="str">
        <v>Chocolate Chip</v>
      </c>
      <c r="N296" t="str">
        <v xml:space="preserve">Chocolate </v>
      </c>
      <c r="O296" t="str">
        <v>te Chip</v>
      </c>
      <c r="P296" t="str">
        <v>Chocolate-Chip</v>
      </c>
      <c r="S296" s="8">
        <v>44123</v>
      </c>
    </row>
    <row r="297" spans="1:19" ht="15" thickBot="1" x14ac:dyDescent="0.35">
      <c r="A297" s="11">
        <v>3</v>
      </c>
      <c r="B297" s="2">
        <v>540063</v>
      </c>
      <c r="C297" s="1" t="s">
        <v>9</v>
      </c>
      <c r="D297" s="2">
        <v>1393</v>
      </c>
      <c r="E297" s="2">
        <v>44105</v>
      </c>
      <c r="F297" s="2">
        <v>6965</v>
      </c>
      <c r="G297" s="13">
        <v>3064.6</v>
      </c>
      <c r="I297" t="b">
        <f t="shared" si="8"/>
        <v>0</v>
      </c>
      <c r="J297" t="str">
        <f t="shared" si="9"/>
        <v>Oatmeal Raisin</v>
      </c>
      <c r="K297" t="str">
        <v>OATMEAL RAISIN</v>
      </c>
      <c r="L297" t="str">
        <v>oatmeal raisin</v>
      </c>
      <c r="M297" t="str">
        <v>Oatmeal Raisin</v>
      </c>
      <c r="N297" t="str">
        <v>Oatmeal Ra</v>
      </c>
      <c r="O297" t="str">
        <v xml:space="preserve"> Raisin</v>
      </c>
      <c r="P297" t="str">
        <v>Oatmeal-Raisin</v>
      </c>
      <c r="S297" s="8">
        <v>44124</v>
      </c>
    </row>
    <row r="298" spans="1:19" ht="15" thickBot="1" x14ac:dyDescent="0.35">
      <c r="A298" s="11">
        <v>3</v>
      </c>
      <c r="B298" s="2">
        <v>691331</v>
      </c>
      <c r="C298" s="1" t="s">
        <v>8</v>
      </c>
      <c r="D298" s="2">
        <v>1389</v>
      </c>
      <c r="E298" s="2">
        <v>43739</v>
      </c>
      <c r="F298" s="2">
        <v>6945</v>
      </c>
      <c r="G298" s="13">
        <v>2778</v>
      </c>
      <c r="I298" t="b">
        <f t="shared" si="8"/>
        <v>0</v>
      </c>
      <c r="J298" t="str">
        <f t="shared" si="9"/>
        <v>Chocolate Chip</v>
      </c>
      <c r="K298" t="str">
        <v>CHOCOLATE CHIP</v>
      </c>
      <c r="L298" t="str">
        <v>chocolate chip</v>
      </c>
      <c r="M298" t="str">
        <v>Chocolate Chip</v>
      </c>
      <c r="N298" t="str">
        <v xml:space="preserve">Chocolate </v>
      </c>
      <c r="O298" t="str">
        <v>te Chip</v>
      </c>
      <c r="P298" t="str">
        <v>Chocolate-Chip</v>
      </c>
      <c r="S298" s="8">
        <v>44125</v>
      </c>
    </row>
    <row r="299" spans="1:19" ht="15" thickBot="1" x14ac:dyDescent="0.35">
      <c r="A299" s="11">
        <v>1</v>
      </c>
      <c r="B299" s="2">
        <v>872775</v>
      </c>
      <c r="C299" s="1" t="s">
        <v>11</v>
      </c>
      <c r="D299" s="2">
        <v>2297</v>
      </c>
      <c r="E299" s="2">
        <v>43770</v>
      </c>
      <c r="F299" s="2">
        <v>6891</v>
      </c>
      <c r="G299" s="13">
        <v>2871.25</v>
      </c>
      <c r="I299" t="b">
        <f t="shared" si="8"/>
        <v>0</v>
      </c>
      <c r="J299" t="str">
        <f t="shared" si="9"/>
        <v>Sugar</v>
      </c>
      <c r="K299" t="str">
        <v>SUGAR</v>
      </c>
      <c r="L299" t="str">
        <v>sugar</v>
      </c>
      <c r="M299" t="str">
        <v>Sugar</v>
      </c>
      <c r="N299" t="str">
        <v>Sugar</v>
      </c>
      <c r="O299" t="str">
        <v>Sugar</v>
      </c>
      <c r="P299" t="str">
        <v>Sugar</v>
      </c>
      <c r="S299" s="8">
        <v>44126</v>
      </c>
    </row>
    <row r="300" spans="1:19" ht="15" thickBot="1" x14ac:dyDescent="0.35">
      <c r="A300" s="11">
        <v>2</v>
      </c>
      <c r="B300" s="2">
        <v>540189</v>
      </c>
      <c r="C300" s="1" t="s">
        <v>11</v>
      </c>
      <c r="D300" s="2">
        <v>2294</v>
      </c>
      <c r="E300" s="2">
        <v>43739</v>
      </c>
      <c r="F300" s="2">
        <v>6882</v>
      </c>
      <c r="G300" s="13">
        <v>2867.5</v>
      </c>
      <c r="I300" t="b">
        <f t="shared" si="8"/>
        <v>0</v>
      </c>
      <c r="J300" t="str">
        <f t="shared" si="9"/>
        <v>Sugar</v>
      </c>
      <c r="K300" t="str">
        <v>SUGAR</v>
      </c>
      <c r="L300" t="str">
        <v>sugar</v>
      </c>
      <c r="M300" t="str">
        <v>Sugar</v>
      </c>
      <c r="N300" t="str">
        <v>Sugar</v>
      </c>
      <c r="O300" t="str">
        <v>Sugar</v>
      </c>
      <c r="P300" t="str">
        <v>Sugar</v>
      </c>
      <c r="S300" s="8">
        <v>44127</v>
      </c>
    </row>
    <row r="301" spans="1:19" ht="15" thickBot="1" x14ac:dyDescent="0.35">
      <c r="A301" s="11">
        <v>4</v>
      </c>
      <c r="B301" s="2">
        <v>545954</v>
      </c>
      <c r="C301" s="1" t="s">
        <v>9</v>
      </c>
      <c r="D301" s="2">
        <v>1375</v>
      </c>
      <c r="E301" s="2">
        <v>43800</v>
      </c>
      <c r="F301" s="2">
        <v>6875</v>
      </c>
      <c r="G301" s="13">
        <v>3025</v>
      </c>
      <c r="I301" t="b">
        <f t="shared" si="8"/>
        <v>0</v>
      </c>
      <c r="J301" t="str">
        <f t="shared" si="9"/>
        <v>Oatmeal Raisin</v>
      </c>
      <c r="K301" t="str">
        <v>OATMEAL RAISIN</v>
      </c>
      <c r="L301" t="str">
        <v>oatmeal raisin</v>
      </c>
      <c r="M301" t="str">
        <v>Oatmeal Raisin</v>
      </c>
      <c r="N301" t="str">
        <v>Oatmeal Ra</v>
      </c>
      <c r="O301" t="str">
        <v xml:space="preserve"> Raisin</v>
      </c>
      <c r="P301" t="str">
        <v>Oatmeal-Raisin</v>
      </c>
      <c r="S301" s="8">
        <v>44128</v>
      </c>
    </row>
    <row r="302" spans="1:19" ht="15" thickBot="1" x14ac:dyDescent="0.35">
      <c r="A302" s="11">
        <v>1</v>
      </c>
      <c r="B302" s="2">
        <v>631270</v>
      </c>
      <c r="C302" s="1" t="s">
        <v>8</v>
      </c>
      <c r="D302" s="2">
        <v>1372</v>
      </c>
      <c r="E302" s="2">
        <v>43831</v>
      </c>
      <c r="F302" s="2">
        <v>6860</v>
      </c>
      <c r="G302" s="13">
        <v>2744</v>
      </c>
      <c r="I302" t="b">
        <f t="shared" si="8"/>
        <v>0</v>
      </c>
      <c r="J302" t="str">
        <f t="shared" si="9"/>
        <v>Chocolate Chip</v>
      </c>
      <c r="K302" t="str">
        <v>CHOCOLATE CHIP</v>
      </c>
      <c r="L302" t="str">
        <v>chocolate chip</v>
      </c>
      <c r="M302" t="str">
        <v>Chocolate Chip</v>
      </c>
      <c r="N302" t="str">
        <v xml:space="preserve">Chocolate </v>
      </c>
      <c r="O302" t="str">
        <v>te Chip</v>
      </c>
      <c r="P302" t="str">
        <v>Chocolate-Chip</v>
      </c>
      <c r="S302" s="8">
        <v>44129</v>
      </c>
    </row>
    <row r="303" spans="1:19" ht="15" thickBot="1" x14ac:dyDescent="0.35">
      <c r="A303" s="11">
        <v>5</v>
      </c>
      <c r="B303" s="2">
        <v>560670</v>
      </c>
      <c r="C303" s="1" t="s">
        <v>9</v>
      </c>
      <c r="D303" s="2">
        <v>1372</v>
      </c>
      <c r="E303" s="2">
        <v>44166</v>
      </c>
      <c r="F303" s="2">
        <v>6860</v>
      </c>
      <c r="G303" s="13">
        <v>3018.4</v>
      </c>
      <c r="I303" t="b">
        <f t="shared" si="8"/>
        <v>0</v>
      </c>
      <c r="J303" t="str">
        <f t="shared" si="9"/>
        <v>Oatmeal Raisin</v>
      </c>
      <c r="K303" t="str">
        <v>OATMEAL RAISIN</v>
      </c>
      <c r="L303" t="str">
        <v>oatmeal raisin</v>
      </c>
      <c r="M303" t="str">
        <v>Oatmeal Raisin</v>
      </c>
      <c r="N303" t="str">
        <v>Oatmeal Ra</v>
      </c>
      <c r="O303" t="str">
        <v xml:space="preserve"> Raisin</v>
      </c>
      <c r="P303" t="str">
        <v>Oatmeal-Raisin</v>
      </c>
      <c r="S303" s="8">
        <v>44130</v>
      </c>
    </row>
    <row r="304" spans="1:19" ht="15" thickBot="1" x14ac:dyDescent="0.35">
      <c r="A304" s="11">
        <v>4</v>
      </c>
      <c r="B304" s="2">
        <v>713958</v>
      </c>
      <c r="C304" s="1" t="s">
        <v>8</v>
      </c>
      <c r="D304" s="2">
        <v>1369.5</v>
      </c>
      <c r="E304" s="2">
        <v>44013</v>
      </c>
      <c r="F304" s="2">
        <v>6847.5</v>
      </c>
      <c r="G304" s="13">
        <v>2739</v>
      </c>
      <c r="I304" t="b">
        <f t="shared" si="8"/>
        <v>0</v>
      </c>
      <c r="J304" t="str">
        <f t="shared" si="9"/>
        <v>Chocolate Chip</v>
      </c>
      <c r="K304" t="str">
        <v>CHOCOLATE CHIP</v>
      </c>
      <c r="L304" t="str">
        <v>chocolate chip</v>
      </c>
      <c r="M304" t="str">
        <v>Chocolate Chip</v>
      </c>
      <c r="N304" t="str">
        <v xml:space="preserve">Chocolate </v>
      </c>
      <c r="O304" t="str">
        <v>te Chip</v>
      </c>
      <c r="P304" t="str">
        <v>Chocolate-Chip</v>
      </c>
      <c r="S304" s="8">
        <v>44131</v>
      </c>
    </row>
    <row r="305" spans="1:19" ht="15" thickBot="1" x14ac:dyDescent="0.35">
      <c r="A305" s="11">
        <v>3</v>
      </c>
      <c r="B305" s="2">
        <v>418690</v>
      </c>
      <c r="C305" s="1" t="s">
        <v>8</v>
      </c>
      <c r="D305" s="2">
        <v>1366</v>
      </c>
      <c r="E305" s="2">
        <v>43983</v>
      </c>
      <c r="F305" s="2">
        <v>6830</v>
      </c>
      <c r="G305" s="13">
        <v>2732</v>
      </c>
      <c r="I305" t="b">
        <f t="shared" si="8"/>
        <v>0</v>
      </c>
      <c r="J305" t="str">
        <f t="shared" si="9"/>
        <v>Chocolate Chip</v>
      </c>
      <c r="K305" t="str">
        <v>CHOCOLATE CHIP</v>
      </c>
      <c r="L305" t="str">
        <v>chocolate chip</v>
      </c>
      <c r="M305" t="str">
        <v>Chocolate Chip</v>
      </c>
      <c r="N305" t="str">
        <v xml:space="preserve">Chocolate </v>
      </c>
      <c r="O305" t="str">
        <v>te Chip</v>
      </c>
      <c r="P305" t="str">
        <v>Chocolate-Chip</v>
      </c>
      <c r="S305" s="8">
        <v>44132</v>
      </c>
    </row>
    <row r="306" spans="1:19" ht="15" thickBot="1" x14ac:dyDescent="0.35">
      <c r="A306" s="11">
        <v>3</v>
      </c>
      <c r="B306" s="2">
        <v>277131</v>
      </c>
      <c r="C306" s="1" t="s">
        <v>9</v>
      </c>
      <c r="D306" s="2">
        <v>1366</v>
      </c>
      <c r="E306" s="2">
        <v>43983</v>
      </c>
      <c r="F306" s="2">
        <v>6830</v>
      </c>
      <c r="G306" s="13">
        <v>3005.2</v>
      </c>
      <c r="I306" t="b">
        <f t="shared" si="8"/>
        <v>0</v>
      </c>
      <c r="J306" t="str">
        <f t="shared" si="9"/>
        <v>Oatmeal Raisin</v>
      </c>
      <c r="K306" t="str">
        <v>OATMEAL RAISIN</v>
      </c>
      <c r="L306" t="str">
        <v>oatmeal raisin</v>
      </c>
      <c r="M306" t="str">
        <v>Oatmeal Raisin</v>
      </c>
      <c r="N306" t="str">
        <v>Oatmeal Ra</v>
      </c>
      <c r="O306" t="str">
        <v xml:space="preserve"> Raisin</v>
      </c>
      <c r="P306" t="str">
        <v>Oatmeal-Raisin</v>
      </c>
      <c r="S306" s="8">
        <v>44133</v>
      </c>
    </row>
    <row r="307" spans="1:19" ht="15" thickBot="1" x14ac:dyDescent="0.35">
      <c r="A307" s="11">
        <v>3</v>
      </c>
      <c r="B307" s="2">
        <v>781275</v>
      </c>
      <c r="C307" s="1" t="s">
        <v>8</v>
      </c>
      <c r="D307" s="2">
        <v>1366</v>
      </c>
      <c r="E307" s="2">
        <v>44136</v>
      </c>
      <c r="F307" s="2">
        <v>6830</v>
      </c>
      <c r="G307" s="13">
        <v>2732</v>
      </c>
      <c r="I307" t="b">
        <f t="shared" si="8"/>
        <v>0</v>
      </c>
      <c r="J307" t="str">
        <f t="shared" si="9"/>
        <v>Chocolate Chip</v>
      </c>
      <c r="K307" t="str">
        <v>CHOCOLATE CHIP</v>
      </c>
      <c r="L307" t="str">
        <v>chocolate chip</v>
      </c>
      <c r="M307" t="str">
        <v>Chocolate Chip</v>
      </c>
      <c r="N307" t="str">
        <v xml:space="preserve">Chocolate </v>
      </c>
      <c r="O307" t="str">
        <v>te Chip</v>
      </c>
      <c r="P307" t="str">
        <v>Chocolate-Chip</v>
      </c>
      <c r="S307" s="8">
        <v>44134</v>
      </c>
    </row>
    <row r="308" spans="1:19" ht="15" thickBot="1" x14ac:dyDescent="0.35">
      <c r="A308" s="11">
        <v>3</v>
      </c>
      <c r="B308" s="2">
        <v>223911</v>
      </c>
      <c r="C308" s="1" t="s">
        <v>7</v>
      </c>
      <c r="D308" s="2">
        <v>1135</v>
      </c>
      <c r="E308" s="2">
        <v>43983</v>
      </c>
      <c r="F308" s="2">
        <v>6810</v>
      </c>
      <c r="G308" s="13">
        <v>3121.25</v>
      </c>
      <c r="I308" t="b">
        <f t="shared" si="8"/>
        <v>0</v>
      </c>
      <c r="J308" t="str">
        <f t="shared" si="9"/>
        <v>White Chocolate Macadamia Nut</v>
      </c>
      <c r="K308" t="str">
        <v>WHITE CHOCOLATE MACADAMIA NUT</v>
      </c>
      <c r="L308" t="str">
        <v>white chocolate macadamia nut</v>
      </c>
      <c r="M308" t="str">
        <v>White Chocolate Macadamia Nut</v>
      </c>
      <c r="N308" t="str">
        <v>White Choc</v>
      </c>
      <c r="O308" t="str">
        <v>mia Nut</v>
      </c>
      <c r="P308" t="str">
        <v>White-Chocolate-Macadamia-Nut</v>
      </c>
      <c r="S308" s="8">
        <v>44135</v>
      </c>
    </row>
    <row r="309" spans="1:19" ht="15" thickBot="1" x14ac:dyDescent="0.35">
      <c r="A309" s="11">
        <v>5</v>
      </c>
      <c r="B309" s="2">
        <v>816536</v>
      </c>
      <c r="C309" s="1" t="s">
        <v>8</v>
      </c>
      <c r="D309" s="2">
        <v>1362</v>
      </c>
      <c r="E309" s="2">
        <v>44166</v>
      </c>
      <c r="F309" s="2">
        <v>6810</v>
      </c>
      <c r="G309" s="13">
        <v>2724</v>
      </c>
      <c r="I309" t="b">
        <f t="shared" si="8"/>
        <v>0</v>
      </c>
      <c r="J309" t="str">
        <f t="shared" si="9"/>
        <v>Chocolate Chip</v>
      </c>
      <c r="K309" t="str">
        <v>CHOCOLATE CHIP</v>
      </c>
      <c r="L309" t="str">
        <v>chocolate chip</v>
      </c>
      <c r="M309" t="str">
        <v>Chocolate Chip</v>
      </c>
      <c r="N309" t="str">
        <v xml:space="preserve">Chocolate </v>
      </c>
      <c r="O309" t="str">
        <v>te Chip</v>
      </c>
      <c r="P309" t="str">
        <v>Chocolate-Chip</v>
      </c>
      <c r="S309" s="8">
        <v>44136</v>
      </c>
    </row>
    <row r="310" spans="1:19" ht="15" thickBot="1" x14ac:dyDescent="0.35">
      <c r="A310" s="11">
        <v>2</v>
      </c>
      <c r="B310" s="2">
        <v>259455</v>
      </c>
      <c r="C310" s="1" t="s">
        <v>8</v>
      </c>
      <c r="D310" s="2">
        <v>1359</v>
      </c>
      <c r="E310" s="2">
        <v>44136</v>
      </c>
      <c r="F310" s="2">
        <v>6795</v>
      </c>
      <c r="G310" s="13">
        <v>2718</v>
      </c>
      <c r="I310" t="b">
        <f t="shared" si="8"/>
        <v>0</v>
      </c>
      <c r="J310" t="str">
        <f t="shared" si="9"/>
        <v>Chocolate Chip</v>
      </c>
      <c r="K310" t="str">
        <v>CHOCOLATE CHIP</v>
      </c>
      <c r="L310" t="str">
        <v>chocolate chip</v>
      </c>
      <c r="M310" t="str">
        <v>Chocolate Chip</v>
      </c>
      <c r="N310" t="str">
        <v xml:space="preserve">Chocolate </v>
      </c>
      <c r="O310" t="str">
        <v>te Chip</v>
      </c>
      <c r="P310" t="str">
        <v>Chocolate-Chip</v>
      </c>
      <c r="S310" s="8">
        <v>44137</v>
      </c>
    </row>
    <row r="311" spans="1:19" ht="15" thickBot="1" x14ac:dyDescent="0.35">
      <c r="A311" s="11">
        <v>3</v>
      </c>
      <c r="B311" s="2">
        <v>357838</v>
      </c>
      <c r="C311" s="1" t="s">
        <v>9</v>
      </c>
      <c r="D311" s="2">
        <v>1350</v>
      </c>
      <c r="E311" s="2">
        <v>43862</v>
      </c>
      <c r="F311" s="2">
        <v>6750</v>
      </c>
      <c r="G311" s="13">
        <v>2970</v>
      </c>
      <c r="I311" t="b">
        <f t="shared" si="8"/>
        <v>0</v>
      </c>
      <c r="J311" t="str">
        <f t="shared" si="9"/>
        <v>Oatmeal Raisin</v>
      </c>
      <c r="K311" t="str">
        <v>OATMEAL RAISIN</v>
      </c>
      <c r="L311" t="str">
        <v>oatmeal raisin</v>
      </c>
      <c r="M311" t="str">
        <v>Oatmeal Raisin</v>
      </c>
      <c r="N311" t="str">
        <v>Oatmeal Ra</v>
      </c>
      <c r="O311" t="str">
        <v xml:space="preserve"> Raisin</v>
      </c>
      <c r="P311" t="str">
        <v>Oatmeal-Raisin</v>
      </c>
      <c r="S311" s="8">
        <v>44138</v>
      </c>
    </row>
    <row r="312" spans="1:19" ht="15" thickBot="1" x14ac:dyDescent="0.35">
      <c r="A312" s="11">
        <v>1</v>
      </c>
      <c r="B312" s="2">
        <v>594463</v>
      </c>
      <c r="C312" s="1" t="s">
        <v>11</v>
      </c>
      <c r="D312" s="2">
        <v>2234</v>
      </c>
      <c r="E312" s="2">
        <v>43709</v>
      </c>
      <c r="F312" s="2">
        <v>6702</v>
      </c>
      <c r="G312" s="13">
        <v>2792.5</v>
      </c>
      <c r="I312" t="b">
        <f t="shared" si="8"/>
        <v>0</v>
      </c>
      <c r="J312" t="str">
        <f t="shared" si="9"/>
        <v>Sugar</v>
      </c>
      <c r="K312" t="str">
        <v>SUGAR</v>
      </c>
      <c r="L312" t="str">
        <v>sugar</v>
      </c>
      <c r="M312" t="str">
        <v>Sugar</v>
      </c>
      <c r="N312" t="str">
        <v>Sugar</v>
      </c>
      <c r="O312" t="str">
        <v>Sugar</v>
      </c>
      <c r="P312" t="str">
        <v>Sugar</v>
      </c>
      <c r="S312" s="8">
        <v>44139</v>
      </c>
    </row>
    <row r="313" spans="1:19" ht="15" thickBot="1" x14ac:dyDescent="0.35">
      <c r="A313" s="11">
        <v>5</v>
      </c>
      <c r="B313" s="2">
        <v>899556</v>
      </c>
      <c r="C313" s="1" t="s">
        <v>11</v>
      </c>
      <c r="D313" s="2">
        <v>2215</v>
      </c>
      <c r="E313" s="2">
        <v>43709</v>
      </c>
      <c r="F313" s="2">
        <v>6645</v>
      </c>
      <c r="G313" s="13">
        <v>2768.75</v>
      </c>
      <c r="I313" t="b">
        <f t="shared" si="8"/>
        <v>0</v>
      </c>
      <c r="J313" t="str">
        <f t="shared" si="9"/>
        <v>Sugar</v>
      </c>
      <c r="K313" t="str">
        <v>SUGAR</v>
      </c>
      <c r="L313" t="str">
        <v>sugar</v>
      </c>
      <c r="M313" t="str">
        <v>Sugar</v>
      </c>
      <c r="N313" t="str">
        <v>Sugar</v>
      </c>
      <c r="O313" t="str">
        <v>Sugar</v>
      </c>
      <c r="P313" t="str">
        <v>Sugar</v>
      </c>
      <c r="S313" s="8">
        <v>44140</v>
      </c>
    </row>
    <row r="314" spans="1:19" ht="15" thickBot="1" x14ac:dyDescent="0.35">
      <c r="A314" s="11">
        <v>2</v>
      </c>
      <c r="B314" s="2">
        <v>205484</v>
      </c>
      <c r="C314" s="1" t="s">
        <v>8</v>
      </c>
      <c r="D314" s="2">
        <v>1324</v>
      </c>
      <c r="E314" s="2">
        <v>44136</v>
      </c>
      <c r="F314" s="2">
        <v>6620</v>
      </c>
      <c r="G314" s="13">
        <v>2648</v>
      </c>
      <c r="I314" t="b">
        <f t="shared" si="8"/>
        <v>0</v>
      </c>
      <c r="J314" t="str">
        <f t="shared" si="9"/>
        <v>Chocolate Chip</v>
      </c>
      <c r="K314" t="str">
        <v>CHOCOLATE CHIP</v>
      </c>
      <c r="L314" t="str">
        <v>chocolate chip</v>
      </c>
      <c r="M314" t="str">
        <v>Chocolate Chip</v>
      </c>
      <c r="N314" t="str">
        <v xml:space="preserve">Chocolate </v>
      </c>
      <c r="O314" t="str">
        <v>te Chip</v>
      </c>
      <c r="P314" t="str">
        <v>Chocolate-Chip</v>
      </c>
      <c r="S314" s="8">
        <v>44141</v>
      </c>
    </row>
    <row r="315" spans="1:19" ht="15" thickBot="1" x14ac:dyDescent="0.35">
      <c r="A315" s="11">
        <v>2</v>
      </c>
      <c r="B315" s="2">
        <v>246621</v>
      </c>
      <c r="C315" s="1" t="s">
        <v>11</v>
      </c>
      <c r="D315" s="2">
        <v>2178</v>
      </c>
      <c r="E315" s="2">
        <v>43983</v>
      </c>
      <c r="F315" s="2">
        <v>6534</v>
      </c>
      <c r="G315" s="13">
        <v>2722.5</v>
      </c>
      <c r="I315" t="b">
        <f t="shared" si="8"/>
        <v>0</v>
      </c>
      <c r="J315" t="str">
        <f t="shared" si="9"/>
        <v>Sugar</v>
      </c>
      <c r="K315" t="str">
        <v>SUGAR</v>
      </c>
      <c r="L315" t="str">
        <v>sugar</v>
      </c>
      <c r="M315" t="str">
        <v>Sugar</v>
      </c>
      <c r="N315" t="str">
        <v>Sugar</v>
      </c>
      <c r="O315" t="str">
        <v>Sugar</v>
      </c>
      <c r="P315" t="str">
        <v>Sugar</v>
      </c>
      <c r="S315" s="8">
        <v>44142</v>
      </c>
    </row>
    <row r="316" spans="1:19" ht="15" thickBot="1" x14ac:dyDescent="0.35">
      <c r="A316" s="11">
        <v>1</v>
      </c>
      <c r="B316" s="2">
        <v>144559</v>
      </c>
      <c r="C316" s="1" t="s">
        <v>11</v>
      </c>
      <c r="D316" s="2">
        <v>2177</v>
      </c>
      <c r="E316" s="2">
        <v>44105</v>
      </c>
      <c r="F316" s="2">
        <v>6531</v>
      </c>
      <c r="G316" s="13">
        <v>2721.25</v>
      </c>
      <c r="I316" t="b">
        <f t="shared" si="8"/>
        <v>0</v>
      </c>
      <c r="J316" t="str">
        <f t="shared" si="9"/>
        <v>Sugar</v>
      </c>
      <c r="K316" t="str">
        <v>SUGAR</v>
      </c>
      <c r="L316" t="str">
        <v>sugar</v>
      </c>
      <c r="M316" t="str">
        <v>Sugar</v>
      </c>
      <c r="N316" t="str">
        <v>Sugar</v>
      </c>
      <c r="O316" t="str">
        <v>Sugar</v>
      </c>
      <c r="P316" t="str">
        <v>Sugar</v>
      </c>
      <c r="S316" s="8">
        <v>44143</v>
      </c>
    </row>
    <row r="317" spans="1:19" ht="15" thickBot="1" x14ac:dyDescent="0.35">
      <c r="A317" s="11">
        <v>5</v>
      </c>
      <c r="B317" s="2">
        <v>833644</v>
      </c>
      <c r="C317" s="1" t="s">
        <v>8</v>
      </c>
      <c r="D317" s="2">
        <v>1303</v>
      </c>
      <c r="E317" s="2">
        <v>43862</v>
      </c>
      <c r="F317" s="2">
        <v>6515</v>
      </c>
      <c r="G317" s="13">
        <v>2606</v>
      </c>
      <c r="I317" t="b">
        <f t="shared" si="8"/>
        <v>0</v>
      </c>
      <c r="J317" t="str">
        <f t="shared" si="9"/>
        <v>Chocolate Chip</v>
      </c>
      <c r="K317" t="str">
        <v>CHOCOLATE CHIP</v>
      </c>
      <c r="L317" t="str">
        <v>chocolate chip</v>
      </c>
      <c r="M317" t="str">
        <v>Chocolate Chip</v>
      </c>
      <c r="N317" t="str">
        <v xml:space="preserve">Chocolate </v>
      </c>
      <c r="O317" t="str">
        <v>te Chip</v>
      </c>
      <c r="P317" t="str">
        <v>Chocolate-Chip</v>
      </c>
      <c r="S317" s="8">
        <v>44144</v>
      </c>
    </row>
    <row r="318" spans="1:19" ht="15" thickBot="1" x14ac:dyDescent="0.35">
      <c r="A318" s="11">
        <v>2</v>
      </c>
      <c r="B318" s="2">
        <v>765978</v>
      </c>
      <c r="C318" s="1" t="s">
        <v>7</v>
      </c>
      <c r="D318" s="2">
        <v>1084</v>
      </c>
      <c r="E318" s="2">
        <v>44166</v>
      </c>
      <c r="F318" s="2">
        <v>6504</v>
      </c>
      <c r="G318" s="13">
        <v>2981</v>
      </c>
      <c r="I318" t="b">
        <f t="shared" si="8"/>
        <v>0</v>
      </c>
      <c r="J318" t="str">
        <f t="shared" si="9"/>
        <v>White Chocolate Macadamia Nut</v>
      </c>
      <c r="K318" t="str">
        <v>WHITE CHOCOLATE MACADAMIA NUT</v>
      </c>
      <c r="L318" t="str">
        <v>white chocolate macadamia nut</v>
      </c>
      <c r="M318" t="str">
        <v>White Chocolate Macadamia Nut</v>
      </c>
      <c r="N318" t="str">
        <v>White Choc</v>
      </c>
      <c r="O318" t="str">
        <v>mia Nut</v>
      </c>
      <c r="P318" t="str">
        <v>White-Chocolate-Macadamia-Nut</v>
      </c>
      <c r="S318" s="8">
        <v>44145</v>
      </c>
    </row>
    <row r="319" spans="1:19" ht="15" thickBot="1" x14ac:dyDescent="0.35">
      <c r="A319" s="11">
        <v>5</v>
      </c>
      <c r="B319" s="2">
        <v>823956</v>
      </c>
      <c r="C319" s="1" t="s">
        <v>11</v>
      </c>
      <c r="D319" s="2">
        <v>2167</v>
      </c>
      <c r="E319" s="2">
        <v>43739</v>
      </c>
      <c r="F319" s="2">
        <v>6501</v>
      </c>
      <c r="G319" s="13">
        <v>2708.75</v>
      </c>
      <c r="I319" t="b">
        <f t="shared" si="8"/>
        <v>0</v>
      </c>
      <c r="J319" t="str">
        <f t="shared" si="9"/>
        <v>Sugar</v>
      </c>
      <c r="K319" t="str">
        <v>SUGAR</v>
      </c>
      <c r="L319" t="str">
        <v>sugar</v>
      </c>
      <c r="M319" t="str">
        <v>Sugar</v>
      </c>
      <c r="N319" t="str">
        <v>Sugar</v>
      </c>
      <c r="O319" t="str">
        <v>Sugar</v>
      </c>
      <c r="P319" t="str">
        <v>Sugar</v>
      </c>
      <c r="S319" s="8">
        <v>44146</v>
      </c>
    </row>
    <row r="320" spans="1:19" ht="15" thickBot="1" x14ac:dyDescent="0.35">
      <c r="A320" s="11">
        <v>4</v>
      </c>
      <c r="B320" s="2">
        <v>776532</v>
      </c>
      <c r="C320" s="1" t="s">
        <v>8</v>
      </c>
      <c r="D320" s="2">
        <v>1295</v>
      </c>
      <c r="E320" s="2">
        <v>44105</v>
      </c>
      <c r="F320" s="2">
        <v>6475</v>
      </c>
      <c r="G320" s="13">
        <v>2590</v>
      </c>
      <c r="I320" t="b">
        <f t="shared" si="8"/>
        <v>0</v>
      </c>
      <c r="J320" t="str">
        <f t="shared" si="9"/>
        <v>Chocolate Chip</v>
      </c>
      <c r="K320" t="str">
        <v>CHOCOLATE CHIP</v>
      </c>
      <c r="L320" t="str">
        <v>chocolate chip</v>
      </c>
      <c r="M320" t="str">
        <v>Chocolate Chip</v>
      </c>
      <c r="N320" t="str">
        <v xml:space="preserve">Chocolate </v>
      </c>
      <c r="O320" t="str">
        <v>te Chip</v>
      </c>
      <c r="P320" t="str">
        <v>Chocolate-Chip</v>
      </c>
      <c r="S320" s="8">
        <v>44147</v>
      </c>
    </row>
    <row r="321" spans="1:19" ht="15" thickBot="1" x14ac:dyDescent="0.35">
      <c r="A321" s="11">
        <v>1</v>
      </c>
      <c r="B321" s="2">
        <v>194906</v>
      </c>
      <c r="C321" s="1" t="s">
        <v>10</v>
      </c>
      <c r="D321" s="2">
        <v>1618.5</v>
      </c>
      <c r="E321" s="2">
        <v>43831</v>
      </c>
      <c r="F321" s="2">
        <v>6474</v>
      </c>
      <c r="G321" s="13">
        <v>2427.75</v>
      </c>
      <c r="I321" t="b">
        <f t="shared" si="8"/>
        <v>0</v>
      </c>
      <c r="J321" t="str">
        <f t="shared" si="9"/>
        <v>Snickerdoodle</v>
      </c>
      <c r="K321" t="str">
        <v>SNICKERDOODLE</v>
      </c>
      <c r="L321" t="str">
        <v>snickerdoodle</v>
      </c>
      <c r="M321" t="str">
        <v>Snickerdoodle</v>
      </c>
      <c r="N321" t="str">
        <v>Snickerdoo</v>
      </c>
      <c r="O321" t="str">
        <v>rdoodle</v>
      </c>
      <c r="P321" t="str">
        <v>Snickerdoodle</v>
      </c>
      <c r="S321" s="8">
        <v>44148</v>
      </c>
    </row>
    <row r="322" spans="1:19" ht="15" thickBot="1" x14ac:dyDescent="0.35">
      <c r="A322" s="11">
        <v>5</v>
      </c>
      <c r="B322" s="2">
        <v>505496</v>
      </c>
      <c r="C322" s="1" t="s">
        <v>11</v>
      </c>
      <c r="D322" s="2">
        <v>2151</v>
      </c>
      <c r="E322" s="2">
        <v>44075</v>
      </c>
      <c r="F322" s="2">
        <v>6453</v>
      </c>
      <c r="G322" s="13">
        <v>2688.75</v>
      </c>
      <c r="I322" t="b">
        <f t="shared" si="8"/>
        <v>0</v>
      </c>
      <c r="J322" t="str">
        <f t="shared" si="9"/>
        <v>Sugar</v>
      </c>
      <c r="K322" t="str">
        <v>SUGAR</v>
      </c>
      <c r="L322" t="str">
        <v>sugar</v>
      </c>
      <c r="M322" t="str">
        <v>Sugar</v>
      </c>
      <c r="N322" t="str">
        <v>Sugar</v>
      </c>
      <c r="O322" t="str">
        <v>Sugar</v>
      </c>
      <c r="P322" t="str">
        <v>Sugar</v>
      </c>
      <c r="S322" s="8">
        <v>44149</v>
      </c>
    </row>
    <row r="323" spans="1:19" ht="15" thickBot="1" x14ac:dyDescent="0.35">
      <c r="A323" s="11">
        <v>2</v>
      </c>
      <c r="B323" s="2">
        <v>455780</v>
      </c>
      <c r="C323" s="1" t="s">
        <v>8</v>
      </c>
      <c r="D323" s="2">
        <v>1287</v>
      </c>
      <c r="E323" s="2">
        <v>44166</v>
      </c>
      <c r="F323" s="2">
        <v>6435</v>
      </c>
      <c r="G323" s="13">
        <v>2574</v>
      </c>
      <c r="I323" t="b">
        <f t="shared" si="8"/>
        <v>0</v>
      </c>
      <c r="J323" t="str">
        <f t="shared" si="9"/>
        <v>Chocolate Chip</v>
      </c>
      <c r="K323" t="str">
        <v>CHOCOLATE CHIP</v>
      </c>
      <c r="L323" t="str">
        <v>chocolate chip</v>
      </c>
      <c r="M323" t="str">
        <v>Chocolate Chip</v>
      </c>
      <c r="N323" t="str">
        <v xml:space="preserve">Chocolate </v>
      </c>
      <c r="O323" t="str">
        <v>te Chip</v>
      </c>
      <c r="P323" t="str">
        <v>Chocolate-Chip</v>
      </c>
      <c r="S323" s="8">
        <v>44150</v>
      </c>
    </row>
    <row r="324" spans="1:19" ht="15" thickBot="1" x14ac:dyDescent="0.35">
      <c r="A324" s="11">
        <v>3</v>
      </c>
      <c r="B324" s="2">
        <v>786700</v>
      </c>
      <c r="C324" s="1" t="s">
        <v>9</v>
      </c>
      <c r="D324" s="2">
        <v>1282</v>
      </c>
      <c r="E324" s="2">
        <v>43983</v>
      </c>
      <c r="F324" s="2">
        <v>6410</v>
      </c>
      <c r="G324" s="13">
        <v>2820.4</v>
      </c>
      <c r="I324" t="b">
        <f t="shared" si="8"/>
        <v>0</v>
      </c>
      <c r="J324" t="str">
        <f t="shared" si="9"/>
        <v>Oatmeal Raisin</v>
      </c>
      <c r="K324" t="str">
        <v>OATMEAL RAISIN</v>
      </c>
      <c r="L324" t="str">
        <v>oatmeal raisin</v>
      </c>
      <c r="M324" t="str">
        <v>Oatmeal Raisin</v>
      </c>
      <c r="N324" t="str">
        <v>Oatmeal Ra</v>
      </c>
      <c r="O324" t="str">
        <v xml:space="preserve"> Raisin</v>
      </c>
      <c r="P324" t="str">
        <v>Oatmeal-Raisin</v>
      </c>
      <c r="S324" s="8">
        <v>44151</v>
      </c>
    </row>
    <row r="325" spans="1:19" ht="15" thickBot="1" x14ac:dyDescent="0.35">
      <c r="A325" s="11">
        <v>4</v>
      </c>
      <c r="B325" s="2">
        <v>711362</v>
      </c>
      <c r="C325" s="1" t="s">
        <v>11</v>
      </c>
      <c r="D325" s="2">
        <v>2134</v>
      </c>
      <c r="E325" s="2">
        <v>44075</v>
      </c>
      <c r="F325" s="2">
        <v>6402</v>
      </c>
      <c r="G325" s="13">
        <v>2667.5</v>
      </c>
      <c r="I325" t="b">
        <f t="shared" ref="I325:I388" si="10">EXACT(F325,G325)</f>
        <v>0</v>
      </c>
      <c r="J325" t="str">
        <f t="shared" ref="J325:J388" si="11">TRIM(C325)</f>
        <v>Sugar</v>
      </c>
      <c r="K325" t="str">
        <v>SUGAR</v>
      </c>
      <c r="L325" t="str">
        <v>sugar</v>
      </c>
      <c r="M325" t="str">
        <v>Sugar</v>
      </c>
      <c r="N325" t="str">
        <v>Sugar</v>
      </c>
      <c r="O325" t="str">
        <v>Sugar</v>
      </c>
      <c r="P325" t="str">
        <v>Sugar</v>
      </c>
      <c r="S325" s="8">
        <v>44152</v>
      </c>
    </row>
    <row r="326" spans="1:19" ht="15" thickBot="1" x14ac:dyDescent="0.35">
      <c r="A326" s="11">
        <v>4</v>
      </c>
      <c r="B326" s="2">
        <v>131700</v>
      </c>
      <c r="C326" s="1" t="s">
        <v>9</v>
      </c>
      <c r="D326" s="2">
        <v>1269</v>
      </c>
      <c r="E326" s="2">
        <v>44105</v>
      </c>
      <c r="F326" s="2">
        <v>6345</v>
      </c>
      <c r="G326" s="13">
        <v>2791.8</v>
      </c>
      <c r="I326" t="b">
        <f t="shared" si="10"/>
        <v>0</v>
      </c>
      <c r="J326" t="str">
        <f t="shared" si="11"/>
        <v>Oatmeal Raisin</v>
      </c>
      <c r="K326" t="str">
        <v>OATMEAL RAISIN</v>
      </c>
      <c r="L326" t="str">
        <v>oatmeal raisin</v>
      </c>
      <c r="M326" t="str">
        <v>Oatmeal Raisin</v>
      </c>
      <c r="N326" t="str">
        <v>Oatmeal Ra</v>
      </c>
      <c r="O326" t="str">
        <v xml:space="preserve"> Raisin</v>
      </c>
      <c r="P326" t="str">
        <v>Oatmeal-Raisin</v>
      </c>
      <c r="S326" s="8">
        <v>44153</v>
      </c>
    </row>
    <row r="327" spans="1:19" ht="15" thickBot="1" x14ac:dyDescent="0.35">
      <c r="A327" s="11">
        <v>3</v>
      </c>
      <c r="B327" s="2">
        <v>367956</v>
      </c>
      <c r="C327" s="1" t="s">
        <v>7</v>
      </c>
      <c r="D327" s="2">
        <v>1055</v>
      </c>
      <c r="E327" s="2">
        <v>44166</v>
      </c>
      <c r="F327" s="2">
        <v>6330</v>
      </c>
      <c r="G327" s="13">
        <v>2901.25</v>
      </c>
      <c r="I327" t="b">
        <f t="shared" si="10"/>
        <v>0</v>
      </c>
      <c r="J327" t="str">
        <f t="shared" si="11"/>
        <v>White Chocolate Macadamia Nut</v>
      </c>
      <c r="K327" t="str">
        <v>WHITE CHOCOLATE MACADAMIA NUT</v>
      </c>
      <c r="L327" t="str">
        <v>white chocolate macadamia nut</v>
      </c>
      <c r="M327" t="str">
        <v>White Chocolate Macadamia Nut</v>
      </c>
      <c r="N327" t="str">
        <v>White Choc</v>
      </c>
      <c r="O327" t="str">
        <v>mia Nut</v>
      </c>
      <c r="P327" t="str">
        <v>White-Chocolate-Macadamia-Nut</v>
      </c>
      <c r="S327" s="8">
        <v>44154</v>
      </c>
    </row>
    <row r="328" spans="1:19" ht="15" thickBot="1" x14ac:dyDescent="0.35">
      <c r="A328" s="11">
        <v>2</v>
      </c>
      <c r="B328" s="2">
        <v>644843</v>
      </c>
      <c r="C328" s="1" t="s">
        <v>11</v>
      </c>
      <c r="D328" s="2">
        <v>2109</v>
      </c>
      <c r="E328" s="2">
        <v>43952</v>
      </c>
      <c r="F328" s="2">
        <v>6327</v>
      </c>
      <c r="G328" s="13">
        <v>2636.25</v>
      </c>
      <c r="I328" t="b">
        <f t="shared" si="10"/>
        <v>0</v>
      </c>
      <c r="J328" t="str">
        <f t="shared" si="11"/>
        <v>Sugar</v>
      </c>
      <c r="K328" t="str">
        <v>SUGAR</v>
      </c>
      <c r="L328" t="str">
        <v>sugar</v>
      </c>
      <c r="M328" t="str">
        <v>Sugar</v>
      </c>
      <c r="N328" t="str">
        <v>Sugar</v>
      </c>
      <c r="O328" t="str">
        <v>Sugar</v>
      </c>
      <c r="P328" t="str">
        <v>Sugar</v>
      </c>
      <c r="S328" s="8">
        <v>44155</v>
      </c>
    </row>
    <row r="329" spans="1:19" ht="15" thickBot="1" x14ac:dyDescent="0.35">
      <c r="A329" s="11">
        <v>2</v>
      </c>
      <c r="B329" s="2">
        <v>203224</v>
      </c>
      <c r="C329" s="1" t="s">
        <v>10</v>
      </c>
      <c r="D329" s="2">
        <v>1580</v>
      </c>
      <c r="E329" s="2">
        <v>44075</v>
      </c>
      <c r="F329" s="2">
        <v>6320</v>
      </c>
      <c r="G329" s="13">
        <v>2370</v>
      </c>
      <c r="I329" t="b">
        <f t="shared" si="10"/>
        <v>0</v>
      </c>
      <c r="J329" t="str">
        <f t="shared" si="11"/>
        <v>Snickerdoodle</v>
      </c>
      <c r="K329" t="str">
        <v>SNICKERDOODLE</v>
      </c>
      <c r="L329" t="str">
        <v>snickerdoodle</v>
      </c>
      <c r="M329" t="str">
        <v>Snickerdoodle</v>
      </c>
      <c r="N329" t="str">
        <v>Snickerdoo</v>
      </c>
      <c r="O329" t="str">
        <v>rdoodle</v>
      </c>
      <c r="P329" t="str">
        <v>Snickerdoodle</v>
      </c>
      <c r="S329" s="8">
        <v>44156</v>
      </c>
    </row>
    <row r="330" spans="1:19" ht="15" thickBot="1" x14ac:dyDescent="0.35">
      <c r="A330" s="11">
        <v>3</v>
      </c>
      <c r="B330" s="2">
        <v>428676</v>
      </c>
      <c r="C330" s="1" t="s">
        <v>8</v>
      </c>
      <c r="D330" s="2">
        <v>1259</v>
      </c>
      <c r="E330" s="2">
        <v>43922</v>
      </c>
      <c r="F330" s="2">
        <v>6295</v>
      </c>
      <c r="G330" s="13">
        <v>2518</v>
      </c>
      <c r="I330" t="b">
        <f t="shared" si="10"/>
        <v>0</v>
      </c>
      <c r="J330" t="str">
        <f t="shared" si="11"/>
        <v>Chocolate Chip</v>
      </c>
      <c r="K330" t="str">
        <v>CHOCOLATE CHIP</v>
      </c>
      <c r="L330" t="str">
        <v>chocolate chip</v>
      </c>
      <c r="M330" t="str">
        <v>Chocolate Chip</v>
      </c>
      <c r="N330" t="str">
        <v xml:space="preserve">Chocolate </v>
      </c>
      <c r="O330" t="str">
        <v>te Chip</v>
      </c>
      <c r="P330" t="str">
        <v>Chocolate-Chip</v>
      </c>
      <c r="S330" s="8">
        <v>44157</v>
      </c>
    </row>
    <row r="331" spans="1:19" ht="15" thickBot="1" x14ac:dyDescent="0.35">
      <c r="A331" s="11">
        <v>2</v>
      </c>
      <c r="B331" s="2">
        <v>295574</v>
      </c>
      <c r="C331" s="1" t="s">
        <v>10</v>
      </c>
      <c r="D331" s="2">
        <v>1563</v>
      </c>
      <c r="E331" s="2">
        <v>43952</v>
      </c>
      <c r="F331" s="2">
        <v>6252</v>
      </c>
      <c r="G331" s="13">
        <v>2344.5</v>
      </c>
      <c r="I331" t="b">
        <f t="shared" si="10"/>
        <v>0</v>
      </c>
      <c r="J331" t="str">
        <f t="shared" si="11"/>
        <v>Snickerdoodle</v>
      </c>
      <c r="K331" t="str">
        <v>SNICKERDOODLE</v>
      </c>
      <c r="L331" t="str">
        <v>snickerdoodle</v>
      </c>
      <c r="M331" t="str">
        <v>Snickerdoodle</v>
      </c>
      <c r="N331" t="str">
        <v>Snickerdoo</v>
      </c>
      <c r="O331" t="str">
        <v>rdoodle</v>
      </c>
      <c r="P331" t="str">
        <v>Snickerdoodle</v>
      </c>
      <c r="S331" s="8">
        <v>44158</v>
      </c>
    </row>
    <row r="332" spans="1:19" ht="15" thickBot="1" x14ac:dyDescent="0.35">
      <c r="A332" s="11">
        <v>2</v>
      </c>
      <c r="B332" s="2">
        <v>707082</v>
      </c>
      <c r="C332" s="1" t="s">
        <v>9</v>
      </c>
      <c r="D332" s="2">
        <v>1250</v>
      </c>
      <c r="E332" s="2">
        <v>44166</v>
      </c>
      <c r="F332" s="2">
        <v>6250</v>
      </c>
      <c r="G332" s="13">
        <v>2750</v>
      </c>
      <c r="I332" t="b">
        <f t="shared" si="10"/>
        <v>0</v>
      </c>
      <c r="J332" t="str">
        <f t="shared" si="11"/>
        <v>Oatmeal Raisin</v>
      </c>
      <c r="K332" t="str">
        <v>OATMEAL RAISIN</v>
      </c>
      <c r="L332" t="str">
        <v>oatmeal raisin</v>
      </c>
      <c r="M332" t="str">
        <v>Oatmeal Raisin</v>
      </c>
      <c r="N332" t="str">
        <v>Oatmeal Ra</v>
      </c>
      <c r="O332" t="str">
        <v xml:space="preserve"> Raisin</v>
      </c>
      <c r="P332" t="str">
        <v>Oatmeal-Raisin</v>
      </c>
      <c r="S332" s="8">
        <v>44159</v>
      </c>
    </row>
    <row r="333" spans="1:19" ht="15" thickBot="1" x14ac:dyDescent="0.35">
      <c r="A333" s="11">
        <v>3</v>
      </c>
      <c r="B333" s="2">
        <v>374010</v>
      </c>
      <c r="C333" s="1" t="s">
        <v>8</v>
      </c>
      <c r="D333" s="2">
        <v>1249</v>
      </c>
      <c r="E333" s="2">
        <v>44105</v>
      </c>
      <c r="F333" s="2">
        <v>6245</v>
      </c>
      <c r="G333" s="13">
        <v>2498</v>
      </c>
      <c r="I333" t="b">
        <f t="shared" si="10"/>
        <v>0</v>
      </c>
      <c r="J333" t="str">
        <f t="shared" si="11"/>
        <v>Chocolate Chip</v>
      </c>
      <c r="K333" t="str">
        <v>CHOCOLATE CHIP</v>
      </c>
      <c r="L333" t="str">
        <v>chocolate chip</v>
      </c>
      <c r="M333" t="str">
        <v>Chocolate Chip</v>
      </c>
      <c r="N333" t="str">
        <v xml:space="preserve">Chocolate </v>
      </c>
      <c r="O333" t="str">
        <v>te Chip</v>
      </c>
      <c r="P333" t="str">
        <v>Chocolate-Chip</v>
      </c>
      <c r="S333" s="8">
        <v>44160</v>
      </c>
    </row>
    <row r="334" spans="1:19" ht="15" thickBot="1" x14ac:dyDescent="0.35">
      <c r="A334" s="11">
        <v>3</v>
      </c>
      <c r="B334" s="2">
        <v>607051</v>
      </c>
      <c r="C334" s="1" t="s">
        <v>10</v>
      </c>
      <c r="D334" s="2">
        <v>1560</v>
      </c>
      <c r="E334" s="2">
        <v>43770</v>
      </c>
      <c r="F334" s="2">
        <v>6240</v>
      </c>
      <c r="G334" s="13">
        <v>2340</v>
      </c>
      <c r="I334" t="b">
        <f t="shared" si="10"/>
        <v>0</v>
      </c>
      <c r="J334" t="str">
        <f t="shared" si="11"/>
        <v>Snickerdoodle</v>
      </c>
      <c r="K334" t="str">
        <v>SNICKERDOODLE</v>
      </c>
      <c r="L334" t="str">
        <v>snickerdoodle</v>
      </c>
      <c r="M334" t="str">
        <v>Snickerdoodle</v>
      </c>
      <c r="N334" t="str">
        <v>Snickerdoo</v>
      </c>
      <c r="O334" t="str">
        <v>rdoodle</v>
      </c>
      <c r="P334" t="str">
        <v>Snickerdoodle</v>
      </c>
      <c r="S334" s="8">
        <v>44161</v>
      </c>
    </row>
    <row r="335" spans="1:19" ht="15" thickBot="1" x14ac:dyDescent="0.35">
      <c r="A335" s="11">
        <v>4</v>
      </c>
      <c r="B335" s="2">
        <v>234670</v>
      </c>
      <c r="C335" s="1" t="s">
        <v>7</v>
      </c>
      <c r="D335" s="2">
        <v>1033</v>
      </c>
      <c r="E335" s="2">
        <v>43800</v>
      </c>
      <c r="F335" s="2">
        <v>6198</v>
      </c>
      <c r="G335" s="13">
        <v>2840.75</v>
      </c>
      <c r="I335" t="b">
        <f t="shared" si="10"/>
        <v>0</v>
      </c>
      <c r="J335" t="str">
        <f t="shared" si="11"/>
        <v>White Chocolate Macadamia Nut</v>
      </c>
      <c r="K335" t="str">
        <v>WHITE CHOCOLATE MACADAMIA NUT</v>
      </c>
      <c r="L335" t="str">
        <v>white chocolate macadamia nut</v>
      </c>
      <c r="M335" t="str">
        <v>White Chocolate Macadamia Nut</v>
      </c>
      <c r="N335" t="str">
        <v>White Choc</v>
      </c>
      <c r="O335" t="str">
        <v>mia Nut</v>
      </c>
      <c r="P335" t="str">
        <v>White-Chocolate-Macadamia-Nut</v>
      </c>
      <c r="S335" s="8">
        <v>44162</v>
      </c>
    </row>
    <row r="336" spans="1:19" ht="15" thickBot="1" x14ac:dyDescent="0.35">
      <c r="A336" s="11">
        <v>2</v>
      </c>
      <c r="B336" s="2">
        <v>734809</v>
      </c>
      <c r="C336" s="1" t="s">
        <v>9</v>
      </c>
      <c r="D336" s="2">
        <v>1236</v>
      </c>
      <c r="E336" s="2">
        <v>44136</v>
      </c>
      <c r="F336" s="2">
        <v>6180</v>
      </c>
      <c r="G336" s="13">
        <v>2719.2</v>
      </c>
      <c r="I336" t="b">
        <f t="shared" si="10"/>
        <v>0</v>
      </c>
      <c r="J336" t="str">
        <f t="shared" si="11"/>
        <v>Oatmeal Raisin</v>
      </c>
      <c r="K336" t="str">
        <v>OATMEAL RAISIN</v>
      </c>
      <c r="L336" t="str">
        <v>oatmeal raisin</v>
      </c>
      <c r="M336" t="str">
        <v>Oatmeal Raisin</v>
      </c>
      <c r="N336" t="str">
        <v>Oatmeal Ra</v>
      </c>
      <c r="O336" t="str">
        <v xml:space="preserve"> Raisin</v>
      </c>
      <c r="P336" t="str">
        <v>Oatmeal-Raisin</v>
      </c>
      <c r="S336" s="8">
        <v>44163</v>
      </c>
    </row>
    <row r="337" spans="1:19" ht="15" thickBot="1" x14ac:dyDescent="0.35">
      <c r="A337" s="11">
        <v>5</v>
      </c>
      <c r="B337" s="2">
        <v>514463</v>
      </c>
      <c r="C337" s="1" t="s">
        <v>8</v>
      </c>
      <c r="D337" s="2">
        <v>1233</v>
      </c>
      <c r="E337" s="2">
        <v>44166</v>
      </c>
      <c r="F337" s="2">
        <v>6165</v>
      </c>
      <c r="G337" s="13">
        <v>2466</v>
      </c>
      <c r="I337" t="b">
        <f t="shared" si="10"/>
        <v>0</v>
      </c>
      <c r="J337" t="str">
        <f t="shared" si="11"/>
        <v>Chocolate Chip</v>
      </c>
      <c r="K337" t="str">
        <v>CHOCOLATE CHIP</v>
      </c>
      <c r="L337" t="str">
        <v>chocolate chip</v>
      </c>
      <c r="M337" t="str">
        <v>Chocolate Chip</v>
      </c>
      <c r="N337" t="str">
        <v xml:space="preserve">Chocolate </v>
      </c>
      <c r="O337" t="str">
        <v>te Chip</v>
      </c>
      <c r="P337" t="str">
        <v>Chocolate-Chip</v>
      </c>
      <c r="S337" s="8">
        <v>44164</v>
      </c>
    </row>
    <row r="338" spans="1:19" ht="15" thickBot="1" x14ac:dyDescent="0.35">
      <c r="A338" s="11">
        <v>4</v>
      </c>
      <c r="B338" s="2">
        <v>495847</v>
      </c>
      <c r="C338" s="1" t="s">
        <v>10</v>
      </c>
      <c r="D338" s="2">
        <v>1540</v>
      </c>
      <c r="E338" s="2">
        <v>44044</v>
      </c>
      <c r="F338" s="2">
        <v>6160</v>
      </c>
      <c r="G338" s="13">
        <v>2310</v>
      </c>
      <c r="I338" t="b">
        <f t="shared" si="10"/>
        <v>0</v>
      </c>
      <c r="J338" t="str">
        <f t="shared" si="11"/>
        <v>Snickerdoodle</v>
      </c>
      <c r="K338" t="str">
        <v>SNICKERDOODLE</v>
      </c>
      <c r="L338" t="str">
        <v>snickerdoodle</v>
      </c>
      <c r="M338" t="str">
        <v>Snickerdoodle</v>
      </c>
      <c r="N338" t="str">
        <v>Snickerdoo</v>
      </c>
      <c r="O338" t="str">
        <v>rdoodle</v>
      </c>
      <c r="P338" t="str">
        <v>Snickerdoodle</v>
      </c>
      <c r="S338" s="8">
        <v>44165</v>
      </c>
    </row>
    <row r="339" spans="1:19" ht="15" thickBot="1" x14ac:dyDescent="0.35">
      <c r="A339" s="11">
        <v>3</v>
      </c>
      <c r="B339" s="2">
        <v>697895</v>
      </c>
      <c r="C339" s="1" t="s">
        <v>8</v>
      </c>
      <c r="D339" s="2">
        <v>1228</v>
      </c>
      <c r="E339" s="2">
        <v>43739</v>
      </c>
      <c r="F339" s="2">
        <v>6140</v>
      </c>
      <c r="G339" s="13">
        <v>2456</v>
      </c>
      <c r="I339" t="b">
        <f t="shared" si="10"/>
        <v>0</v>
      </c>
      <c r="J339" t="str">
        <f t="shared" si="11"/>
        <v>Chocolate Chip</v>
      </c>
      <c r="K339" t="str">
        <v>CHOCOLATE CHIP</v>
      </c>
      <c r="L339" t="str">
        <v>chocolate chip</v>
      </c>
      <c r="M339" t="str">
        <v>Chocolate Chip</v>
      </c>
      <c r="N339" t="str">
        <v xml:space="preserve">Chocolate </v>
      </c>
      <c r="O339" t="str">
        <v>te Chip</v>
      </c>
      <c r="P339" t="str">
        <v>Chocolate-Chip</v>
      </c>
      <c r="S339" s="8">
        <v>44166</v>
      </c>
    </row>
    <row r="340" spans="1:19" ht="15" thickBot="1" x14ac:dyDescent="0.35">
      <c r="A340" s="11">
        <v>3</v>
      </c>
      <c r="B340" s="2">
        <v>117166</v>
      </c>
      <c r="C340" s="1" t="s">
        <v>9</v>
      </c>
      <c r="D340" s="2">
        <v>1228</v>
      </c>
      <c r="E340" s="2">
        <v>43739</v>
      </c>
      <c r="F340" s="2">
        <v>6140</v>
      </c>
      <c r="G340" s="13">
        <v>2701.6</v>
      </c>
      <c r="I340" t="b">
        <f t="shared" si="10"/>
        <v>0</v>
      </c>
      <c r="J340" t="str">
        <f t="shared" si="11"/>
        <v>Oatmeal Raisin</v>
      </c>
      <c r="K340" t="str">
        <v>OATMEAL RAISIN</v>
      </c>
      <c r="L340" t="str">
        <v>oatmeal raisin</v>
      </c>
      <c r="M340" t="str">
        <v>Oatmeal Raisin</v>
      </c>
      <c r="N340" t="str">
        <v>Oatmeal Ra</v>
      </c>
      <c r="O340" t="str">
        <v xml:space="preserve"> Raisin</v>
      </c>
      <c r="P340" t="str">
        <v>Oatmeal-Raisin</v>
      </c>
      <c r="S340" s="8">
        <v>44167</v>
      </c>
    </row>
    <row r="341" spans="1:19" ht="15" thickBot="1" x14ac:dyDescent="0.35">
      <c r="A341" s="11">
        <v>3</v>
      </c>
      <c r="B341" s="2">
        <v>171515</v>
      </c>
      <c r="C341" s="1" t="s">
        <v>8</v>
      </c>
      <c r="D341" s="2">
        <v>1227</v>
      </c>
      <c r="E341" s="2">
        <v>44105</v>
      </c>
      <c r="F341" s="2">
        <v>6135</v>
      </c>
      <c r="G341" s="13">
        <v>2454</v>
      </c>
      <c r="I341" t="b">
        <f t="shared" si="10"/>
        <v>0</v>
      </c>
      <c r="J341" t="str">
        <f t="shared" si="11"/>
        <v>Chocolate Chip</v>
      </c>
      <c r="K341" t="str">
        <v>CHOCOLATE CHIP</v>
      </c>
      <c r="L341" t="str">
        <v>chocolate chip</v>
      </c>
      <c r="M341" t="str">
        <v>Chocolate Chip</v>
      </c>
      <c r="N341" t="str">
        <v xml:space="preserve">Chocolate </v>
      </c>
      <c r="O341" t="str">
        <v>te Chip</v>
      </c>
      <c r="P341" t="str">
        <v>Chocolate-Chip</v>
      </c>
      <c r="S341" s="8">
        <v>44168</v>
      </c>
    </row>
    <row r="342" spans="1:19" ht="15" thickBot="1" x14ac:dyDescent="0.35">
      <c r="A342" s="11">
        <v>3</v>
      </c>
      <c r="B342" s="2">
        <v>758487</v>
      </c>
      <c r="C342" s="1" t="s">
        <v>7</v>
      </c>
      <c r="D342" s="2">
        <v>1013</v>
      </c>
      <c r="E342" s="2">
        <v>44166</v>
      </c>
      <c r="F342" s="2">
        <v>6078</v>
      </c>
      <c r="G342" s="13">
        <v>2785.75</v>
      </c>
      <c r="I342" t="b">
        <f t="shared" si="10"/>
        <v>0</v>
      </c>
      <c r="J342" t="str">
        <f t="shared" si="11"/>
        <v>White Chocolate Macadamia Nut</v>
      </c>
      <c r="K342" t="str">
        <v>WHITE CHOCOLATE MACADAMIA NUT</v>
      </c>
      <c r="L342" t="str">
        <v>white chocolate macadamia nut</v>
      </c>
      <c r="M342" t="str">
        <v>White Chocolate Macadamia Nut</v>
      </c>
      <c r="N342" t="str">
        <v>White Choc</v>
      </c>
      <c r="O342" t="str">
        <v>mia Nut</v>
      </c>
      <c r="P342" t="str">
        <v>White-Chocolate-Macadamia-Nut</v>
      </c>
      <c r="S342" s="8">
        <v>44169</v>
      </c>
    </row>
    <row r="343" spans="1:19" ht="15" thickBot="1" x14ac:dyDescent="0.35">
      <c r="A343" s="11">
        <v>3</v>
      </c>
      <c r="B343" s="2">
        <v>199710</v>
      </c>
      <c r="C343" s="1" t="s">
        <v>10</v>
      </c>
      <c r="D343" s="2">
        <v>1513</v>
      </c>
      <c r="E343" s="2">
        <v>44136</v>
      </c>
      <c r="F343" s="2">
        <v>6052</v>
      </c>
      <c r="G343" s="13">
        <v>2269.5</v>
      </c>
      <c r="I343" t="b">
        <f t="shared" si="10"/>
        <v>0</v>
      </c>
      <c r="J343" t="str">
        <f t="shared" si="11"/>
        <v>Snickerdoodle</v>
      </c>
      <c r="K343" t="str">
        <v>SNICKERDOODLE</v>
      </c>
      <c r="L343" t="str">
        <v>snickerdoodle</v>
      </c>
      <c r="M343" t="str">
        <v>Snickerdoodle</v>
      </c>
      <c r="N343" t="str">
        <v>Snickerdoo</v>
      </c>
      <c r="O343" t="str">
        <v>rdoodle</v>
      </c>
      <c r="P343" t="str">
        <v>Snickerdoodle</v>
      </c>
      <c r="S343" s="8">
        <v>44170</v>
      </c>
    </row>
    <row r="344" spans="1:19" ht="15" thickBot="1" x14ac:dyDescent="0.35">
      <c r="A344" s="11">
        <v>4</v>
      </c>
      <c r="B344" s="2">
        <v>682634</v>
      </c>
      <c r="C344" s="1" t="s">
        <v>10</v>
      </c>
      <c r="D344" s="2">
        <v>1513</v>
      </c>
      <c r="E344" s="2">
        <v>44166</v>
      </c>
      <c r="F344" s="2">
        <v>6052</v>
      </c>
      <c r="G344" s="13">
        <v>2269.5</v>
      </c>
      <c r="I344" t="b">
        <f t="shared" si="10"/>
        <v>0</v>
      </c>
      <c r="J344" t="str">
        <f t="shared" si="11"/>
        <v>Snickerdoodle</v>
      </c>
      <c r="K344" t="str">
        <v>SNICKERDOODLE</v>
      </c>
      <c r="L344" t="str">
        <v>snickerdoodle</v>
      </c>
      <c r="M344" t="str">
        <v>Snickerdoodle</v>
      </c>
      <c r="N344" t="str">
        <v>Snickerdoo</v>
      </c>
      <c r="O344" t="str">
        <v>rdoodle</v>
      </c>
      <c r="P344" t="str">
        <v>Snickerdoodle</v>
      </c>
      <c r="S344" s="8">
        <v>44171</v>
      </c>
    </row>
    <row r="345" spans="1:19" ht="15" thickBot="1" x14ac:dyDescent="0.35">
      <c r="A345" s="11">
        <v>4</v>
      </c>
      <c r="B345" s="2">
        <v>552346</v>
      </c>
      <c r="C345" s="1" t="s">
        <v>7</v>
      </c>
      <c r="D345" s="2">
        <v>1006</v>
      </c>
      <c r="E345" s="2">
        <v>43983</v>
      </c>
      <c r="F345" s="2">
        <v>6036</v>
      </c>
      <c r="G345" s="13">
        <v>2766.5</v>
      </c>
      <c r="I345" t="b">
        <f t="shared" si="10"/>
        <v>0</v>
      </c>
      <c r="J345" t="str">
        <f t="shared" si="11"/>
        <v>White Chocolate Macadamia Nut</v>
      </c>
      <c r="K345" t="str">
        <v>WHITE CHOCOLATE MACADAMIA NUT</v>
      </c>
      <c r="L345" t="str">
        <v>white chocolate macadamia nut</v>
      </c>
      <c r="M345" t="str">
        <v>White Chocolate Macadamia Nut</v>
      </c>
      <c r="N345" t="str">
        <v>White Choc</v>
      </c>
      <c r="O345" t="str">
        <v>mia Nut</v>
      </c>
      <c r="P345" t="str">
        <v>White-Chocolate-Macadamia-Nut</v>
      </c>
      <c r="S345" s="8">
        <v>44172</v>
      </c>
    </row>
    <row r="346" spans="1:19" ht="15" thickBot="1" x14ac:dyDescent="0.35">
      <c r="A346" s="11">
        <v>5</v>
      </c>
      <c r="B346" s="2">
        <v>263637</v>
      </c>
      <c r="C346" s="1" t="s">
        <v>7</v>
      </c>
      <c r="D346" s="2">
        <v>1001</v>
      </c>
      <c r="E346" s="2">
        <v>44044</v>
      </c>
      <c r="F346" s="2">
        <v>6006</v>
      </c>
      <c r="G346" s="13">
        <v>2752.75</v>
      </c>
      <c r="I346" t="b">
        <f t="shared" si="10"/>
        <v>0</v>
      </c>
      <c r="J346" t="str">
        <f t="shared" si="11"/>
        <v>White Chocolate Macadamia Nut</v>
      </c>
      <c r="K346" t="str">
        <v>WHITE CHOCOLATE MACADAMIA NUT</v>
      </c>
      <c r="L346" t="str">
        <v>white chocolate macadamia nut</v>
      </c>
      <c r="M346" t="str">
        <v>White Chocolate Macadamia Nut</v>
      </c>
      <c r="N346" t="str">
        <v>White Choc</v>
      </c>
      <c r="O346" t="str">
        <v>mia Nut</v>
      </c>
      <c r="P346" t="str">
        <v>White-Chocolate-Macadamia-Nut</v>
      </c>
      <c r="S346" s="8">
        <v>44173</v>
      </c>
    </row>
    <row r="347" spans="1:19" ht="15" thickBot="1" x14ac:dyDescent="0.35">
      <c r="A347" s="11">
        <v>3</v>
      </c>
      <c r="B347" s="2">
        <v>793118</v>
      </c>
      <c r="C347" s="1" t="s">
        <v>11</v>
      </c>
      <c r="D347" s="2">
        <v>2001</v>
      </c>
      <c r="E347" s="2">
        <v>43862</v>
      </c>
      <c r="F347" s="2">
        <v>6003</v>
      </c>
      <c r="G347" s="13">
        <v>2501.25</v>
      </c>
      <c r="I347" t="b">
        <f t="shared" si="10"/>
        <v>0</v>
      </c>
      <c r="J347" t="str">
        <f t="shared" si="11"/>
        <v>Sugar</v>
      </c>
      <c r="K347" t="str">
        <v>SUGAR</v>
      </c>
      <c r="L347" t="str">
        <v>sugar</v>
      </c>
      <c r="M347" t="str">
        <v>Sugar</v>
      </c>
      <c r="N347" t="str">
        <v>Sugar</v>
      </c>
      <c r="O347" t="str">
        <v>Sugar</v>
      </c>
      <c r="P347" t="str">
        <v>Sugar</v>
      </c>
      <c r="S347" s="8">
        <v>44174</v>
      </c>
    </row>
    <row r="348" spans="1:19" ht="15" thickBot="1" x14ac:dyDescent="0.35">
      <c r="A348" s="11">
        <v>3</v>
      </c>
      <c r="B348" s="2">
        <v>294935</v>
      </c>
      <c r="C348" s="1" t="s">
        <v>8</v>
      </c>
      <c r="D348" s="2">
        <v>1198</v>
      </c>
      <c r="E348" s="2">
        <v>43739</v>
      </c>
      <c r="F348" s="2">
        <v>5990</v>
      </c>
      <c r="G348" s="13">
        <v>2396</v>
      </c>
      <c r="I348" t="b">
        <f t="shared" si="10"/>
        <v>0</v>
      </c>
      <c r="J348" t="str">
        <f t="shared" si="11"/>
        <v>Chocolate Chip</v>
      </c>
      <c r="K348" t="str">
        <v>CHOCOLATE CHIP</v>
      </c>
      <c r="L348" t="str">
        <v>chocolate chip</v>
      </c>
      <c r="M348" t="str">
        <v>Chocolate Chip</v>
      </c>
      <c r="N348" t="str">
        <v xml:space="preserve">Chocolate </v>
      </c>
      <c r="O348" t="str">
        <v>te Chip</v>
      </c>
      <c r="P348" t="str">
        <v>Chocolate-Chip</v>
      </c>
      <c r="S348" s="8">
        <v>44175</v>
      </c>
    </row>
    <row r="349" spans="1:19" ht="15" thickBot="1" x14ac:dyDescent="0.35">
      <c r="A349" s="11">
        <v>3</v>
      </c>
      <c r="B349" s="2">
        <v>582048</v>
      </c>
      <c r="C349" s="1" t="s">
        <v>8</v>
      </c>
      <c r="D349" s="2">
        <v>1197</v>
      </c>
      <c r="E349" s="2">
        <v>44136</v>
      </c>
      <c r="F349" s="2">
        <v>5985</v>
      </c>
      <c r="G349" s="13">
        <v>2394</v>
      </c>
      <c r="I349" t="b">
        <f t="shared" si="10"/>
        <v>0</v>
      </c>
      <c r="J349" t="str">
        <f t="shared" si="11"/>
        <v>Chocolate Chip</v>
      </c>
      <c r="K349" t="str">
        <v>CHOCOLATE CHIP</v>
      </c>
      <c r="L349" t="str">
        <v>chocolate chip</v>
      </c>
      <c r="M349" t="str">
        <v>Chocolate Chip</v>
      </c>
      <c r="N349" t="str">
        <v xml:space="preserve">Chocolate </v>
      </c>
      <c r="O349" t="str">
        <v>te Chip</v>
      </c>
      <c r="P349" t="str">
        <v>Chocolate-Chip</v>
      </c>
      <c r="S349" s="8">
        <v>44176</v>
      </c>
    </row>
    <row r="350" spans="1:19" ht="15" thickBot="1" x14ac:dyDescent="0.35">
      <c r="A350" s="11">
        <v>2</v>
      </c>
      <c r="B350" s="2">
        <v>289035</v>
      </c>
      <c r="C350" s="1" t="s">
        <v>10</v>
      </c>
      <c r="D350" s="2">
        <v>1496</v>
      </c>
      <c r="E350" s="2">
        <v>44105</v>
      </c>
      <c r="F350" s="2">
        <v>5984</v>
      </c>
      <c r="G350" s="13">
        <v>2244</v>
      </c>
      <c r="I350" t="b">
        <f t="shared" si="10"/>
        <v>0</v>
      </c>
      <c r="J350" t="str">
        <f t="shared" si="11"/>
        <v>Snickerdoodle</v>
      </c>
      <c r="K350" t="str">
        <v>SNICKERDOODLE</v>
      </c>
      <c r="L350" t="str">
        <v>snickerdoodle</v>
      </c>
      <c r="M350" t="str">
        <v>Snickerdoodle</v>
      </c>
      <c r="N350" t="str">
        <v>Snickerdoo</v>
      </c>
      <c r="O350" t="str">
        <v>rdoodle</v>
      </c>
      <c r="P350" t="str">
        <v>Snickerdoodle</v>
      </c>
      <c r="S350" s="8">
        <v>44177</v>
      </c>
    </row>
    <row r="351" spans="1:19" ht="15" thickBot="1" x14ac:dyDescent="0.35">
      <c r="A351" s="11">
        <v>3</v>
      </c>
      <c r="B351" s="2">
        <v>479703</v>
      </c>
      <c r="C351" s="1" t="s">
        <v>9</v>
      </c>
      <c r="D351" s="2">
        <v>1190</v>
      </c>
      <c r="E351" s="2">
        <v>43983</v>
      </c>
      <c r="F351" s="2">
        <v>5950</v>
      </c>
      <c r="G351" s="13">
        <v>2618</v>
      </c>
      <c r="I351" t="b">
        <f t="shared" si="10"/>
        <v>0</v>
      </c>
      <c r="J351" t="str">
        <f t="shared" si="11"/>
        <v>Oatmeal Raisin</v>
      </c>
      <c r="K351" t="str">
        <v>OATMEAL RAISIN</v>
      </c>
      <c r="L351" t="str">
        <v>oatmeal raisin</v>
      </c>
      <c r="M351" t="str">
        <v>Oatmeal Raisin</v>
      </c>
      <c r="N351" t="str">
        <v>Oatmeal Ra</v>
      </c>
      <c r="O351" t="str">
        <v xml:space="preserve"> Raisin</v>
      </c>
      <c r="P351" t="str">
        <v>Oatmeal-Raisin</v>
      </c>
      <c r="S351" s="8">
        <v>44178</v>
      </c>
    </row>
    <row r="352" spans="1:19" ht="15" thickBot="1" x14ac:dyDescent="0.35">
      <c r="A352" s="11">
        <v>3</v>
      </c>
      <c r="B352" s="2">
        <v>788517</v>
      </c>
      <c r="C352" s="1" t="s">
        <v>10</v>
      </c>
      <c r="D352" s="2">
        <v>1482</v>
      </c>
      <c r="E352" s="2">
        <v>43800</v>
      </c>
      <c r="F352" s="2">
        <v>5928</v>
      </c>
      <c r="G352" s="13">
        <v>2223</v>
      </c>
      <c r="I352" t="b">
        <f t="shared" si="10"/>
        <v>0</v>
      </c>
      <c r="J352" t="str">
        <f t="shared" si="11"/>
        <v>Snickerdoodle</v>
      </c>
      <c r="K352" t="str">
        <v>SNICKERDOODLE</v>
      </c>
      <c r="L352" t="str">
        <v>snickerdoodle</v>
      </c>
      <c r="M352" t="str">
        <v>Snickerdoodle</v>
      </c>
      <c r="N352" t="str">
        <v>Snickerdoo</v>
      </c>
      <c r="O352" t="str">
        <v>rdoodle</v>
      </c>
      <c r="P352" t="str">
        <v>Snickerdoodle</v>
      </c>
      <c r="S352" s="8">
        <v>44179</v>
      </c>
    </row>
    <row r="353" spans="1:19" ht="15" thickBot="1" x14ac:dyDescent="0.35">
      <c r="A353" s="11">
        <v>2</v>
      </c>
      <c r="B353" s="2">
        <v>382008</v>
      </c>
      <c r="C353" s="1" t="s">
        <v>7</v>
      </c>
      <c r="D353" s="2">
        <v>986</v>
      </c>
      <c r="E353" s="2">
        <v>44105</v>
      </c>
      <c r="F353" s="2">
        <v>5916</v>
      </c>
      <c r="G353" s="13">
        <v>2711.5</v>
      </c>
      <c r="I353" t="b">
        <f t="shared" si="10"/>
        <v>0</v>
      </c>
      <c r="J353" t="str">
        <f t="shared" si="11"/>
        <v>White Chocolate Macadamia Nut</v>
      </c>
      <c r="K353" t="str">
        <v>WHITE CHOCOLATE MACADAMIA NUT</v>
      </c>
      <c r="L353" t="str">
        <v>white chocolate macadamia nut</v>
      </c>
      <c r="M353" t="str">
        <v>White Chocolate Macadamia Nut</v>
      </c>
      <c r="N353" t="str">
        <v>White Choc</v>
      </c>
      <c r="O353" t="str">
        <v>mia Nut</v>
      </c>
      <c r="P353" t="str">
        <v>White-Chocolate-Macadamia-Nut</v>
      </c>
      <c r="S353" s="8">
        <v>44180</v>
      </c>
    </row>
    <row r="354" spans="1:19" ht="15" thickBot="1" x14ac:dyDescent="0.35">
      <c r="A354" s="11">
        <v>3</v>
      </c>
      <c r="B354" s="2">
        <v>763666</v>
      </c>
      <c r="C354" s="1" t="s">
        <v>8</v>
      </c>
      <c r="D354" s="2">
        <v>1177</v>
      </c>
      <c r="E354" s="2">
        <v>44136</v>
      </c>
      <c r="F354" s="2">
        <v>5885</v>
      </c>
      <c r="G354" s="13">
        <v>2354</v>
      </c>
      <c r="I354" t="b">
        <f t="shared" si="10"/>
        <v>0</v>
      </c>
      <c r="J354" t="str">
        <f t="shared" si="11"/>
        <v>Chocolate Chip</v>
      </c>
      <c r="K354" t="str">
        <v>CHOCOLATE CHIP</v>
      </c>
      <c r="L354" t="str">
        <v>chocolate chip</v>
      </c>
      <c r="M354" t="str">
        <v>Chocolate Chip</v>
      </c>
      <c r="N354" t="str">
        <v xml:space="preserve">Chocolate </v>
      </c>
      <c r="O354" t="str">
        <v>te Chip</v>
      </c>
      <c r="P354" t="str">
        <v>Chocolate-Chip</v>
      </c>
      <c r="S354" s="8">
        <v>44181</v>
      </c>
    </row>
    <row r="355" spans="1:19" ht="15" thickBot="1" x14ac:dyDescent="0.35">
      <c r="A355" s="11">
        <v>2</v>
      </c>
      <c r="B355" s="2">
        <v>837170</v>
      </c>
      <c r="C355" s="1" t="s">
        <v>8</v>
      </c>
      <c r="D355" s="2">
        <v>1175</v>
      </c>
      <c r="E355" s="2">
        <v>44105</v>
      </c>
      <c r="F355" s="2">
        <v>5875</v>
      </c>
      <c r="G355" s="13">
        <v>2350</v>
      </c>
      <c r="I355" t="b">
        <f t="shared" si="10"/>
        <v>0</v>
      </c>
      <c r="J355" t="str">
        <f t="shared" si="11"/>
        <v>Chocolate Chip</v>
      </c>
      <c r="K355" t="str">
        <v>CHOCOLATE CHIP</v>
      </c>
      <c r="L355" t="str">
        <v>chocolate chip</v>
      </c>
      <c r="M355" t="str">
        <v>Chocolate Chip</v>
      </c>
      <c r="N355" t="str">
        <v xml:space="preserve">Chocolate </v>
      </c>
      <c r="O355" t="str">
        <v>te Chip</v>
      </c>
      <c r="P355" t="str">
        <v>Chocolate-Chip</v>
      </c>
      <c r="S355" s="8">
        <v>44182</v>
      </c>
    </row>
    <row r="356" spans="1:19" ht="15" thickBot="1" x14ac:dyDescent="0.35">
      <c r="A356" s="11">
        <v>2</v>
      </c>
      <c r="B356" s="2">
        <v>462436</v>
      </c>
      <c r="C356" s="1" t="s">
        <v>11</v>
      </c>
      <c r="D356" s="2">
        <v>1956</v>
      </c>
      <c r="E356" s="2">
        <v>43831</v>
      </c>
      <c r="F356" s="2">
        <v>5868</v>
      </c>
      <c r="G356" s="13">
        <v>2445</v>
      </c>
      <c r="I356" t="b">
        <f t="shared" si="10"/>
        <v>0</v>
      </c>
      <c r="J356" t="str">
        <f t="shared" si="11"/>
        <v>Sugar</v>
      </c>
      <c r="K356" t="str">
        <v>SUGAR</v>
      </c>
      <c r="L356" t="str">
        <v>sugar</v>
      </c>
      <c r="M356" t="str">
        <v>Sugar</v>
      </c>
      <c r="N356" t="str">
        <v>Sugar</v>
      </c>
      <c r="O356" t="str">
        <v>Sugar</v>
      </c>
      <c r="P356" t="str">
        <v>Sugar</v>
      </c>
      <c r="S356" s="8">
        <v>44183</v>
      </c>
    </row>
    <row r="357" spans="1:19" ht="15" thickBot="1" x14ac:dyDescent="0.35">
      <c r="A357" s="11">
        <v>4</v>
      </c>
      <c r="B357" s="2">
        <v>623371</v>
      </c>
      <c r="C357" s="1" t="s">
        <v>11</v>
      </c>
      <c r="D357" s="2">
        <v>1945</v>
      </c>
      <c r="E357" s="2">
        <v>43739</v>
      </c>
      <c r="F357" s="2">
        <v>5835</v>
      </c>
      <c r="G357" s="13">
        <v>2431.25</v>
      </c>
      <c r="I357" t="b">
        <f t="shared" si="10"/>
        <v>0</v>
      </c>
      <c r="J357" t="str">
        <f t="shared" si="11"/>
        <v>Sugar</v>
      </c>
      <c r="K357" t="str">
        <v>SUGAR</v>
      </c>
      <c r="L357" t="str">
        <v>sugar</v>
      </c>
      <c r="M357" t="str">
        <v>Sugar</v>
      </c>
      <c r="N357" t="str">
        <v>Sugar</v>
      </c>
      <c r="O357" t="str">
        <v>Sugar</v>
      </c>
      <c r="P357" t="str">
        <v>Sugar</v>
      </c>
      <c r="S357" s="8">
        <v>44184</v>
      </c>
    </row>
    <row r="358" spans="1:19" ht="15" thickBot="1" x14ac:dyDescent="0.35">
      <c r="A358" s="11">
        <v>2</v>
      </c>
      <c r="B358" s="2">
        <v>434482</v>
      </c>
      <c r="C358" s="1" t="s">
        <v>11</v>
      </c>
      <c r="D358" s="2">
        <v>1940</v>
      </c>
      <c r="E358" s="2">
        <v>43800</v>
      </c>
      <c r="F358" s="2">
        <v>5820</v>
      </c>
      <c r="G358" s="13">
        <v>2425</v>
      </c>
      <c r="I358" t="b">
        <f t="shared" si="10"/>
        <v>0</v>
      </c>
      <c r="J358" t="str">
        <f t="shared" si="11"/>
        <v>Sugar</v>
      </c>
      <c r="K358" t="str">
        <v>SUGAR</v>
      </c>
      <c r="L358" t="str">
        <v>sugar</v>
      </c>
      <c r="M358" t="str">
        <v>Sugar</v>
      </c>
      <c r="N358" t="str">
        <v>Sugar</v>
      </c>
      <c r="O358" t="str">
        <v>Sugar</v>
      </c>
      <c r="P358" t="str">
        <v>Sugar</v>
      </c>
      <c r="S358" s="8">
        <v>44185</v>
      </c>
    </row>
    <row r="359" spans="1:19" ht="15" thickBot="1" x14ac:dyDescent="0.35">
      <c r="A359" s="11">
        <v>3</v>
      </c>
      <c r="B359" s="2">
        <v>151329</v>
      </c>
      <c r="C359" s="1" t="s">
        <v>9</v>
      </c>
      <c r="D359" s="2">
        <v>1159</v>
      </c>
      <c r="E359" s="2">
        <v>43739</v>
      </c>
      <c r="F359" s="2">
        <v>5795</v>
      </c>
      <c r="G359" s="13">
        <v>2549.8000000000002</v>
      </c>
      <c r="I359" t="b">
        <f t="shared" si="10"/>
        <v>0</v>
      </c>
      <c r="J359" t="str">
        <f t="shared" si="11"/>
        <v>Oatmeal Raisin</v>
      </c>
      <c r="K359" t="str">
        <v>OATMEAL RAISIN</v>
      </c>
      <c r="L359" t="str">
        <v>oatmeal raisin</v>
      </c>
      <c r="M359" t="str">
        <v>Oatmeal Raisin</v>
      </c>
      <c r="N359" t="str">
        <v>Oatmeal Ra</v>
      </c>
      <c r="O359" t="str">
        <v xml:space="preserve"> Raisin</v>
      </c>
      <c r="P359" t="str">
        <v>Oatmeal-Raisin</v>
      </c>
      <c r="S359" s="8">
        <v>44186</v>
      </c>
    </row>
    <row r="360" spans="1:19" ht="15" thickBot="1" x14ac:dyDescent="0.35">
      <c r="A360" s="11">
        <v>4</v>
      </c>
      <c r="B360" s="2">
        <v>690780</v>
      </c>
      <c r="C360" s="1" t="s">
        <v>8</v>
      </c>
      <c r="D360" s="2">
        <v>1158</v>
      </c>
      <c r="E360" s="2">
        <v>43891</v>
      </c>
      <c r="F360" s="2">
        <v>5790</v>
      </c>
      <c r="G360" s="13">
        <v>2316</v>
      </c>
      <c r="I360" t="b">
        <f t="shared" si="10"/>
        <v>0</v>
      </c>
      <c r="J360" t="str">
        <f t="shared" si="11"/>
        <v>Chocolate Chip</v>
      </c>
      <c r="K360" t="str">
        <v>CHOCOLATE CHIP</v>
      </c>
      <c r="L360" t="str">
        <v>chocolate chip</v>
      </c>
      <c r="M360" t="str">
        <v>Chocolate Chip</v>
      </c>
      <c r="N360" t="str">
        <v xml:space="preserve">Chocolate </v>
      </c>
      <c r="O360" t="str">
        <v>te Chip</v>
      </c>
      <c r="P360" t="str">
        <v>Chocolate-Chip</v>
      </c>
      <c r="S360" s="8">
        <v>44187</v>
      </c>
    </row>
    <row r="361" spans="1:19" ht="15" thickBot="1" x14ac:dyDescent="0.35">
      <c r="A361" s="11">
        <v>4</v>
      </c>
      <c r="B361" s="2">
        <v>869055</v>
      </c>
      <c r="C361" s="1" t="s">
        <v>10</v>
      </c>
      <c r="D361" s="2">
        <v>1445</v>
      </c>
      <c r="E361" s="2">
        <v>44075</v>
      </c>
      <c r="F361" s="2">
        <v>5780</v>
      </c>
      <c r="G361" s="13">
        <v>2167.5</v>
      </c>
      <c r="I361" t="b">
        <f t="shared" si="10"/>
        <v>0</v>
      </c>
      <c r="J361" t="str">
        <f t="shared" si="11"/>
        <v>Snickerdoodle</v>
      </c>
      <c r="K361" t="str">
        <v>SNICKERDOODLE</v>
      </c>
      <c r="L361" t="str">
        <v>snickerdoodle</v>
      </c>
      <c r="M361" t="str">
        <v>Snickerdoodle</v>
      </c>
      <c r="N361" t="str">
        <v>Snickerdoo</v>
      </c>
      <c r="O361" t="str">
        <v>rdoodle</v>
      </c>
      <c r="P361" t="str">
        <v>Snickerdoodle</v>
      </c>
      <c r="S361" s="8">
        <v>44188</v>
      </c>
    </row>
    <row r="362" spans="1:19" ht="15" thickBot="1" x14ac:dyDescent="0.35">
      <c r="A362" s="11">
        <v>2</v>
      </c>
      <c r="B362" s="2">
        <v>203608</v>
      </c>
      <c r="C362" s="1" t="s">
        <v>8</v>
      </c>
      <c r="D362" s="2">
        <v>1153</v>
      </c>
      <c r="E362" s="2">
        <v>44105</v>
      </c>
      <c r="F362" s="2">
        <v>5765</v>
      </c>
      <c r="G362" s="13">
        <v>2306</v>
      </c>
      <c r="I362" t="b">
        <f t="shared" si="10"/>
        <v>0</v>
      </c>
      <c r="J362" t="str">
        <f t="shared" si="11"/>
        <v>Chocolate Chip</v>
      </c>
      <c r="K362" t="str">
        <v>CHOCOLATE CHIP</v>
      </c>
      <c r="L362" t="str">
        <v>chocolate chip</v>
      </c>
      <c r="M362" t="str">
        <v>Chocolate Chip</v>
      </c>
      <c r="N362" t="str">
        <v xml:space="preserve">Chocolate </v>
      </c>
      <c r="O362" t="str">
        <v>te Chip</v>
      </c>
      <c r="P362" t="str">
        <v>Chocolate-Chip</v>
      </c>
      <c r="S362" s="8">
        <v>44189</v>
      </c>
    </row>
    <row r="363" spans="1:19" ht="15" thickBot="1" x14ac:dyDescent="0.35">
      <c r="A363" s="11">
        <v>3</v>
      </c>
      <c r="B363" s="2">
        <v>703612</v>
      </c>
      <c r="C363" s="1" t="s">
        <v>11</v>
      </c>
      <c r="D363" s="2">
        <v>1916</v>
      </c>
      <c r="E363" s="2">
        <v>43922</v>
      </c>
      <c r="F363" s="2">
        <v>5748</v>
      </c>
      <c r="G363" s="13">
        <v>2395</v>
      </c>
      <c r="I363" t="b">
        <f t="shared" si="10"/>
        <v>0</v>
      </c>
      <c r="J363" t="str">
        <f t="shared" si="11"/>
        <v>Sugar</v>
      </c>
      <c r="K363" t="str">
        <v>SUGAR</v>
      </c>
      <c r="L363" t="str">
        <v>sugar</v>
      </c>
      <c r="M363" t="str">
        <v>Sugar</v>
      </c>
      <c r="N363" t="str">
        <v>Sugar</v>
      </c>
      <c r="O363" t="str">
        <v>Sugar</v>
      </c>
      <c r="P363" t="str">
        <v>Sugar</v>
      </c>
      <c r="S363" s="8">
        <v>44190</v>
      </c>
    </row>
    <row r="364" spans="1:19" ht="15" thickBot="1" x14ac:dyDescent="0.35">
      <c r="A364" s="11">
        <v>2</v>
      </c>
      <c r="B364" s="2">
        <v>308620</v>
      </c>
      <c r="C364" s="1" t="s">
        <v>8</v>
      </c>
      <c r="D364" s="2">
        <v>1143</v>
      </c>
      <c r="E364" s="2">
        <v>44105</v>
      </c>
      <c r="F364" s="2">
        <v>5715</v>
      </c>
      <c r="G364" s="13">
        <v>2286</v>
      </c>
      <c r="I364" t="b">
        <f t="shared" si="10"/>
        <v>0</v>
      </c>
      <c r="J364" t="str">
        <f t="shared" si="11"/>
        <v>Chocolate Chip</v>
      </c>
      <c r="K364" t="str">
        <v>CHOCOLATE CHIP</v>
      </c>
      <c r="L364" t="str">
        <v>chocolate chip</v>
      </c>
      <c r="M364" t="str">
        <v>Chocolate Chip</v>
      </c>
      <c r="N364" t="str">
        <v xml:space="preserve">Chocolate </v>
      </c>
      <c r="O364" t="str">
        <v>te Chip</v>
      </c>
      <c r="P364" t="str">
        <v>Chocolate-Chip</v>
      </c>
      <c r="S364" s="8">
        <v>44191</v>
      </c>
    </row>
    <row r="365" spans="1:19" ht="15" thickBot="1" x14ac:dyDescent="0.35">
      <c r="A365" s="11">
        <v>3</v>
      </c>
      <c r="B365" s="2">
        <v>170867</v>
      </c>
      <c r="C365" s="1" t="s">
        <v>9</v>
      </c>
      <c r="D365" s="2">
        <v>1143</v>
      </c>
      <c r="E365" s="2">
        <v>44105</v>
      </c>
      <c r="F365" s="2">
        <v>5715</v>
      </c>
      <c r="G365" s="13">
        <v>2514.6</v>
      </c>
      <c r="I365" t="b">
        <f t="shared" si="10"/>
        <v>0</v>
      </c>
      <c r="J365" t="str">
        <f t="shared" si="11"/>
        <v>Oatmeal Raisin</v>
      </c>
      <c r="K365" t="str">
        <v>OATMEAL RAISIN</v>
      </c>
      <c r="L365" t="str">
        <v>oatmeal raisin</v>
      </c>
      <c r="M365" t="str">
        <v>Oatmeal Raisin</v>
      </c>
      <c r="N365" t="str">
        <v>Oatmeal Ra</v>
      </c>
      <c r="O365" t="str">
        <v xml:space="preserve"> Raisin</v>
      </c>
      <c r="P365" t="str">
        <v>Oatmeal-Raisin</v>
      </c>
      <c r="S365" s="8">
        <v>44192</v>
      </c>
    </row>
    <row r="366" spans="1:19" ht="15" thickBot="1" x14ac:dyDescent="0.35">
      <c r="A366" s="11">
        <v>4</v>
      </c>
      <c r="B366" s="2">
        <v>730844</v>
      </c>
      <c r="C366" s="1" t="s">
        <v>7</v>
      </c>
      <c r="D366" s="2">
        <v>952</v>
      </c>
      <c r="E366" s="2">
        <v>43862</v>
      </c>
      <c r="F366" s="2">
        <v>5712</v>
      </c>
      <c r="G366" s="13">
        <v>2618</v>
      </c>
      <c r="I366" t="b">
        <f t="shared" si="10"/>
        <v>0</v>
      </c>
      <c r="J366" t="str">
        <f t="shared" si="11"/>
        <v>White Chocolate Macadamia Nut</v>
      </c>
      <c r="K366" t="str">
        <v>WHITE CHOCOLATE MACADAMIA NUT</v>
      </c>
      <c r="L366" t="str">
        <v>white chocolate macadamia nut</v>
      </c>
      <c r="M366" t="str">
        <v>White Chocolate Macadamia Nut</v>
      </c>
      <c r="N366" t="str">
        <v>White Choc</v>
      </c>
      <c r="O366" t="str">
        <v>mia Nut</v>
      </c>
      <c r="P366" t="str">
        <v>White-Chocolate-Macadamia-Nut</v>
      </c>
      <c r="S366" s="8">
        <v>44193</v>
      </c>
    </row>
    <row r="367" spans="1:19" ht="15" thickBot="1" x14ac:dyDescent="0.35">
      <c r="A367" s="11">
        <v>1</v>
      </c>
      <c r="B367" s="2">
        <v>234290</v>
      </c>
      <c r="C367" s="1" t="s">
        <v>8</v>
      </c>
      <c r="D367" s="2">
        <v>1142</v>
      </c>
      <c r="E367" s="2">
        <v>43983</v>
      </c>
      <c r="F367" s="2">
        <v>5710</v>
      </c>
      <c r="G367" s="13">
        <v>2284</v>
      </c>
      <c r="I367" t="b">
        <f t="shared" si="10"/>
        <v>0</v>
      </c>
      <c r="J367" t="str">
        <f t="shared" si="11"/>
        <v>Chocolate Chip</v>
      </c>
      <c r="K367" t="str">
        <v>CHOCOLATE CHIP</v>
      </c>
      <c r="L367" t="str">
        <v>chocolate chip</v>
      </c>
      <c r="M367" t="str">
        <v>Chocolate Chip</v>
      </c>
      <c r="N367" t="str">
        <v xml:space="preserve">Chocolate </v>
      </c>
      <c r="O367" t="str">
        <v>te Chip</v>
      </c>
      <c r="P367" t="str">
        <v>Chocolate-Chip</v>
      </c>
      <c r="S367" s="8">
        <v>44194</v>
      </c>
    </row>
    <row r="368" spans="1:19" ht="15" thickBot="1" x14ac:dyDescent="0.35">
      <c r="A368" s="11">
        <v>3</v>
      </c>
      <c r="B368" s="2">
        <v>697568</v>
      </c>
      <c r="C368" s="1" t="s">
        <v>8</v>
      </c>
      <c r="D368" s="2">
        <v>1138</v>
      </c>
      <c r="E368" s="2">
        <v>44166</v>
      </c>
      <c r="F368" s="2">
        <v>5690</v>
      </c>
      <c r="G368" s="13">
        <v>2276</v>
      </c>
      <c r="I368" t="b">
        <f t="shared" si="10"/>
        <v>0</v>
      </c>
      <c r="J368" t="str">
        <f t="shared" si="11"/>
        <v>Chocolate Chip</v>
      </c>
      <c r="K368" t="str">
        <v>CHOCOLATE CHIP</v>
      </c>
      <c r="L368" t="str">
        <v>chocolate chip</v>
      </c>
      <c r="M368" t="str">
        <v>Chocolate Chip</v>
      </c>
      <c r="N368" t="str">
        <v xml:space="preserve">Chocolate </v>
      </c>
      <c r="O368" t="str">
        <v>te Chip</v>
      </c>
      <c r="P368" t="str">
        <v>Chocolate-Chip</v>
      </c>
      <c r="S368" s="8">
        <v>44195</v>
      </c>
    </row>
    <row r="369" spans="1:19" ht="15" thickBot="1" x14ac:dyDescent="0.35">
      <c r="A369" s="11">
        <v>5</v>
      </c>
      <c r="B369" s="2">
        <v>691342</v>
      </c>
      <c r="C369" s="1" t="s">
        <v>9</v>
      </c>
      <c r="D369" s="2">
        <v>1135</v>
      </c>
      <c r="E369" s="2">
        <v>43983</v>
      </c>
      <c r="F369" s="2">
        <v>5675</v>
      </c>
      <c r="G369" s="13">
        <v>2497</v>
      </c>
      <c r="I369" t="b">
        <f t="shared" si="10"/>
        <v>0</v>
      </c>
      <c r="J369" t="str">
        <f t="shared" si="11"/>
        <v>Oatmeal Raisin</v>
      </c>
      <c r="K369" t="str">
        <v>OATMEAL RAISIN</v>
      </c>
      <c r="L369" t="str">
        <v>oatmeal raisin</v>
      </c>
      <c r="M369" t="str">
        <v>Oatmeal Raisin</v>
      </c>
      <c r="N369" t="str">
        <v>Oatmeal Ra</v>
      </c>
      <c r="O369" t="str">
        <v xml:space="preserve"> Raisin</v>
      </c>
      <c r="P369" t="str">
        <v>Oatmeal-Raisin</v>
      </c>
      <c r="S369" s="8">
        <v>44196</v>
      </c>
    </row>
    <row r="370" spans="1:19" ht="15" thickBot="1" x14ac:dyDescent="0.35">
      <c r="A370" s="11">
        <v>2</v>
      </c>
      <c r="B370" s="2">
        <v>149767</v>
      </c>
      <c r="C370" s="1" t="s">
        <v>11</v>
      </c>
      <c r="D370" s="2">
        <v>1874</v>
      </c>
      <c r="E370" s="2">
        <v>44044</v>
      </c>
      <c r="F370" s="2">
        <v>5622</v>
      </c>
      <c r="G370" s="13">
        <v>2342.5</v>
      </c>
      <c r="I370" t="b">
        <f t="shared" si="10"/>
        <v>0</v>
      </c>
      <c r="J370" t="str">
        <f t="shared" si="11"/>
        <v>Sugar</v>
      </c>
      <c r="K370" t="str">
        <v>SUGAR</v>
      </c>
      <c r="L370" t="str">
        <v>sugar</v>
      </c>
      <c r="M370" t="str">
        <v>Sugar</v>
      </c>
      <c r="N370" t="str">
        <v>Sugar</v>
      </c>
      <c r="O370" t="str">
        <v>Sugar</v>
      </c>
      <c r="P370" t="str">
        <v>Sugar</v>
      </c>
      <c r="S370" s="8">
        <v>44197</v>
      </c>
    </row>
    <row r="371" spans="1:19" ht="15" thickBot="1" x14ac:dyDescent="0.35">
      <c r="A371" s="11">
        <v>2</v>
      </c>
      <c r="B371" s="2">
        <v>898591</v>
      </c>
      <c r="C371" s="1" t="s">
        <v>8</v>
      </c>
      <c r="D371" s="2">
        <v>1123</v>
      </c>
      <c r="E371" s="2">
        <v>43709</v>
      </c>
      <c r="F371" s="2">
        <v>5615</v>
      </c>
      <c r="G371" s="13">
        <v>2246</v>
      </c>
      <c r="I371" t="b">
        <f t="shared" si="10"/>
        <v>0</v>
      </c>
      <c r="J371" t="str">
        <f t="shared" si="11"/>
        <v>Chocolate Chip</v>
      </c>
      <c r="K371" t="str">
        <v>CHOCOLATE CHIP</v>
      </c>
      <c r="L371" t="str">
        <v>chocolate chip</v>
      </c>
      <c r="M371" t="str">
        <v>Chocolate Chip</v>
      </c>
      <c r="N371" t="str">
        <v xml:space="preserve">Chocolate </v>
      </c>
      <c r="O371" t="str">
        <v>te Chip</v>
      </c>
      <c r="P371" t="str">
        <v>Chocolate-Chip</v>
      </c>
      <c r="S371" s="8">
        <v>44198</v>
      </c>
    </row>
    <row r="372" spans="1:19" ht="15" thickBot="1" x14ac:dyDescent="0.35">
      <c r="A372" s="11">
        <v>2</v>
      </c>
      <c r="B372" s="2">
        <v>304458</v>
      </c>
      <c r="C372" s="1" t="s">
        <v>9</v>
      </c>
      <c r="D372" s="2">
        <v>1123</v>
      </c>
      <c r="E372" s="2">
        <v>44044</v>
      </c>
      <c r="F372" s="2">
        <v>5615</v>
      </c>
      <c r="G372" s="13">
        <v>2470.6</v>
      </c>
      <c r="I372" t="b">
        <f t="shared" si="10"/>
        <v>0</v>
      </c>
      <c r="J372" t="str">
        <f t="shared" si="11"/>
        <v>Oatmeal Raisin</v>
      </c>
      <c r="K372" t="str">
        <v>OATMEAL RAISIN</v>
      </c>
      <c r="L372" t="str">
        <v>oatmeal raisin</v>
      </c>
      <c r="M372" t="str">
        <v>Oatmeal Raisin</v>
      </c>
      <c r="N372" t="str">
        <v>Oatmeal Ra</v>
      </c>
      <c r="O372" t="str">
        <v xml:space="preserve"> Raisin</v>
      </c>
      <c r="P372" t="str">
        <v>Oatmeal-Raisin</v>
      </c>
      <c r="S372" s="8">
        <v>44199</v>
      </c>
    </row>
    <row r="373" spans="1:19" ht="15" thickBot="1" x14ac:dyDescent="0.35">
      <c r="A373" s="11">
        <v>2</v>
      </c>
      <c r="B373" s="2">
        <v>366080</v>
      </c>
      <c r="C373" s="1" t="s">
        <v>11</v>
      </c>
      <c r="D373" s="2">
        <v>1870</v>
      </c>
      <c r="E373" s="2">
        <v>43800</v>
      </c>
      <c r="F373" s="2">
        <v>5610</v>
      </c>
      <c r="G373" s="13">
        <v>2337.5</v>
      </c>
      <c r="I373" t="b">
        <f t="shared" si="10"/>
        <v>0</v>
      </c>
      <c r="J373" t="str">
        <f t="shared" si="11"/>
        <v>Sugar</v>
      </c>
      <c r="K373" t="str">
        <v>SUGAR</v>
      </c>
      <c r="L373" t="str">
        <v>sugar</v>
      </c>
      <c r="M373" t="str">
        <v>Sugar</v>
      </c>
      <c r="N373" t="str">
        <v>Sugar</v>
      </c>
      <c r="O373" t="str">
        <v>Sugar</v>
      </c>
      <c r="P373" t="str">
        <v>Sugar</v>
      </c>
      <c r="S373" s="8">
        <v>44200</v>
      </c>
    </row>
    <row r="374" spans="1:19" ht="15" thickBot="1" x14ac:dyDescent="0.35">
      <c r="A374" s="11">
        <v>3</v>
      </c>
      <c r="B374" s="2">
        <v>667288</v>
      </c>
      <c r="C374" s="1" t="s">
        <v>8</v>
      </c>
      <c r="D374" s="2">
        <v>1122</v>
      </c>
      <c r="E374" s="2">
        <v>43891</v>
      </c>
      <c r="F374" s="2">
        <v>5610</v>
      </c>
      <c r="G374" s="13">
        <v>2244</v>
      </c>
      <c r="I374" t="b">
        <f t="shared" si="10"/>
        <v>0</v>
      </c>
      <c r="J374" t="str">
        <f t="shared" si="11"/>
        <v>Chocolate Chip</v>
      </c>
      <c r="K374" t="str">
        <v>CHOCOLATE CHIP</v>
      </c>
      <c r="L374" t="str">
        <v>chocolate chip</v>
      </c>
      <c r="M374" t="str">
        <v>Chocolate Chip</v>
      </c>
      <c r="N374" t="str">
        <v xml:space="preserve">Chocolate </v>
      </c>
      <c r="O374" t="str">
        <v>te Chip</v>
      </c>
      <c r="P374" t="str">
        <v>Chocolate-Chip</v>
      </c>
      <c r="S374" s="8">
        <v>44201</v>
      </c>
    </row>
    <row r="375" spans="1:19" ht="15" thickBot="1" x14ac:dyDescent="0.35">
      <c r="A375" s="11">
        <v>2</v>
      </c>
      <c r="B375" s="2">
        <v>390355</v>
      </c>
      <c r="C375" s="1" t="s">
        <v>11</v>
      </c>
      <c r="D375" s="2">
        <v>1867</v>
      </c>
      <c r="E375" s="2">
        <v>44075</v>
      </c>
      <c r="F375" s="2">
        <v>5601</v>
      </c>
      <c r="G375" s="13">
        <v>2333.75</v>
      </c>
      <c r="I375" t="b">
        <f t="shared" si="10"/>
        <v>0</v>
      </c>
      <c r="J375" t="str">
        <f t="shared" si="11"/>
        <v>Sugar</v>
      </c>
      <c r="K375" t="str">
        <v>SUGAR</v>
      </c>
      <c r="L375" t="str">
        <v>sugar</v>
      </c>
      <c r="M375" t="str">
        <v>Sugar</v>
      </c>
      <c r="N375" t="str">
        <v>Sugar</v>
      </c>
      <c r="O375" t="str">
        <v>Sugar</v>
      </c>
      <c r="P375" t="str">
        <v>Sugar</v>
      </c>
      <c r="S375" s="8">
        <v>44202</v>
      </c>
    </row>
    <row r="376" spans="1:19" ht="15" thickBot="1" x14ac:dyDescent="0.35">
      <c r="A376" s="11">
        <v>2</v>
      </c>
      <c r="B376" s="2">
        <v>653226</v>
      </c>
      <c r="C376" s="1" t="s">
        <v>9</v>
      </c>
      <c r="D376" s="2">
        <v>1118</v>
      </c>
      <c r="E376" s="2">
        <v>44136</v>
      </c>
      <c r="F376" s="2">
        <v>5590</v>
      </c>
      <c r="G376" s="13">
        <v>2459.6</v>
      </c>
      <c r="I376" t="b">
        <f t="shared" si="10"/>
        <v>0</v>
      </c>
      <c r="J376" t="str">
        <f t="shared" si="11"/>
        <v>Oatmeal Raisin</v>
      </c>
      <c r="K376" t="str">
        <v>OATMEAL RAISIN</v>
      </c>
      <c r="L376" t="str">
        <v>oatmeal raisin</v>
      </c>
      <c r="M376" t="str">
        <v>Oatmeal Raisin</v>
      </c>
      <c r="N376" t="str">
        <v>Oatmeal Ra</v>
      </c>
      <c r="O376" t="str">
        <v xml:space="preserve"> Raisin</v>
      </c>
      <c r="P376" t="str">
        <v>Oatmeal-Raisin</v>
      </c>
      <c r="S376" s="8">
        <v>44203</v>
      </c>
    </row>
    <row r="377" spans="1:19" ht="15" thickBot="1" x14ac:dyDescent="0.35">
      <c r="A377" s="11">
        <v>4</v>
      </c>
      <c r="B377" s="2">
        <v>128044</v>
      </c>
      <c r="C377" s="1" t="s">
        <v>10</v>
      </c>
      <c r="D377" s="2">
        <v>1397</v>
      </c>
      <c r="E377" s="2">
        <v>44105</v>
      </c>
      <c r="F377" s="2">
        <v>5588</v>
      </c>
      <c r="G377" s="13">
        <v>2095.5</v>
      </c>
      <c r="I377" t="b">
        <f t="shared" si="10"/>
        <v>0</v>
      </c>
      <c r="J377" t="str">
        <f t="shared" si="11"/>
        <v>Snickerdoodle</v>
      </c>
      <c r="K377" t="str">
        <v>SNICKERDOODLE</v>
      </c>
      <c r="L377" t="str">
        <v>snickerdoodle</v>
      </c>
      <c r="M377" t="str">
        <v>Snickerdoodle</v>
      </c>
      <c r="N377" t="str">
        <v>Snickerdoo</v>
      </c>
      <c r="O377" t="str">
        <v>rdoodle</v>
      </c>
      <c r="P377" t="str">
        <v>Snickerdoodle</v>
      </c>
      <c r="S377" s="8">
        <v>44204</v>
      </c>
    </row>
    <row r="378" spans="1:19" ht="15" thickBot="1" x14ac:dyDescent="0.35">
      <c r="A378" s="11">
        <v>4</v>
      </c>
      <c r="B378" s="2">
        <v>686090</v>
      </c>
      <c r="C378" s="1" t="s">
        <v>8</v>
      </c>
      <c r="D378" s="2">
        <v>1114</v>
      </c>
      <c r="E378" s="2">
        <v>43891</v>
      </c>
      <c r="F378" s="2">
        <v>5570</v>
      </c>
      <c r="G378" s="13">
        <v>2228</v>
      </c>
      <c r="I378" t="b">
        <f t="shared" si="10"/>
        <v>0</v>
      </c>
      <c r="J378" t="str">
        <f t="shared" si="11"/>
        <v>Chocolate Chip</v>
      </c>
      <c r="K378" t="str">
        <v>CHOCOLATE CHIP</v>
      </c>
      <c r="L378" t="str">
        <v>chocolate chip</v>
      </c>
      <c r="M378" t="str">
        <v>Chocolate Chip</v>
      </c>
      <c r="N378" t="str">
        <v xml:space="preserve">Chocolate </v>
      </c>
      <c r="O378" t="str">
        <v>te Chip</v>
      </c>
      <c r="P378" t="str">
        <v>Chocolate-Chip</v>
      </c>
      <c r="S378" s="8">
        <v>44205</v>
      </c>
    </row>
    <row r="379" spans="1:19" ht="15" thickBot="1" x14ac:dyDescent="0.35">
      <c r="A379" s="11">
        <v>1</v>
      </c>
      <c r="B379" s="2">
        <v>265959</v>
      </c>
      <c r="C379" s="1" t="s">
        <v>7</v>
      </c>
      <c r="D379" s="2">
        <v>923</v>
      </c>
      <c r="E379" s="2">
        <v>44044</v>
      </c>
      <c r="F379" s="2">
        <v>5538</v>
      </c>
      <c r="G379" s="13">
        <v>2538.25</v>
      </c>
      <c r="I379" t="b">
        <f t="shared" si="10"/>
        <v>0</v>
      </c>
      <c r="J379" t="str">
        <f t="shared" si="11"/>
        <v>White Chocolate Macadamia Nut</v>
      </c>
      <c r="K379" t="str">
        <v>WHITE CHOCOLATE MACADAMIA NUT</v>
      </c>
      <c r="L379" t="str">
        <v>white chocolate macadamia nut</v>
      </c>
      <c r="M379" t="str">
        <v>White Chocolate Macadamia Nut</v>
      </c>
      <c r="N379" t="str">
        <v>White Choc</v>
      </c>
      <c r="O379" t="str">
        <v>mia Nut</v>
      </c>
      <c r="P379" t="str">
        <v>White-Chocolate-Macadamia-Nut</v>
      </c>
      <c r="S379" s="8">
        <v>44206</v>
      </c>
    </row>
    <row r="380" spans="1:19" ht="15" thickBot="1" x14ac:dyDescent="0.35">
      <c r="A380" s="11">
        <v>3</v>
      </c>
      <c r="B380" s="2">
        <v>604462</v>
      </c>
      <c r="C380" s="1" t="s">
        <v>9</v>
      </c>
      <c r="D380" s="2">
        <v>1101</v>
      </c>
      <c r="E380" s="2">
        <v>43891</v>
      </c>
      <c r="F380" s="2">
        <v>5505</v>
      </c>
      <c r="G380" s="13">
        <v>2422.1999999999998</v>
      </c>
      <c r="I380" t="b">
        <f t="shared" si="10"/>
        <v>0</v>
      </c>
      <c r="J380" t="str">
        <f t="shared" si="11"/>
        <v>Oatmeal Raisin</v>
      </c>
      <c r="K380" t="str">
        <v>OATMEAL RAISIN</v>
      </c>
      <c r="L380" t="str">
        <v>oatmeal raisin</v>
      </c>
      <c r="M380" t="str">
        <v>Oatmeal Raisin</v>
      </c>
      <c r="N380" t="str">
        <v>Oatmeal Ra</v>
      </c>
      <c r="O380" t="str">
        <v xml:space="preserve"> Raisin</v>
      </c>
      <c r="P380" t="str">
        <v>Oatmeal-Raisin</v>
      </c>
      <c r="S380" s="8">
        <v>44207</v>
      </c>
    </row>
    <row r="381" spans="1:19" ht="15" thickBot="1" x14ac:dyDescent="0.35">
      <c r="A381" s="11">
        <v>4</v>
      </c>
      <c r="B381" s="2">
        <v>414628</v>
      </c>
      <c r="C381" s="1" t="s">
        <v>7</v>
      </c>
      <c r="D381" s="2">
        <v>914</v>
      </c>
      <c r="E381" s="2">
        <v>44166</v>
      </c>
      <c r="F381" s="2">
        <v>5484</v>
      </c>
      <c r="G381" s="13">
        <v>2513.5</v>
      </c>
      <c r="I381" t="b">
        <f t="shared" si="10"/>
        <v>0</v>
      </c>
      <c r="J381" t="str">
        <f t="shared" si="11"/>
        <v>White Chocolate Macadamia Nut</v>
      </c>
      <c r="K381" t="str">
        <v>WHITE CHOCOLATE MACADAMIA NUT</v>
      </c>
      <c r="L381" t="str">
        <v>white chocolate macadamia nut</v>
      </c>
      <c r="M381" t="str">
        <v>White Chocolate Macadamia Nut</v>
      </c>
      <c r="N381" t="str">
        <v>White Choc</v>
      </c>
      <c r="O381" t="str">
        <v>mia Nut</v>
      </c>
      <c r="P381" t="str">
        <v>White-Chocolate-Macadamia-Nut</v>
      </c>
      <c r="S381" s="8">
        <v>44208</v>
      </c>
    </row>
    <row r="382" spans="1:19" ht="15" thickBot="1" x14ac:dyDescent="0.35">
      <c r="A382" s="11">
        <v>5</v>
      </c>
      <c r="B382" s="2">
        <v>278950</v>
      </c>
      <c r="C382" s="1" t="s">
        <v>8</v>
      </c>
      <c r="D382" s="2">
        <v>1095</v>
      </c>
      <c r="E382" s="2">
        <v>43952</v>
      </c>
      <c r="F382" s="2">
        <v>5475</v>
      </c>
      <c r="G382" s="13">
        <v>2190</v>
      </c>
      <c r="I382" t="b">
        <f t="shared" si="10"/>
        <v>0</v>
      </c>
      <c r="J382" t="str">
        <f t="shared" si="11"/>
        <v>Chocolate Chip</v>
      </c>
      <c r="K382" t="str">
        <v>CHOCOLATE CHIP</v>
      </c>
      <c r="L382" t="str">
        <v>chocolate chip</v>
      </c>
      <c r="M382" t="str">
        <v>Chocolate Chip</v>
      </c>
      <c r="N382" t="str">
        <v xml:space="preserve">Chocolate </v>
      </c>
      <c r="O382" t="str">
        <v>te Chip</v>
      </c>
      <c r="P382" t="str">
        <v>Chocolate-Chip</v>
      </c>
      <c r="S382" s="8">
        <v>44209</v>
      </c>
    </row>
    <row r="383" spans="1:19" ht="15" thickBot="1" x14ac:dyDescent="0.35">
      <c r="A383" s="11">
        <v>5</v>
      </c>
      <c r="B383" s="2">
        <v>529578</v>
      </c>
      <c r="C383" s="1" t="s">
        <v>8</v>
      </c>
      <c r="D383" s="2">
        <v>1094</v>
      </c>
      <c r="E383" s="2">
        <v>43983</v>
      </c>
      <c r="F383" s="2">
        <v>5470</v>
      </c>
      <c r="G383" s="13">
        <v>2188</v>
      </c>
      <c r="I383" t="b">
        <f t="shared" si="10"/>
        <v>0</v>
      </c>
      <c r="J383" t="str">
        <f t="shared" si="11"/>
        <v>Chocolate Chip</v>
      </c>
      <c r="K383" t="str">
        <v>CHOCOLATE CHIP</v>
      </c>
      <c r="L383" t="str">
        <v>chocolate chip</v>
      </c>
      <c r="M383" t="str">
        <v>Chocolate Chip</v>
      </c>
      <c r="N383" t="str">
        <v xml:space="preserve">Chocolate </v>
      </c>
      <c r="O383" t="str">
        <v>te Chip</v>
      </c>
      <c r="P383" t="str">
        <v>Chocolate-Chip</v>
      </c>
      <c r="S383" s="8">
        <v>44210</v>
      </c>
    </row>
    <row r="384" spans="1:19" ht="15" thickBot="1" x14ac:dyDescent="0.35">
      <c r="A384" s="11">
        <v>4</v>
      </c>
      <c r="B384" s="2">
        <v>745887</v>
      </c>
      <c r="C384" s="1" t="s">
        <v>11</v>
      </c>
      <c r="D384" s="2">
        <v>1817</v>
      </c>
      <c r="E384" s="2">
        <v>44166</v>
      </c>
      <c r="F384" s="2">
        <v>5451</v>
      </c>
      <c r="G384" s="13">
        <v>2271.25</v>
      </c>
      <c r="I384" t="b">
        <f t="shared" si="10"/>
        <v>0</v>
      </c>
      <c r="J384" t="str">
        <f t="shared" si="11"/>
        <v>Sugar</v>
      </c>
      <c r="K384" t="str">
        <v>SUGAR</v>
      </c>
      <c r="L384" t="str">
        <v>sugar</v>
      </c>
      <c r="M384" t="str">
        <v>Sugar</v>
      </c>
      <c r="N384" t="str">
        <v>Sugar</v>
      </c>
      <c r="O384" t="str">
        <v>Sugar</v>
      </c>
      <c r="P384" t="str">
        <v>Sugar</v>
      </c>
      <c r="S384" s="8">
        <v>44211</v>
      </c>
    </row>
    <row r="385" spans="1:19" ht="15" thickBot="1" x14ac:dyDescent="0.35">
      <c r="A385" s="11">
        <v>4</v>
      </c>
      <c r="B385" s="2">
        <v>702657</v>
      </c>
      <c r="C385" s="1" t="s">
        <v>10</v>
      </c>
      <c r="D385" s="2">
        <v>1362</v>
      </c>
      <c r="E385" s="2">
        <v>44166</v>
      </c>
      <c r="F385" s="2">
        <v>5448</v>
      </c>
      <c r="G385" s="13">
        <v>2043</v>
      </c>
      <c r="I385" t="b">
        <f t="shared" si="10"/>
        <v>0</v>
      </c>
      <c r="J385" t="str">
        <f t="shared" si="11"/>
        <v>Snickerdoodle</v>
      </c>
      <c r="K385" t="str">
        <v>SNICKERDOODLE</v>
      </c>
      <c r="L385" t="str">
        <v>snickerdoodle</v>
      </c>
      <c r="M385" t="str">
        <v>Snickerdoodle</v>
      </c>
      <c r="N385" t="str">
        <v>Snickerdoo</v>
      </c>
      <c r="O385" t="str">
        <v>rdoodle</v>
      </c>
      <c r="P385" t="str">
        <v>Snickerdoodle</v>
      </c>
      <c r="S385" s="8">
        <v>44212</v>
      </c>
    </row>
    <row r="386" spans="1:19" ht="15" thickBot="1" x14ac:dyDescent="0.35">
      <c r="A386" s="11">
        <v>3</v>
      </c>
      <c r="B386" s="2">
        <v>234667</v>
      </c>
      <c r="C386" s="1" t="s">
        <v>7</v>
      </c>
      <c r="D386" s="2">
        <v>905</v>
      </c>
      <c r="E386" s="2">
        <v>44105</v>
      </c>
      <c r="F386" s="2">
        <v>5430</v>
      </c>
      <c r="G386" s="13">
        <v>2488.75</v>
      </c>
      <c r="I386" t="b">
        <f t="shared" si="10"/>
        <v>0</v>
      </c>
      <c r="J386" t="str">
        <f t="shared" si="11"/>
        <v>White Chocolate Macadamia Nut</v>
      </c>
      <c r="K386" t="str">
        <v>WHITE CHOCOLATE MACADAMIA NUT</v>
      </c>
      <c r="L386" t="str">
        <v>white chocolate macadamia nut</v>
      </c>
      <c r="M386" t="str">
        <v>White Chocolate Macadamia Nut</v>
      </c>
      <c r="N386" t="str">
        <v>White Choc</v>
      </c>
      <c r="O386" t="str">
        <v>mia Nut</v>
      </c>
      <c r="P386" t="str">
        <v>White-Chocolate-Macadamia-Nut</v>
      </c>
      <c r="S386" s="8">
        <v>44213</v>
      </c>
    </row>
    <row r="387" spans="1:19" ht="15" thickBot="1" x14ac:dyDescent="0.35">
      <c r="A387" s="11">
        <v>2</v>
      </c>
      <c r="B387" s="2">
        <v>332447</v>
      </c>
      <c r="C387" s="1" t="s">
        <v>8</v>
      </c>
      <c r="D387" s="2">
        <v>1085</v>
      </c>
      <c r="E387" s="2">
        <v>44105</v>
      </c>
      <c r="F387" s="2">
        <v>5425</v>
      </c>
      <c r="G387" s="13">
        <v>2170</v>
      </c>
      <c r="I387" t="b">
        <f t="shared" si="10"/>
        <v>0</v>
      </c>
      <c r="J387" t="str">
        <f t="shared" si="11"/>
        <v>Chocolate Chip</v>
      </c>
      <c r="K387" t="str">
        <v>CHOCOLATE CHIP</v>
      </c>
      <c r="L387" t="str">
        <v>chocolate chip</v>
      </c>
      <c r="M387" t="str">
        <v>Chocolate Chip</v>
      </c>
      <c r="N387" t="str">
        <v xml:space="preserve">Chocolate </v>
      </c>
      <c r="O387" t="str">
        <v>te Chip</v>
      </c>
      <c r="P387" t="str">
        <v>Chocolate-Chip</v>
      </c>
      <c r="S387" s="8">
        <v>44214</v>
      </c>
    </row>
    <row r="388" spans="1:19" ht="15" thickBot="1" x14ac:dyDescent="0.35">
      <c r="A388" s="11">
        <v>3</v>
      </c>
      <c r="B388" s="2">
        <v>300303</v>
      </c>
      <c r="C388" s="1" t="s">
        <v>8</v>
      </c>
      <c r="D388" s="2">
        <v>1084</v>
      </c>
      <c r="E388" s="2">
        <v>44166</v>
      </c>
      <c r="F388" s="2">
        <v>5420</v>
      </c>
      <c r="G388" s="13">
        <v>2168</v>
      </c>
      <c r="I388" t="b">
        <f t="shared" si="10"/>
        <v>0</v>
      </c>
      <c r="J388" t="str">
        <f t="shared" si="11"/>
        <v>Chocolate Chip</v>
      </c>
      <c r="K388" t="str">
        <v>CHOCOLATE CHIP</v>
      </c>
      <c r="L388" t="str">
        <v>chocolate chip</v>
      </c>
      <c r="M388" t="str">
        <v>Chocolate Chip</v>
      </c>
      <c r="N388" t="str">
        <v xml:space="preserve">Chocolate </v>
      </c>
      <c r="O388" t="str">
        <v>te Chip</v>
      </c>
      <c r="P388" t="str">
        <v>Chocolate-Chip</v>
      </c>
      <c r="S388" s="8">
        <v>44215</v>
      </c>
    </row>
    <row r="389" spans="1:19" ht="15" thickBot="1" x14ac:dyDescent="0.35">
      <c r="A389" s="11">
        <v>3</v>
      </c>
      <c r="B389" s="2">
        <v>559561</v>
      </c>
      <c r="C389" s="1" t="s">
        <v>11</v>
      </c>
      <c r="D389" s="2">
        <v>1806</v>
      </c>
      <c r="E389" s="2">
        <v>43952</v>
      </c>
      <c r="F389" s="2">
        <v>5418</v>
      </c>
      <c r="G389" s="13">
        <v>2257.5</v>
      </c>
      <c r="I389" t="b">
        <f t="shared" ref="I389:I452" si="12">EXACT(F389,G389)</f>
        <v>0</v>
      </c>
      <c r="J389" t="str">
        <f t="shared" ref="J389:J452" si="13">TRIM(C389)</f>
        <v>Sugar</v>
      </c>
      <c r="K389" t="str">
        <v>SUGAR</v>
      </c>
      <c r="L389" t="str">
        <v>sugar</v>
      </c>
      <c r="M389" t="str">
        <v>Sugar</v>
      </c>
      <c r="N389" t="str">
        <v>Sugar</v>
      </c>
      <c r="O389" t="str">
        <v>Sugar</v>
      </c>
      <c r="P389" t="str">
        <v>Sugar</v>
      </c>
      <c r="S389" s="8">
        <v>44216</v>
      </c>
    </row>
    <row r="390" spans="1:19" ht="15" thickBot="1" x14ac:dyDescent="0.35">
      <c r="A390" s="11">
        <v>4</v>
      </c>
      <c r="B390" s="2">
        <v>558408</v>
      </c>
      <c r="C390" s="1" t="s">
        <v>9</v>
      </c>
      <c r="D390" s="2">
        <v>1074</v>
      </c>
      <c r="E390" s="2">
        <v>43922</v>
      </c>
      <c r="F390" s="2">
        <v>5370</v>
      </c>
      <c r="G390" s="13">
        <v>2362.8000000000002</v>
      </c>
      <c r="I390" t="b">
        <f t="shared" si="12"/>
        <v>0</v>
      </c>
      <c r="J390" t="str">
        <f t="shared" si="13"/>
        <v>Oatmeal Raisin</v>
      </c>
      <c r="K390" t="str">
        <v>OATMEAL RAISIN</v>
      </c>
      <c r="L390" t="str">
        <v>oatmeal raisin</v>
      </c>
      <c r="M390" t="str">
        <v>Oatmeal Raisin</v>
      </c>
      <c r="N390" t="str">
        <v>Oatmeal Ra</v>
      </c>
      <c r="O390" t="str">
        <v xml:space="preserve"> Raisin</v>
      </c>
      <c r="P390" t="str">
        <v>Oatmeal-Raisin</v>
      </c>
      <c r="S390" s="8">
        <v>44217</v>
      </c>
    </row>
    <row r="391" spans="1:19" ht="15" thickBot="1" x14ac:dyDescent="0.35">
      <c r="A391" s="11">
        <v>4</v>
      </c>
      <c r="B391" s="2">
        <v>858867</v>
      </c>
      <c r="C391" s="1" t="s">
        <v>10</v>
      </c>
      <c r="D391" s="2">
        <v>1321</v>
      </c>
      <c r="E391" s="2">
        <v>43831</v>
      </c>
      <c r="F391" s="2">
        <v>5284</v>
      </c>
      <c r="G391" s="13">
        <v>1981.5</v>
      </c>
      <c r="I391" t="b">
        <f t="shared" si="12"/>
        <v>0</v>
      </c>
      <c r="J391" t="str">
        <f t="shared" si="13"/>
        <v>Snickerdoodle</v>
      </c>
      <c r="K391" t="str">
        <v>SNICKERDOODLE</v>
      </c>
      <c r="L391" t="str">
        <v>snickerdoodle</v>
      </c>
      <c r="M391" t="str">
        <v>Snickerdoodle</v>
      </c>
      <c r="N391" t="str">
        <v>Snickerdoo</v>
      </c>
      <c r="O391" t="str">
        <v>rdoodle</v>
      </c>
      <c r="P391" t="str">
        <v>Snickerdoodle</v>
      </c>
      <c r="S391" s="8">
        <v>44218</v>
      </c>
    </row>
    <row r="392" spans="1:19" ht="15" thickBot="1" x14ac:dyDescent="0.35">
      <c r="A392" s="11">
        <v>5</v>
      </c>
      <c r="B392" s="2">
        <v>436748</v>
      </c>
      <c r="C392" s="1" t="s">
        <v>8</v>
      </c>
      <c r="D392" s="2">
        <v>1056</v>
      </c>
      <c r="E392" s="2">
        <v>44075</v>
      </c>
      <c r="F392" s="2">
        <v>5280</v>
      </c>
      <c r="G392" s="13">
        <v>2112</v>
      </c>
      <c r="I392" t="b">
        <f t="shared" si="12"/>
        <v>0</v>
      </c>
      <c r="J392" t="str">
        <f t="shared" si="13"/>
        <v>Chocolate Chip</v>
      </c>
      <c r="K392" t="str">
        <v>CHOCOLATE CHIP</v>
      </c>
      <c r="L392" t="str">
        <v>chocolate chip</v>
      </c>
      <c r="M392" t="str">
        <v>Chocolate Chip</v>
      </c>
      <c r="N392" t="str">
        <v xml:space="preserve">Chocolate </v>
      </c>
      <c r="O392" t="str">
        <v>te Chip</v>
      </c>
      <c r="P392" t="str">
        <v>Chocolate-Chip</v>
      </c>
      <c r="S392" s="8">
        <v>44219</v>
      </c>
    </row>
    <row r="393" spans="1:19" ht="15" thickBot="1" x14ac:dyDescent="0.35">
      <c r="A393" s="11">
        <v>5</v>
      </c>
      <c r="B393" s="2">
        <v>531834</v>
      </c>
      <c r="C393" s="1" t="s">
        <v>8</v>
      </c>
      <c r="D393" s="2">
        <v>1055</v>
      </c>
      <c r="E393" s="2">
        <v>44166</v>
      </c>
      <c r="F393" s="2">
        <v>5275</v>
      </c>
      <c r="G393" s="13">
        <v>2110</v>
      </c>
      <c r="I393" t="b">
        <f t="shared" si="12"/>
        <v>0</v>
      </c>
      <c r="J393" t="str">
        <f t="shared" si="13"/>
        <v>Chocolate Chip</v>
      </c>
      <c r="K393" t="str">
        <v>CHOCOLATE CHIP</v>
      </c>
      <c r="L393" t="str">
        <v>chocolate chip</v>
      </c>
      <c r="M393" t="str">
        <v>Chocolate Chip</v>
      </c>
      <c r="N393" t="str">
        <v xml:space="preserve">Chocolate </v>
      </c>
      <c r="O393" t="str">
        <v>te Chip</v>
      </c>
      <c r="P393" t="str">
        <v>Chocolate-Chip</v>
      </c>
      <c r="S393" s="8">
        <v>44220</v>
      </c>
    </row>
    <row r="394" spans="1:19" ht="15" thickBot="1" x14ac:dyDescent="0.35">
      <c r="A394" s="11">
        <v>5</v>
      </c>
      <c r="B394" s="2">
        <v>275167</v>
      </c>
      <c r="C394" s="1" t="s">
        <v>11</v>
      </c>
      <c r="D394" s="2">
        <v>1744</v>
      </c>
      <c r="E394" s="2">
        <v>44136</v>
      </c>
      <c r="F394" s="2">
        <v>5232</v>
      </c>
      <c r="G394" s="13">
        <v>2180</v>
      </c>
      <c r="I394" t="b">
        <f t="shared" si="12"/>
        <v>0</v>
      </c>
      <c r="J394" t="str">
        <f t="shared" si="13"/>
        <v>Sugar</v>
      </c>
      <c r="K394" t="str">
        <v>SUGAR</v>
      </c>
      <c r="L394" t="str">
        <v>sugar</v>
      </c>
      <c r="M394" t="str">
        <v>Sugar</v>
      </c>
      <c r="N394" t="str">
        <v>Sugar</v>
      </c>
      <c r="O394" t="str">
        <v>Sugar</v>
      </c>
      <c r="P394" t="str">
        <v>Sugar</v>
      </c>
      <c r="S394" s="8">
        <v>44221</v>
      </c>
    </row>
    <row r="395" spans="1:19" ht="15" thickBot="1" x14ac:dyDescent="0.35">
      <c r="A395" s="11">
        <v>2</v>
      </c>
      <c r="B395" s="2">
        <v>361541</v>
      </c>
      <c r="C395" s="1" t="s">
        <v>11</v>
      </c>
      <c r="D395" s="2">
        <v>1738.5</v>
      </c>
      <c r="E395" s="2">
        <v>43922</v>
      </c>
      <c r="F395" s="2">
        <v>5215.5</v>
      </c>
      <c r="G395" s="13">
        <v>2173.125</v>
      </c>
      <c r="I395" t="b">
        <f t="shared" si="12"/>
        <v>0</v>
      </c>
      <c r="J395" t="str">
        <f t="shared" si="13"/>
        <v>Sugar</v>
      </c>
      <c r="K395" t="str">
        <v>SUGAR</v>
      </c>
      <c r="L395" t="str">
        <v>sugar</v>
      </c>
      <c r="M395" t="str">
        <v>Sugar</v>
      </c>
      <c r="N395" t="str">
        <v>Sugar</v>
      </c>
      <c r="O395" t="str">
        <v>Sugar</v>
      </c>
      <c r="P395" t="str">
        <v>Sugar</v>
      </c>
      <c r="S395" s="8">
        <v>44222</v>
      </c>
    </row>
    <row r="396" spans="1:19" ht="15" thickBot="1" x14ac:dyDescent="0.35">
      <c r="A396" s="11">
        <v>2</v>
      </c>
      <c r="B396" s="2">
        <v>153144</v>
      </c>
      <c r="C396" s="1" t="s">
        <v>11</v>
      </c>
      <c r="D396" s="2">
        <v>1734</v>
      </c>
      <c r="E396" s="2">
        <v>43831</v>
      </c>
      <c r="F396" s="2">
        <v>5202</v>
      </c>
      <c r="G396" s="13">
        <v>2167.5</v>
      </c>
      <c r="I396" t="b">
        <f t="shared" si="12"/>
        <v>0</v>
      </c>
      <c r="J396" t="str">
        <f t="shared" si="13"/>
        <v>Sugar</v>
      </c>
      <c r="K396" t="str">
        <v>SUGAR</v>
      </c>
      <c r="L396" t="str">
        <v>sugar</v>
      </c>
      <c r="M396" t="str">
        <v>Sugar</v>
      </c>
      <c r="N396" t="str">
        <v>Sugar</v>
      </c>
      <c r="O396" t="str">
        <v>Sugar</v>
      </c>
      <c r="P396" t="str">
        <v>Sugar</v>
      </c>
      <c r="S396" s="8">
        <v>44223</v>
      </c>
    </row>
    <row r="397" spans="1:19" ht="15" thickBot="1" x14ac:dyDescent="0.35">
      <c r="A397" s="11">
        <v>3</v>
      </c>
      <c r="B397" s="2">
        <v>842675</v>
      </c>
      <c r="C397" s="1" t="s">
        <v>9</v>
      </c>
      <c r="D397" s="2">
        <v>1038</v>
      </c>
      <c r="E397" s="2">
        <v>43983</v>
      </c>
      <c r="F397" s="2">
        <v>5190</v>
      </c>
      <c r="G397" s="13">
        <v>2283.6</v>
      </c>
      <c r="I397" t="b">
        <f t="shared" si="12"/>
        <v>0</v>
      </c>
      <c r="J397" t="str">
        <f t="shared" si="13"/>
        <v>Oatmeal Raisin</v>
      </c>
      <c r="K397" t="str">
        <v>OATMEAL RAISIN</v>
      </c>
      <c r="L397" t="str">
        <v>oatmeal raisin</v>
      </c>
      <c r="M397" t="str">
        <v>Oatmeal Raisin</v>
      </c>
      <c r="N397" t="str">
        <v>Oatmeal Ra</v>
      </c>
      <c r="O397" t="str">
        <v xml:space="preserve"> Raisin</v>
      </c>
      <c r="P397" t="str">
        <v>Oatmeal-Raisin</v>
      </c>
      <c r="S397" s="8">
        <v>44224</v>
      </c>
    </row>
    <row r="398" spans="1:19" ht="15" thickBot="1" x14ac:dyDescent="0.35">
      <c r="A398" s="11">
        <v>4</v>
      </c>
      <c r="B398" s="2">
        <v>429472</v>
      </c>
      <c r="C398" s="1" t="s">
        <v>8</v>
      </c>
      <c r="D398" s="2">
        <v>1038</v>
      </c>
      <c r="E398" s="2">
        <v>43983</v>
      </c>
      <c r="F398" s="2">
        <v>5190</v>
      </c>
      <c r="G398" s="13">
        <v>2076</v>
      </c>
      <c r="I398" t="b">
        <f t="shared" si="12"/>
        <v>0</v>
      </c>
      <c r="J398" t="str">
        <f t="shared" si="13"/>
        <v>Chocolate Chip</v>
      </c>
      <c r="K398" t="str">
        <v>CHOCOLATE CHIP</v>
      </c>
      <c r="L398" t="str">
        <v>chocolate chip</v>
      </c>
      <c r="M398" t="str">
        <v>Chocolate Chip</v>
      </c>
      <c r="N398" t="str">
        <v xml:space="preserve">Chocolate </v>
      </c>
      <c r="O398" t="str">
        <v>te Chip</v>
      </c>
      <c r="P398" t="str">
        <v>Chocolate-Chip</v>
      </c>
      <c r="S398" s="8">
        <v>44225</v>
      </c>
    </row>
    <row r="399" spans="1:19" ht="15" thickBot="1" x14ac:dyDescent="0.35">
      <c r="A399" s="11">
        <v>4</v>
      </c>
      <c r="B399" s="2">
        <v>601636</v>
      </c>
      <c r="C399" s="1" t="s">
        <v>10</v>
      </c>
      <c r="D399" s="2">
        <v>1295</v>
      </c>
      <c r="E399" s="2">
        <v>44105</v>
      </c>
      <c r="F399" s="2">
        <v>5180</v>
      </c>
      <c r="G399" s="13">
        <v>1942.5</v>
      </c>
      <c r="I399" t="b">
        <f t="shared" si="12"/>
        <v>0</v>
      </c>
      <c r="J399" t="str">
        <f t="shared" si="13"/>
        <v>Snickerdoodle</v>
      </c>
      <c r="K399" t="str">
        <v>SNICKERDOODLE</v>
      </c>
      <c r="L399" t="str">
        <v>snickerdoodle</v>
      </c>
      <c r="M399" t="str">
        <v>Snickerdoodle</v>
      </c>
      <c r="N399" t="str">
        <v>Snickerdoo</v>
      </c>
      <c r="O399" t="str">
        <v>rdoodle</v>
      </c>
      <c r="P399" t="str">
        <v>Snickerdoodle</v>
      </c>
      <c r="S399" s="8">
        <v>44226</v>
      </c>
    </row>
    <row r="400" spans="1:19" ht="15" thickBot="1" x14ac:dyDescent="0.35">
      <c r="A400" s="11">
        <v>4</v>
      </c>
      <c r="B400" s="2">
        <v>304806</v>
      </c>
      <c r="C400" s="1" t="s">
        <v>7</v>
      </c>
      <c r="D400" s="2">
        <v>861</v>
      </c>
      <c r="E400" s="2">
        <v>44105</v>
      </c>
      <c r="F400" s="2">
        <v>5166</v>
      </c>
      <c r="G400" s="13">
        <v>2367.75</v>
      </c>
      <c r="I400" t="b">
        <f t="shared" si="12"/>
        <v>0</v>
      </c>
      <c r="J400" t="str">
        <f t="shared" si="13"/>
        <v>White Chocolate Macadamia Nut</v>
      </c>
      <c r="K400" t="str">
        <v>WHITE CHOCOLATE MACADAMIA NUT</v>
      </c>
      <c r="L400" t="str">
        <v>white chocolate macadamia nut</v>
      </c>
      <c r="M400" t="str">
        <v>White Chocolate Macadamia Nut</v>
      </c>
      <c r="N400" t="str">
        <v>White Choc</v>
      </c>
      <c r="O400" t="str">
        <v>mia Nut</v>
      </c>
      <c r="P400" t="str">
        <v>White-Chocolate-Macadamia-Nut</v>
      </c>
      <c r="S400" s="8">
        <v>44227</v>
      </c>
    </row>
    <row r="401" spans="1:19" ht="15" thickBot="1" x14ac:dyDescent="0.35">
      <c r="A401" s="11">
        <v>1</v>
      </c>
      <c r="B401" s="2">
        <v>142979</v>
      </c>
      <c r="C401" s="1" t="s">
        <v>8</v>
      </c>
      <c r="D401" s="2">
        <v>1031</v>
      </c>
      <c r="E401" s="2">
        <v>43709</v>
      </c>
      <c r="F401" s="2">
        <v>5155</v>
      </c>
      <c r="G401" s="13">
        <v>2062</v>
      </c>
      <c r="I401" t="b">
        <f t="shared" si="12"/>
        <v>0</v>
      </c>
      <c r="J401" t="str">
        <f t="shared" si="13"/>
        <v>Chocolate Chip</v>
      </c>
      <c r="K401" t="str">
        <v>CHOCOLATE CHIP</v>
      </c>
      <c r="L401" t="str">
        <v>chocolate chip</v>
      </c>
      <c r="M401" t="str">
        <v>Chocolate Chip</v>
      </c>
      <c r="N401" t="str">
        <v xml:space="preserve">Chocolate </v>
      </c>
      <c r="O401" t="str">
        <v>te Chip</v>
      </c>
      <c r="P401" t="str">
        <v>Chocolate-Chip</v>
      </c>
      <c r="S401" s="8">
        <v>44228</v>
      </c>
    </row>
    <row r="402" spans="1:19" ht="15" thickBot="1" x14ac:dyDescent="0.35">
      <c r="A402" s="11">
        <v>3</v>
      </c>
      <c r="B402" s="2">
        <v>600124</v>
      </c>
      <c r="C402" s="1" t="s">
        <v>8</v>
      </c>
      <c r="D402" s="2">
        <v>1030</v>
      </c>
      <c r="E402" s="2">
        <v>43952</v>
      </c>
      <c r="F402" s="2">
        <v>5150</v>
      </c>
      <c r="G402" s="13">
        <v>2060</v>
      </c>
      <c r="I402" t="b">
        <f t="shared" si="12"/>
        <v>0</v>
      </c>
      <c r="J402" t="str">
        <f t="shared" si="13"/>
        <v>Chocolate Chip</v>
      </c>
      <c r="K402" t="str">
        <v>CHOCOLATE CHIP</v>
      </c>
      <c r="L402" t="str">
        <v>chocolate chip</v>
      </c>
      <c r="M402" t="str">
        <v>Chocolate Chip</v>
      </c>
      <c r="N402" t="str">
        <v xml:space="preserve">Chocolate </v>
      </c>
      <c r="O402" t="str">
        <v>te Chip</v>
      </c>
      <c r="P402" t="str">
        <v>Chocolate-Chip</v>
      </c>
      <c r="S402" s="8">
        <v>44229</v>
      </c>
    </row>
    <row r="403" spans="1:19" ht="15" thickBot="1" x14ac:dyDescent="0.35">
      <c r="A403" s="11">
        <v>1</v>
      </c>
      <c r="B403" s="2">
        <v>428131</v>
      </c>
      <c r="C403" s="1" t="s">
        <v>7</v>
      </c>
      <c r="D403" s="2">
        <v>853</v>
      </c>
      <c r="E403" s="2">
        <v>44166</v>
      </c>
      <c r="F403" s="2">
        <v>5118</v>
      </c>
      <c r="G403" s="13">
        <v>2345.75</v>
      </c>
      <c r="I403" t="b">
        <f t="shared" si="12"/>
        <v>0</v>
      </c>
      <c r="J403" t="str">
        <f t="shared" si="13"/>
        <v>White Chocolate Macadamia Nut</v>
      </c>
      <c r="K403" t="str">
        <v>WHITE CHOCOLATE MACADAMIA NUT</v>
      </c>
      <c r="L403" t="str">
        <v>white chocolate macadamia nut</v>
      </c>
      <c r="M403" t="str">
        <v>White Chocolate Macadamia Nut</v>
      </c>
      <c r="N403" t="str">
        <v>White Choc</v>
      </c>
      <c r="O403" t="str">
        <v>mia Nut</v>
      </c>
      <c r="P403" t="str">
        <v>White-Chocolate-Macadamia-Nut</v>
      </c>
      <c r="S403" s="8">
        <v>44230</v>
      </c>
    </row>
    <row r="404" spans="1:19" ht="15" thickBot="1" x14ac:dyDescent="0.35">
      <c r="A404" s="11">
        <v>4</v>
      </c>
      <c r="B404" s="2">
        <v>721092</v>
      </c>
      <c r="C404" s="1" t="s">
        <v>8</v>
      </c>
      <c r="D404" s="2">
        <v>1013</v>
      </c>
      <c r="E404" s="2">
        <v>44166</v>
      </c>
      <c r="F404" s="2">
        <v>5065</v>
      </c>
      <c r="G404" s="13">
        <v>2026</v>
      </c>
      <c r="I404" t="b">
        <f t="shared" si="12"/>
        <v>0</v>
      </c>
      <c r="J404" t="str">
        <f t="shared" si="13"/>
        <v>Chocolate Chip</v>
      </c>
      <c r="K404" t="str">
        <v>CHOCOLATE CHIP</v>
      </c>
      <c r="L404" t="str">
        <v>chocolate chip</v>
      </c>
      <c r="M404" t="str">
        <v>Chocolate Chip</v>
      </c>
      <c r="N404" t="str">
        <v xml:space="preserve">Chocolate </v>
      </c>
      <c r="O404" t="str">
        <v>te Chip</v>
      </c>
      <c r="P404" t="str">
        <v>Chocolate-Chip</v>
      </c>
      <c r="S404" s="8">
        <v>44231</v>
      </c>
    </row>
    <row r="405" spans="1:19" ht="15" thickBot="1" x14ac:dyDescent="0.35">
      <c r="A405" s="11">
        <v>4</v>
      </c>
      <c r="B405" s="2">
        <v>640447</v>
      </c>
      <c r="C405" s="1" t="s">
        <v>8</v>
      </c>
      <c r="D405" s="2">
        <v>1006</v>
      </c>
      <c r="E405" s="2">
        <v>43983</v>
      </c>
      <c r="F405" s="2">
        <v>5030</v>
      </c>
      <c r="G405" s="13">
        <v>2012</v>
      </c>
      <c r="I405" t="b">
        <f t="shared" si="12"/>
        <v>0</v>
      </c>
      <c r="J405" t="str">
        <f t="shared" si="13"/>
        <v>Chocolate Chip</v>
      </c>
      <c r="K405" t="str">
        <v>CHOCOLATE CHIP</v>
      </c>
      <c r="L405" t="str">
        <v>chocolate chip</v>
      </c>
      <c r="M405" t="str">
        <v>Chocolate Chip</v>
      </c>
      <c r="N405" t="str">
        <v xml:space="preserve">Chocolate </v>
      </c>
      <c r="O405" t="str">
        <v>te Chip</v>
      </c>
      <c r="P405" t="str">
        <v>Chocolate-Chip</v>
      </c>
      <c r="S405" s="8">
        <v>44232</v>
      </c>
    </row>
    <row r="406" spans="1:19" ht="15" thickBot="1" x14ac:dyDescent="0.35">
      <c r="A406" s="11">
        <v>3</v>
      </c>
      <c r="B406" s="2">
        <v>766207</v>
      </c>
      <c r="C406" s="1" t="s">
        <v>9</v>
      </c>
      <c r="D406" s="2">
        <v>994</v>
      </c>
      <c r="E406" s="2">
        <v>43709</v>
      </c>
      <c r="F406" s="2">
        <v>4970</v>
      </c>
      <c r="G406" s="13">
        <v>2186.8000000000002</v>
      </c>
      <c r="I406" t="b">
        <f t="shared" si="12"/>
        <v>0</v>
      </c>
      <c r="J406" t="str">
        <f t="shared" si="13"/>
        <v>Oatmeal Raisin</v>
      </c>
      <c r="K406" t="str">
        <v>OATMEAL RAISIN</v>
      </c>
      <c r="L406" t="str">
        <v>oatmeal raisin</v>
      </c>
      <c r="M406" t="str">
        <v>Oatmeal Raisin</v>
      </c>
      <c r="N406" t="str">
        <v>Oatmeal Ra</v>
      </c>
      <c r="O406" t="str">
        <v xml:space="preserve"> Raisin</v>
      </c>
      <c r="P406" t="str">
        <v>Oatmeal-Raisin</v>
      </c>
      <c r="S406" s="8">
        <v>44233</v>
      </c>
    </row>
    <row r="407" spans="1:19" ht="15" thickBot="1" x14ac:dyDescent="0.35">
      <c r="A407" s="11">
        <v>4</v>
      </c>
      <c r="B407" s="2">
        <v>560581</v>
      </c>
      <c r="C407" s="1" t="s">
        <v>8</v>
      </c>
      <c r="D407" s="2">
        <v>991</v>
      </c>
      <c r="E407" s="2">
        <v>43983</v>
      </c>
      <c r="F407" s="2">
        <v>4955</v>
      </c>
      <c r="G407" s="13">
        <v>1982</v>
      </c>
      <c r="I407" t="b">
        <f t="shared" si="12"/>
        <v>0</v>
      </c>
      <c r="J407" t="str">
        <f t="shared" si="13"/>
        <v>Chocolate Chip</v>
      </c>
      <c r="K407" t="str">
        <v>CHOCOLATE CHIP</v>
      </c>
      <c r="L407" t="str">
        <v>chocolate chip</v>
      </c>
      <c r="M407" t="str">
        <v>Chocolate Chip</v>
      </c>
      <c r="N407" t="str">
        <v xml:space="preserve">Chocolate </v>
      </c>
      <c r="O407" t="str">
        <v>te Chip</v>
      </c>
      <c r="P407" t="str">
        <v>Chocolate-Chip</v>
      </c>
      <c r="S407" s="8">
        <v>44234</v>
      </c>
    </row>
    <row r="408" spans="1:19" ht="15" thickBot="1" x14ac:dyDescent="0.35">
      <c r="A408" s="11">
        <v>4</v>
      </c>
      <c r="B408" s="2">
        <v>108848</v>
      </c>
      <c r="C408" s="1" t="s">
        <v>11</v>
      </c>
      <c r="D408" s="2">
        <v>1642</v>
      </c>
      <c r="E408" s="2">
        <v>44044</v>
      </c>
      <c r="F408" s="2">
        <v>4926</v>
      </c>
      <c r="G408" s="13">
        <v>2052.5</v>
      </c>
      <c r="I408" t="b">
        <f t="shared" si="12"/>
        <v>0</v>
      </c>
      <c r="J408" t="str">
        <f t="shared" si="13"/>
        <v>Sugar</v>
      </c>
      <c r="K408" t="str">
        <v>SUGAR</v>
      </c>
      <c r="L408" t="str">
        <v>sugar</v>
      </c>
      <c r="M408" t="str">
        <v>Sugar</v>
      </c>
      <c r="N408" t="str">
        <v>Sugar</v>
      </c>
      <c r="O408" t="str">
        <v>Sugar</v>
      </c>
      <c r="P408" t="str">
        <v>Sugar</v>
      </c>
      <c r="S408" s="8">
        <v>44235</v>
      </c>
    </row>
    <row r="409" spans="1:19" ht="15" thickBot="1" x14ac:dyDescent="0.35">
      <c r="A409" s="11">
        <v>3</v>
      </c>
      <c r="B409" s="2">
        <v>140794</v>
      </c>
      <c r="C409" s="1" t="s">
        <v>8</v>
      </c>
      <c r="D409" s="2">
        <v>974</v>
      </c>
      <c r="E409" s="2">
        <v>43862</v>
      </c>
      <c r="F409" s="2">
        <v>4870</v>
      </c>
      <c r="G409" s="13">
        <v>1948</v>
      </c>
      <c r="I409" t="b">
        <f t="shared" si="12"/>
        <v>0</v>
      </c>
      <c r="J409" t="str">
        <f t="shared" si="13"/>
        <v>Chocolate Chip</v>
      </c>
      <c r="K409" t="str">
        <v>CHOCOLATE CHIP</v>
      </c>
      <c r="L409" t="str">
        <v>chocolate chip</v>
      </c>
      <c r="M409" t="str">
        <v>Chocolate Chip</v>
      </c>
      <c r="N409" t="str">
        <v xml:space="preserve">Chocolate </v>
      </c>
      <c r="O409" t="str">
        <v>te Chip</v>
      </c>
      <c r="P409" t="str">
        <v>Chocolate-Chip</v>
      </c>
      <c r="S409" s="8">
        <v>44236</v>
      </c>
    </row>
    <row r="410" spans="1:19" ht="15" thickBot="1" x14ac:dyDescent="0.35">
      <c r="A410" s="11">
        <v>5</v>
      </c>
      <c r="B410" s="2">
        <v>123431</v>
      </c>
      <c r="C410" s="1" t="s">
        <v>8</v>
      </c>
      <c r="D410" s="2">
        <v>973</v>
      </c>
      <c r="E410" s="2">
        <v>43891</v>
      </c>
      <c r="F410" s="2">
        <v>4865</v>
      </c>
      <c r="G410" s="13">
        <v>1946</v>
      </c>
      <c r="I410" t="b">
        <f t="shared" si="12"/>
        <v>0</v>
      </c>
      <c r="J410" t="str">
        <f t="shared" si="13"/>
        <v>Chocolate Chip</v>
      </c>
      <c r="K410" t="str">
        <v>CHOCOLATE CHIP</v>
      </c>
      <c r="L410" t="str">
        <v>chocolate chip</v>
      </c>
      <c r="M410" t="str">
        <v>Chocolate Chip</v>
      </c>
      <c r="N410" t="str">
        <v xml:space="preserve">Chocolate </v>
      </c>
      <c r="O410" t="str">
        <v>te Chip</v>
      </c>
      <c r="P410" t="str">
        <v>Chocolate-Chip</v>
      </c>
      <c r="S410" s="8">
        <v>44237</v>
      </c>
    </row>
    <row r="411" spans="1:19" ht="15" thickBot="1" x14ac:dyDescent="0.35">
      <c r="A411" s="11">
        <v>1</v>
      </c>
      <c r="B411" s="2">
        <v>156941</v>
      </c>
      <c r="C411" s="1" t="s">
        <v>7</v>
      </c>
      <c r="D411" s="2">
        <v>809</v>
      </c>
      <c r="E411" s="2">
        <v>43739</v>
      </c>
      <c r="F411" s="2">
        <v>4854</v>
      </c>
      <c r="G411" s="13">
        <v>2224.75</v>
      </c>
      <c r="I411" t="b">
        <f t="shared" si="12"/>
        <v>0</v>
      </c>
      <c r="J411" t="str">
        <f t="shared" si="13"/>
        <v>White Chocolate Macadamia Nut</v>
      </c>
      <c r="K411" t="str">
        <v>WHITE CHOCOLATE MACADAMIA NUT</v>
      </c>
      <c r="L411" t="str">
        <v>white chocolate macadamia nut</v>
      </c>
      <c r="M411" t="str">
        <v>White Chocolate Macadamia Nut</v>
      </c>
      <c r="N411" t="str">
        <v>White Choc</v>
      </c>
      <c r="O411" t="str">
        <v>mia Nut</v>
      </c>
      <c r="P411" t="str">
        <v>White-Chocolate-Macadamia-Nut</v>
      </c>
      <c r="S411" s="8">
        <v>44238</v>
      </c>
    </row>
    <row r="412" spans="1:19" ht="15" thickBot="1" x14ac:dyDescent="0.35">
      <c r="A412" s="11">
        <v>4</v>
      </c>
      <c r="B412" s="2">
        <v>256775</v>
      </c>
      <c r="C412" s="1" t="s">
        <v>9</v>
      </c>
      <c r="D412" s="2">
        <v>970</v>
      </c>
      <c r="E412" s="2">
        <v>43770</v>
      </c>
      <c r="F412" s="2">
        <v>4850</v>
      </c>
      <c r="G412" s="13">
        <v>2134</v>
      </c>
      <c r="I412" t="b">
        <f t="shared" si="12"/>
        <v>0</v>
      </c>
      <c r="J412" t="str">
        <f t="shared" si="13"/>
        <v>Oatmeal Raisin</v>
      </c>
      <c r="K412" t="str">
        <v>OATMEAL RAISIN</v>
      </c>
      <c r="L412" t="str">
        <v>oatmeal raisin</v>
      </c>
      <c r="M412" t="str">
        <v>Oatmeal Raisin</v>
      </c>
      <c r="N412" t="str">
        <v>Oatmeal Ra</v>
      </c>
      <c r="O412" t="str">
        <v xml:space="preserve"> Raisin</v>
      </c>
      <c r="P412" t="str">
        <v>Oatmeal-Raisin</v>
      </c>
      <c r="S412" s="8">
        <v>44239</v>
      </c>
    </row>
    <row r="413" spans="1:19" ht="15" thickBot="1" x14ac:dyDescent="0.35">
      <c r="A413" s="11">
        <v>2</v>
      </c>
      <c r="B413" s="2">
        <v>666752</v>
      </c>
      <c r="C413" s="1" t="s">
        <v>7</v>
      </c>
      <c r="D413" s="2">
        <v>807</v>
      </c>
      <c r="E413" s="2">
        <v>43862</v>
      </c>
      <c r="F413" s="2">
        <v>4842</v>
      </c>
      <c r="G413" s="13">
        <v>2219.25</v>
      </c>
      <c r="I413" t="b">
        <f t="shared" si="12"/>
        <v>0</v>
      </c>
      <c r="J413" t="str">
        <f t="shared" si="13"/>
        <v>White Chocolate Macadamia Nut</v>
      </c>
      <c r="K413" t="str">
        <v>WHITE CHOCOLATE MACADAMIA NUT</v>
      </c>
      <c r="L413" t="str">
        <v>white chocolate macadamia nut</v>
      </c>
      <c r="M413" t="str">
        <v>White Chocolate Macadamia Nut</v>
      </c>
      <c r="N413" t="str">
        <v>White Choc</v>
      </c>
      <c r="O413" t="str">
        <v>mia Nut</v>
      </c>
      <c r="P413" t="str">
        <v>White-Chocolate-Macadamia-Nut</v>
      </c>
      <c r="S413" s="8">
        <v>44240</v>
      </c>
    </row>
    <row r="414" spans="1:19" ht="15" thickBot="1" x14ac:dyDescent="0.35">
      <c r="A414" s="11">
        <v>3</v>
      </c>
      <c r="B414" s="2">
        <v>103112</v>
      </c>
      <c r="C414" s="1" t="s">
        <v>10</v>
      </c>
      <c r="D414" s="2">
        <v>1210</v>
      </c>
      <c r="E414" s="2">
        <v>43891</v>
      </c>
      <c r="F414" s="2">
        <v>4840</v>
      </c>
      <c r="G414" s="13">
        <v>1815</v>
      </c>
      <c r="I414" t="b">
        <f t="shared" si="12"/>
        <v>0</v>
      </c>
      <c r="J414" t="str">
        <f t="shared" si="13"/>
        <v>Snickerdoodle</v>
      </c>
      <c r="K414" t="str">
        <v>SNICKERDOODLE</v>
      </c>
      <c r="L414" t="str">
        <v>snickerdoodle</v>
      </c>
      <c r="M414" t="str">
        <v>Snickerdoodle</v>
      </c>
      <c r="N414" t="str">
        <v>Snickerdoo</v>
      </c>
      <c r="O414" t="str">
        <v>rdoodle</v>
      </c>
      <c r="P414" t="str">
        <v>Snickerdoodle</v>
      </c>
      <c r="S414" s="8">
        <v>44241</v>
      </c>
    </row>
    <row r="415" spans="1:19" ht="15" thickBot="1" x14ac:dyDescent="0.35">
      <c r="A415" s="11">
        <v>3</v>
      </c>
      <c r="B415" s="2">
        <v>518063</v>
      </c>
      <c r="C415" s="1" t="s">
        <v>10</v>
      </c>
      <c r="D415" s="2">
        <v>1198</v>
      </c>
      <c r="E415" s="2">
        <v>43739</v>
      </c>
      <c r="F415" s="2">
        <v>4792</v>
      </c>
      <c r="G415" s="13">
        <v>1797</v>
      </c>
      <c r="I415" t="b">
        <f t="shared" si="12"/>
        <v>0</v>
      </c>
      <c r="J415" t="str">
        <f t="shared" si="13"/>
        <v>Snickerdoodle</v>
      </c>
      <c r="K415" t="str">
        <v>SNICKERDOODLE</v>
      </c>
      <c r="L415" t="str">
        <v>snickerdoodle</v>
      </c>
      <c r="M415" t="str">
        <v>Snickerdoodle</v>
      </c>
      <c r="N415" t="str">
        <v>Snickerdoo</v>
      </c>
      <c r="O415" t="str">
        <v>rdoodle</v>
      </c>
      <c r="P415" t="str">
        <v>Snickerdoodle</v>
      </c>
      <c r="S415" s="8">
        <v>44242</v>
      </c>
    </row>
    <row r="416" spans="1:19" ht="15" thickBot="1" x14ac:dyDescent="0.35">
      <c r="A416" s="11">
        <v>2</v>
      </c>
      <c r="B416" s="2">
        <v>561318</v>
      </c>
      <c r="C416" s="1" t="s">
        <v>11</v>
      </c>
      <c r="D416" s="2">
        <v>1583</v>
      </c>
      <c r="E416" s="2">
        <v>43983</v>
      </c>
      <c r="F416" s="2">
        <v>4749</v>
      </c>
      <c r="G416" s="13">
        <v>1978.75</v>
      </c>
      <c r="I416" t="b">
        <f t="shared" si="12"/>
        <v>0</v>
      </c>
      <c r="J416" t="str">
        <f t="shared" si="13"/>
        <v>Sugar</v>
      </c>
      <c r="K416" t="str">
        <v>SUGAR</v>
      </c>
      <c r="L416" t="str">
        <v>sugar</v>
      </c>
      <c r="M416" t="str">
        <v>Sugar</v>
      </c>
      <c r="N416" t="str">
        <v>Sugar</v>
      </c>
      <c r="O416" t="str">
        <v>Sugar</v>
      </c>
      <c r="P416" t="str">
        <v>Sugar</v>
      </c>
      <c r="S416" s="8">
        <v>44243</v>
      </c>
    </row>
    <row r="417" spans="1:19" ht="15" thickBot="1" x14ac:dyDescent="0.35">
      <c r="A417" s="11">
        <v>1</v>
      </c>
      <c r="B417" s="2">
        <v>628954</v>
      </c>
      <c r="C417" s="1" t="s">
        <v>11</v>
      </c>
      <c r="D417" s="2">
        <v>1582</v>
      </c>
      <c r="E417" s="2">
        <v>44166</v>
      </c>
      <c r="F417" s="2">
        <v>4746</v>
      </c>
      <c r="G417" s="13">
        <v>1977.5</v>
      </c>
      <c r="I417" t="b">
        <f t="shared" si="12"/>
        <v>0</v>
      </c>
      <c r="J417" t="str">
        <f t="shared" si="13"/>
        <v>Sugar</v>
      </c>
      <c r="K417" t="str">
        <v>SUGAR</v>
      </c>
      <c r="L417" t="str">
        <v>sugar</v>
      </c>
      <c r="M417" t="str">
        <v>Sugar</v>
      </c>
      <c r="N417" t="str">
        <v>Sugar</v>
      </c>
      <c r="O417" t="str">
        <v>Sugar</v>
      </c>
      <c r="P417" t="str">
        <v>Sugar</v>
      </c>
      <c r="S417" s="8">
        <v>44244</v>
      </c>
    </row>
    <row r="418" spans="1:19" ht="15" thickBot="1" x14ac:dyDescent="0.35">
      <c r="A418" s="11">
        <v>1</v>
      </c>
      <c r="B418" s="2">
        <v>217808</v>
      </c>
      <c r="C418" s="1" t="s">
        <v>7</v>
      </c>
      <c r="D418" s="2">
        <v>790</v>
      </c>
      <c r="E418" s="2">
        <v>43952</v>
      </c>
      <c r="F418" s="2">
        <v>4740</v>
      </c>
      <c r="G418" s="13">
        <v>2172.5</v>
      </c>
      <c r="I418" t="b">
        <f t="shared" si="12"/>
        <v>0</v>
      </c>
      <c r="J418" t="str">
        <f t="shared" si="13"/>
        <v>White Chocolate Macadamia Nut</v>
      </c>
      <c r="K418" t="str">
        <v>WHITE CHOCOLATE MACADAMIA NUT</v>
      </c>
      <c r="L418" t="str">
        <v>white chocolate macadamia nut</v>
      </c>
      <c r="M418" t="str">
        <v>White Chocolate Macadamia Nut</v>
      </c>
      <c r="N418" t="str">
        <v>White Choc</v>
      </c>
      <c r="O418" t="str">
        <v>mia Nut</v>
      </c>
      <c r="P418" t="str">
        <v>White-Chocolate-Macadamia-Nut</v>
      </c>
      <c r="S418" s="8">
        <v>44245</v>
      </c>
    </row>
    <row r="419" spans="1:19" ht="15" thickBot="1" x14ac:dyDescent="0.35">
      <c r="A419" s="11">
        <v>5</v>
      </c>
      <c r="B419" s="2">
        <v>565067</v>
      </c>
      <c r="C419" s="1" t="s">
        <v>11</v>
      </c>
      <c r="D419" s="2">
        <v>1579</v>
      </c>
      <c r="E419" s="2">
        <v>43891</v>
      </c>
      <c r="F419" s="2">
        <v>4737</v>
      </c>
      <c r="G419" s="13">
        <v>1973.75</v>
      </c>
      <c r="I419" t="b">
        <f t="shared" si="12"/>
        <v>0</v>
      </c>
      <c r="J419" t="str">
        <f t="shared" si="13"/>
        <v>Sugar</v>
      </c>
      <c r="K419" t="str">
        <v>SUGAR</v>
      </c>
      <c r="L419" t="str">
        <v>sugar</v>
      </c>
      <c r="M419" t="str">
        <v>Sugar</v>
      </c>
      <c r="N419" t="str">
        <v>Sugar</v>
      </c>
      <c r="O419" t="str">
        <v>Sugar</v>
      </c>
      <c r="P419" t="str">
        <v>Sugar</v>
      </c>
      <c r="S419" s="8">
        <v>44246</v>
      </c>
    </row>
    <row r="420" spans="1:19" ht="15" thickBot="1" x14ac:dyDescent="0.35">
      <c r="A420" s="11">
        <v>2</v>
      </c>
      <c r="B420" s="2">
        <v>550622</v>
      </c>
      <c r="C420" s="1" t="s">
        <v>9</v>
      </c>
      <c r="D420" s="2">
        <v>947</v>
      </c>
      <c r="E420" s="2">
        <v>43709</v>
      </c>
      <c r="F420" s="2">
        <v>4735</v>
      </c>
      <c r="G420" s="13">
        <v>2083.4</v>
      </c>
      <c r="I420" t="b">
        <f t="shared" si="12"/>
        <v>0</v>
      </c>
      <c r="J420" t="str">
        <f t="shared" si="13"/>
        <v>Oatmeal Raisin</v>
      </c>
      <c r="K420" t="str">
        <v>OATMEAL RAISIN</v>
      </c>
      <c r="L420" t="str">
        <v>oatmeal raisin</v>
      </c>
      <c r="M420" t="str">
        <v>Oatmeal Raisin</v>
      </c>
      <c r="N420" t="str">
        <v>Oatmeal Ra</v>
      </c>
      <c r="O420" t="str">
        <v xml:space="preserve"> Raisin</v>
      </c>
      <c r="P420" t="str">
        <v>Oatmeal-Raisin</v>
      </c>
      <c r="S420" s="8">
        <v>44247</v>
      </c>
    </row>
    <row r="421" spans="1:19" ht="15" thickBot="1" x14ac:dyDescent="0.35">
      <c r="A421" s="11">
        <v>2</v>
      </c>
      <c r="B421" s="2">
        <v>358173</v>
      </c>
      <c r="C421" s="1" t="s">
        <v>11</v>
      </c>
      <c r="D421" s="2">
        <v>1570</v>
      </c>
      <c r="E421" s="2">
        <v>43983</v>
      </c>
      <c r="F421" s="2">
        <v>4710</v>
      </c>
      <c r="G421" s="13">
        <v>1962.5</v>
      </c>
      <c r="I421" t="b">
        <f t="shared" si="12"/>
        <v>0</v>
      </c>
      <c r="J421" t="str">
        <f t="shared" si="13"/>
        <v>Sugar</v>
      </c>
      <c r="K421" t="str">
        <v>SUGAR</v>
      </c>
      <c r="L421" t="str">
        <v>sugar</v>
      </c>
      <c r="M421" t="str">
        <v>Sugar</v>
      </c>
      <c r="N421" t="str">
        <v>Sugar</v>
      </c>
      <c r="O421" t="str">
        <v>Sugar</v>
      </c>
      <c r="P421" t="str">
        <v>Sugar</v>
      </c>
      <c r="S421" s="8">
        <v>44248</v>
      </c>
    </row>
    <row r="422" spans="1:19" ht="15" thickBot="1" x14ac:dyDescent="0.35">
      <c r="A422" s="11">
        <v>2</v>
      </c>
      <c r="B422" s="2">
        <v>544809</v>
      </c>
      <c r="C422" s="1" t="s">
        <v>9</v>
      </c>
      <c r="D422" s="2">
        <v>941</v>
      </c>
      <c r="E422" s="2">
        <v>44136</v>
      </c>
      <c r="F422" s="2">
        <v>4705</v>
      </c>
      <c r="G422" s="13">
        <v>2070.1999999999998</v>
      </c>
      <c r="I422" t="b">
        <f t="shared" si="12"/>
        <v>0</v>
      </c>
      <c r="J422" t="str">
        <f t="shared" si="13"/>
        <v>Oatmeal Raisin</v>
      </c>
      <c r="K422" t="str">
        <v>OATMEAL RAISIN</v>
      </c>
      <c r="L422" t="str">
        <v>oatmeal raisin</v>
      </c>
      <c r="M422" t="str">
        <v>Oatmeal Raisin</v>
      </c>
      <c r="N422" t="str">
        <v>Oatmeal Ra</v>
      </c>
      <c r="O422" t="str">
        <v xml:space="preserve"> Raisin</v>
      </c>
      <c r="P422" t="str">
        <v>Oatmeal-Raisin</v>
      </c>
      <c r="S422" s="8">
        <v>44249</v>
      </c>
    </row>
    <row r="423" spans="1:19" ht="15" thickBot="1" x14ac:dyDescent="0.35">
      <c r="A423" s="11">
        <v>1</v>
      </c>
      <c r="B423" s="2">
        <v>819278</v>
      </c>
      <c r="C423" s="1" t="s">
        <v>10</v>
      </c>
      <c r="D423" s="2">
        <v>1174</v>
      </c>
      <c r="E423" s="2">
        <v>44044</v>
      </c>
      <c r="F423" s="2">
        <v>4696</v>
      </c>
      <c r="G423" s="13">
        <v>1761</v>
      </c>
      <c r="I423" t="b">
        <f t="shared" si="12"/>
        <v>0</v>
      </c>
      <c r="J423" t="str">
        <f t="shared" si="13"/>
        <v>Snickerdoodle</v>
      </c>
      <c r="K423" t="str">
        <v>SNICKERDOODLE</v>
      </c>
      <c r="L423" t="str">
        <v>snickerdoodle</v>
      </c>
      <c r="M423" t="str">
        <v>Snickerdoodle</v>
      </c>
      <c r="N423" t="str">
        <v>Snickerdoo</v>
      </c>
      <c r="O423" t="str">
        <v>rdoodle</v>
      </c>
      <c r="P423" t="str">
        <v>Snickerdoodle</v>
      </c>
      <c r="S423" s="8">
        <v>44250</v>
      </c>
    </row>
    <row r="424" spans="1:19" ht="15" thickBot="1" x14ac:dyDescent="0.35">
      <c r="A424" s="11">
        <v>1</v>
      </c>
      <c r="B424" s="2">
        <v>762271</v>
      </c>
      <c r="C424" s="1" t="s">
        <v>11</v>
      </c>
      <c r="D424" s="2">
        <v>1565</v>
      </c>
      <c r="E424" s="2">
        <v>44105</v>
      </c>
      <c r="F424" s="2">
        <v>4695</v>
      </c>
      <c r="G424" s="13">
        <v>1956.25</v>
      </c>
      <c r="I424" t="b">
        <f t="shared" si="12"/>
        <v>0</v>
      </c>
      <c r="J424" t="str">
        <f t="shared" si="13"/>
        <v>Sugar</v>
      </c>
      <c r="K424" t="str">
        <v>SUGAR</v>
      </c>
      <c r="L424" t="str">
        <v>sugar</v>
      </c>
      <c r="M424" t="str">
        <v>Sugar</v>
      </c>
      <c r="N424" t="str">
        <v>Sugar</v>
      </c>
      <c r="O424" t="str">
        <v>Sugar</v>
      </c>
      <c r="P424" t="str">
        <v>Sugar</v>
      </c>
      <c r="S424" s="8">
        <v>44251</v>
      </c>
    </row>
    <row r="425" spans="1:19" ht="15" thickBot="1" x14ac:dyDescent="0.35">
      <c r="A425" s="11">
        <v>4</v>
      </c>
      <c r="B425" s="2">
        <v>521663</v>
      </c>
      <c r="C425" s="1" t="s">
        <v>11</v>
      </c>
      <c r="D425" s="2">
        <v>1531</v>
      </c>
      <c r="E425" s="2">
        <v>44166</v>
      </c>
      <c r="F425" s="2">
        <v>4593</v>
      </c>
      <c r="G425" s="13">
        <v>1913.75</v>
      </c>
      <c r="I425" t="b">
        <f t="shared" si="12"/>
        <v>0</v>
      </c>
      <c r="J425" t="str">
        <f t="shared" si="13"/>
        <v>Sugar</v>
      </c>
      <c r="K425" t="str">
        <v>SUGAR</v>
      </c>
      <c r="L425" t="str">
        <v>sugar</v>
      </c>
      <c r="M425" t="str">
        <v>Sugar</v>
      </c>
      <c r="N425" t="str">
        <v>Sugar</v>
      </c>
      <c r="O425" t="str">
        <v>Sugar</v>
      </c>
      <c r="P425" t="str">
        <v>Sugar</v>
      </c>
      <c r="S425" s="8">
        <v>44252</v>
      </c>
    </row>
    <row r="426" spans="1:19" ht="15" thickBot="1" x14ac:dyDescent="0.35">
      <c r="A426" s="11">
        <v>5</v>
      </c>
      <c r="B426" s="2">
        <v>770750</v>
      </c>
      <c r="C426" s="1" t="s">
        <v>8</v>
      </c>
      <c r="D426" s="2">
        <v>918</v>
      </c>
      <c r="E426" s="2">
        <v>43952</v>
      </c>
      <c r="F426" s="2">
        <v>4590</v>
      </c>
      <c r="G426" s="13">
        <v>1836</v>
      </c>
      <c r="I426" t="b">
        <f t="shared" si="12"/>
        <v>0</v>
      </c>
      <c r="J426" t="str">
        <f t="shared" si="13"/>
        <v>Chocolate Chip</v>
      </c>
      <c r="K426" t="str">
        <v>CHOCOLATE CHIP</v>
      </c>
      <c r="L426" t="str">
        <v>chocolate chip</v>
      </c>
      <c r="M426" t="str">
        <v>Chocolate Chip</v>
      </c>
      <c r="N426" t="str">
        <v xml:space="preserve">Chocolate </v>
      </c>
      <c r="O426" t="str">
        <v>te Chip</v>
      </c>
      <c r="P426" t="str">
        <v>Chocolate-Chip</v>
      </c>
      <c r="S426" s="8">
        <v>44253</v>
      </c>
    </row>
    <row r="427" spans="1:19" ht="15" thickBot="1" x14ac:dyDescent="0.35">
      <c r="A427" s="11">
        <v>1</v>
      </c>
      <c r="B427" s="2">
        <v>587301</v>
      </c>
      <c r="C427" s="1" t="s">
        <v>11</v>
      </c>
      <c r="D427" s="2">
        <v>1527</v>
      </c>
      <c r="E427" s="2">
        <v>43709</v>
      </c>
      <c r="F427" s="2">
        <v>4581</v>
      </c>
      <c r="G427" s="13">
        <v>1908.75</v>
      </c>
      <c r="I427" t="b">
        <f t="shared" si="12"/>
        <v>0</v>
      </c>
      <c r="J427" t="str">
        <f t="shared" si="13"/>
        <v>Sugar</v>
      </c>
      <c r="K427" t="str">
        <v>SUGAR</v>
      </c>
      <c r="L427" t="str">
        <v>sugar</v>
      </c>
      <c r="M427" t="str">
        <v>Sugar</v>
      </c>
      <c r="N427" t="str">
        <v>Sugar</v>
      </c>
      <c r="O427" t="str">
        <v>Sugar</v>
      </c>
      <c r="P427" t="str">
        <v>Sugar</v>
      </c>
      <c r="S427" s="8">
        <v>44254</v>
      </c>
    </row>
    <row r="428" spans="1:19" ht="15" thickBot="1" x14ac:dyDescent="0.35">
      <c r="A428" s="11">
        <v>5</v>
      </c>
      <c r="B428" s="2">
        <v>855262</v>
      </c>
      <c r="C428" s="1" t="s">
        <v>8</v>
      </c>
      <c r="D428" s="2">
        <v>914</v>
      </c>
      <c r="E428" s="2">
        <v>44166</v>
      </c>
      <c r="F428" s="2">
        <v>4570</v>
      </c>
      <c r="G428" s="13">
        <v>1828</v>
      </c>
      <c r="I428" t="b">
        <f t="shared" si="12"/>
        <v>0</v>
      </c>
      <c r="J428" t="str">
        <f t="shared" si="13"/>
        <v>Chocolate Chip</v>
      </c>
      <c r="K428" t="str">
        <v>CHOCOLATE CHIP</v>
      </c>
      <c r="L428" t="str">
        <v>chocolate chip</v>
      </c>
      <c r="M428" t="str">
        <v>Chocolate Chip</v>
      </c>
      <c r="N428" t="str">
        <v xml:space="preserve">Chocolate </v>
      </c>
      <c r="O428" t="str">
        <v>te Chip</v>
      </c>
      <c r="P428" t="str">
        <v>Chocolate-Chip</v>
      </c>
      <c r="S428" s="8">
        <v>44255</v>
      </c>
    </row>
    <row r="429" spans="1:19" ht="15" thickBot="1" x14ac:dyDescent="0.35">
      <c r="A429" s="11">
        <v>1</v>
      </c>
      <c r="B429" s="2">
        <v>144696</v>
      </c>
      <c r="C429" s="1" t="s">
        <v>8</v>
      </c>
      <c r="D429" s="2">
        <v>912</v>
      </c>
      <c r="E429" s="2">
        <v>43770</v>
      </c>
      <c r="F429" s="2">
        <v>4560</v>
      </c>
      <c r="G429" s="13">
        <v>1824</v>
      </c>
      <c r="I429" t="b">
        <f t="shared" si="12"/>
        <v>0</v>
      </c>
      <c r="J429" t="str">
        <f t="shared" si="13"/>
        <v>Chocolate Chip</v>
      </c>
      <c r="K429" t="str">
        <v>CHOCOLATE CHIP</v>
      </c>
      <c r="L429" t="str">
        <v>chocolate chip</v>
      </c>
      <c r="M429" t="str">
        <v>Chocolate Chip</v>
      </c>
      <c r="N429" t="str">
        <v xml:space="preserve">Chocolate </v>
      </c>
      <c r="O429" t="str">
        <v>te Chip</v>
      </c>
      <c r="P429" t="str">
        <v>Chocolate-Chip</v>
      </c>
      <c r="S429" s="8">
        <v>44256</v>
      </c>
    </row>
    <row r="430" spans="1:19" ht="15" thickBot="1" x14ac:dyDescent="0.35">
      <c r="A430" s="11">
        <v>3</v>
      </c>
      <c r="B430" s="2">
        <v>592176</v>
      </c>
      <c r="C430" s="1" t="s">
        <v>11</v>
      </c>
      <c r="D430" s="2">
        <v>1514</v>
      </c>
      <c r="E430" s="2">
        <v>43739</v>
      </c>
      <c r="F430" s="2">
        <v>4542</v>
      </c>
      <c r="G430" s="13">
        <v>1892.5</v>
      </c>
      <c r="I430" t="b">
        <f t="shared" si="12"/>
        <v>0</v>
      </c>
      <c r="J430" t="str">
        <f t="shared" si="13"/>
        <v>Sugar</v>
      </c>
      <c r="K430" t="str">
        <v>SUGAR</v>
      </c>
      <c r="L430" t="str">
        <v>sugar</v>
      </c>
      <c r="M430" t="str">
        <v>Sugar</v>
      </c>
      <c r="N430" t="str">
        <v>Sugar</v>
      </c>
      <c r="O430" t="str">
        <v>Sugar</v>
      </c>
      <c r="P430" t="str">
        <v>Sugar</v>
      </c>
      <c r="S430" s="8">
        <v>44257</v>
      </c>
    </row>
    <row r="431" spans="1:19" ht="15" thickBot="1" x14ac:dyDescent="0.35">
      <c r="A431" s="11">
        <v>3</v>
      </c>
      <c r="B431" s="2">
        <v>170514</v>
      </c>
      <c r="C431" s="1" t="s">
        <v>8</v>
      </c>
      <c r="D431" s="2">
        <v>905</v>
      </c>
      <c r="E431" s="2">
        <v>44105</v>
      </c>
      <c r="F431" s="2">
        <v>4525</v>
      </c>
      <c r="G431" s="13">
        <v>1810</v>
      </c>
      <c r="I431" t="b">
        <f t="shared" si="12"/>
        <v>0</v>
      </c>
      <c r="J431" t="str">
        <f t="shared" si="13"/>
        <v>Chocolate Chip</v>
      </c>
      <c r="K431" t="str">
        <v>CHOCOLATE CHIP</v>
      </c>
      <c r="L431" t="str">
        <v>chocolate chip</v>
      </c>
      <c r="M431" t="str">
        <v>Chocolate Chip</v>
      </c>
      <c r="N431" t="str">
        <v xml:space="preserve">Chocolate </v>
      </c>
      <c r="O431" t="str">
        <v>te Chip</v>
      </c>
      <c r="P431" t="str">
        <v>Chocolate-Chip</v>
      </c>
      <c r="S431" s="8">
        <v>44258</v>
      </c>
    </row>
    <row r="432" spans="1:19" ht="15" thickBot="1" x14ac:dyDescent="0.35">
      <c r="A432" s="11">
        <v>5</v>
      </c>
      <c r="B432" s="2">
        <v>721252</v>
      </c>
      <c r="C432" s="1" t="s">
        <v>11</v>
      </c>
      <c r="D432" s="2">
        <v>1498</v>
      </c>
      <c r="E432" s="2">
        <v>43983</v>
      </c>
      <c r="F432" s="2">
        <v>4494</v>
      </c>
      <c r="G432" s="13">
        <v>1872.5</v>
      </c>
      <c r="I432" t="b">
        <f t="shared" si="12"/>
        <v>0</v>
      </c>
      <c r="J432" t="str">
        <f t="shared" si="13"/>
        <v>Sugar</v>
      </c>
      <c r="K432" t="str">
        <v>SUGAR</v>
      </c>
      <c r="L432" t="str">
        <v>sugar</v>
      </c>
      <c r="M432" t="str">
        <v>Sugar</v>
      </c>
      <c r="N432" t="str">
        <v>Sugar</v>
      </c>
      <c r="O432" t="str">
        <v>Sugar</v>
      </c>
      <c r="P432" t="str">
        <v>Sugar</v>
      </c>
      <c r="S432" s="8">
        <v>44259</v>
      </c>
    </row>
    <row r="433" spans="1:19" ht="15" thickBot="1" x14ac:dyDescent="0.35">
      <c r="A433" s="11">
        <v>2</v>
      </c>
      <c r="B433" s="2">
        <v>356877</v>
      </c>
      <c r="C433" s="1" t="s">
        <v>11</v>
      </c>
      <c r="D433" s="2">
        <v>1496</v>
      </c>
      <c r="E433" s="2">
        <v>44105</v>
      </c>
      <c r="F433" s="2">
        <v>4488</v>
      </c>
      <c r="G433" s="13">
        <v>1870</v>
      </c>
      <c r="I433" t="b">
        <f t="shared" si="12"/>
        <v>0</v>
      </c>
      <c r="J433" t="str">
        <f t="shared" si="13"/>
        <v>Sugar</v>
      </c>
      <c r="K433" t="str">
        <v>SUGAR</v>
      </c>
      <c r="L433" t="str">
        <v>sugar</v>
      </c>
      <c r="M433" t="str">
        <v>Sugar</v>
      </c>
      <c r="N433" t="str">
        <v>Sugar</v>
      </c>
      <c r="O433" t="str">
        <v>Sugar</v>
      </c>
      <c r="P433" t="str">
        <v>Sugar</v>
      </c>
      <c r="S433" s="8">
        <v>44260</v>
      </c>
    </row>
    <row r="434" spans="1:19" ht="15" thickBot="1" x14ac:dyDescent="0.35">
      <c r="A434" s="11">
        <v>3</v>
      </c>
      <c r="B434" s="2">
        <v>138905</v>
      </c>
      <c r="C434" s="1" t="s">
        <v>11</v>
      </c>
      <c r="D434" s="2">
        <v>1491</v>
      </c>
      <c r="E434" s="2">
        <v>43891</v>
      </c>
      <c r="F434" s="2">
        <v>4473</v>
      </c>
      <c r="G434" s="13">
        <v>1863.75</v>
      </c>
      <c r="I434" t="b">
        <f t="shared" si="12"/>
        <v>0</v>
      </c>
      <c r="J434" t="str">
        <f t="shared" si="13"/>
        <v>Sugar</v>
      </c>
      <c r="K434" t="str">
        <v>SUGAR</v>
      </c>
      <c r="L434" t="str">
        <v>sugar</v>
      </c>
      <c r="M434" t="str">
        <v>Sugar</v>
      </c>
      <c r="N434" t="str">
        <v>Sugar</v>
      </c>
      <c r="O434" t="str">
        <v>Sugar</v>
      </c>
      <c r="P434" t="str">
        <v>Sugar</v>
      </c>
      <c r="S434" s="8">
        <v>44261</v>
      </c>
    </row>
    <row r="435" spans="1:19" ht="15" thickBot="1" x14ac:dyDescent="0.35">
      <c r="A435" s="11">
        <v>4</v>
      </c>
      <c r="B435" s="2">
        <v>137994</v>
      </c>
      <c r="C435" s="1" t="s">
        <v>10</v>
      </c>
      <c r="D435" s="2">
        <v>1117.5</v>
      </c>
      <c r="E435" s="2">
        <v>43831</v>
      </c>
      <c r="F435" s="2">
        <v>4470</v>
      </c>
      <c r="G435" s="13">
        <v>1676.25</v>
      </c>
      <c r="I435" t="b">
        <f t="shared" si="12"/>
        <v>0</v>
      </c>
      <c r="J435" t="str">
        <f t="shared" si="13"/>
        <v>Snickerdoodle</v>
      </c>
      <c r="K435" t="str">
        <v>SNICKERDOODLE</v>
      </c>
      <c r="L435" t="str">
        <v>snickerdoodle</v>
      </c>
      <c r="M435" t="str">
        <v>Snickerdoodle</v>
      </c>
      <c r="N435" t="str">
        <v>Snickerdoo</v>
      </c>
      <c r="O435" t="str">
        <v>rdoodle</v>
      </c>
      <c r="P435" t="str">
        <v>Snickerdoodle</v>
      </c>
      <c r="S435" s="8">
        <v>44262</v>
      </c>
    </row>
    <row r="436" spans="1:19" ht="15" thickBot="1" x14ac:dyDescent="0.35">
      <c r="A436" s="11">
        <v>3</v>
      </c>
      <c r="B436" s="2">
        <v>787606</v>
      </c>
      <c r="C436" s="1" t="s">
        <v>10</v>
      </c>
      <c r="D436" s="2">
        <v>1116</v>
      </c>
      <c r="E436" s="2">
        <v>43862</v>
      </c>
      <c r="F436" s="2">
        <v>4464</v>
      </c>
      <c r="G436" s="13">
        <v>1674</v>
      </c>
      <c r="I436" t="b">
        <f t="shared" si="12"/>
        <v>0</v>
      </c>
      <c r="J436" t="str">
        <f t="shared" si="13"/>
        <v>Snickerdoodle</v>
      </c>
      <c r="K436" t="str">
        <v>SNICKERDOODLE</v>
      </c>
      <c r="L436" t="str">
        <v>snickerdoodle</v>
      </c>
      <c r="M436" t="str">
        <v>Snickerdoodle</v>
      </c>
      <c r="N436" t="str">
        <v>Snickerdoo</v>
      </c>
      <c r="O436" t="str">
        <v>rdoodle</v>
      </c>
      <c r="P436" t="str">
        <v>Snickerdoodle</v>
      </c>
      <c r="S436" s="8">
        <v>44263</v>
      </c>
    </row>
    <row r="437" spans="1:19" ht="15" thickBot="1" x14ac:dyDescent="0.35">
      <c r="A437" s="11">
        <v>3</v>
      </c>
      <c r="B437" s="2">
        <v>858624</v>
      </c>
      <c r="C437" s="1" t="s">
        <v>9</v>
      </c>
      <c r="D437" s="2">
        <v>888</v>
      </c>
      <c r="E437" s="2">
        <v>43891</v>
      </c>
      <c r="F437" s="2">
        <v>4440</v>
      </c>
      <c r="G437" s="13">
        <v>1953.6</v>
      </c>
      <c r="I437" t="b">
        <f t="shared" si="12"/>
        <v>0</v>
      </c>
      <c r="J437" t="str">
        <f t="shared" si="13"/>
        <v>Oatmeal Raisin</v>
      </c>
      <c r="K437" t="str">
        <v>OATMEAL RAISIN</v>
      </c>
      <c r="L437" t="str">
        <v>oatmeal raisin</v>
      </c>
      <c r="M437" t="str">
        <v>Oatmeal Raisin</v>
      </c>
      <c r="N437" t="str">
        <v>Oatmeal Ra</v>
      </c>
      <c r="O437" t="str">
        <v xml:space="preserve"> Raisin</v>
      </c>
      <c r="P437" t="str">
        <v>Oatmeal-Raisin</v>
      </c>
      <c r="S437" s="8">
        <v>44264</v>
      </c>
    </row>
    <row r="438" spans="1:19" ht="15" thickBot="1" x14ac:dyDescent="0.35">
      <c r="A438" s="11">
        <v>5</v>
      </c>
      <c r="B438" s="2">
        <v>249663</v>
      </c>
      <c r="C438" s="1" t="s">
        <v>8</v>
      </c>
      <c r="D438" s="2">
        <v>886</v>
      </c>
      <c r="E438" s="2">
        <v>43983</v>
      </c>
      <c r="F438" s="2">
        <v>4430</v>
      </c>
      <c r="G438" s="13">
        <v>1772</v>
      </c>
      <c r="I438" t="b">
        <f t="shared" si="12"/>
        <v>0</v>
      </c>
      <c r="J438" t="str">
        <f t="shared" si="13"/>
        <v>Chocolate Chip</v>
      </c>
      <c r="K438" t="str">
        <v>CHOCOLATE CHIP</v>
      </c>
      <c r="L438" t="str">
        <v>chocolate chip</v>
      </c>
      <c r="M438" t="str">
        <v>Chocolate Chip</v>
      </c>
      <c r="N438" t="str">
        <v xml:space="preserve">Chocolate </v>
      </c>
      <c r="O438" t="str">
        <v>te Chip</v>
      </c>
      <c r="P438" t="str">
        <v>Chocolate-Chip</v>
      </c>
      <c r="S438" s="8">
        <v>44265</v>
      </c>
    </row>
    <row r="439" spans="1:19" ht="15" thickBot="1" x14ac:dyDescent="0.35">
      <c r="A439" s="11">
        <v>4</v>
      </c>
      <c r="B439" s="2">
        <v>455927</v>
      </c>
      <c r="C439" s="1" t="s">
        <v>7</v>
      </c>
      <c r="D439" s="2">
        <v>736</v>
      </c>
      <c r="E439" s="2">
        <v>43709</v>
      </c>
      <c r="F439" s="2">
        <v>4416</v>
      </c>
      <c r="G439" s="13">
        <v>2024</v>
      </c>
      <c r="I439" t="b">
        <f t="shared" si="12"/>
        <v>0</v>
      </c>
      <c r="J439" t="str">
        <f t="shared" si="13"/>
        <v>White Chocolate Macadamia Nut</v>
      </c>
      <c r="K439" t="str">
        <v>WHITE CHOCOLATE MACADAMIA NUT</v>
      </c>
      <c r="L439" t="str">
        <v>white chocolate macadamia nut</v>
      </c>
      <c r="M439" t="str">
        <v>White Chocolate Macadamia Nut</v>
      </c>
      <c r="N439" t="str">
        <v>White Choc</v>
      </c>
      <c r="O439" t="str">
        <v>mia Nut</v>
      </c>
      <c r="P439" t="str">
        <v>White-Chocolate-Macadamia-Nut</v>
      </c>
      <c r="S439" s="8">
        <v>44266</v>
      </c>
    </row>
    <row r="440" spans="1:19" ht="15" thickBot="1" x14ac:dyDescent="0.35">
      <c r="A440" s="11">
        <v>5</v>
      </c>
      <c r="B440" s="2">
        <v>889571</v>
      </c>
      <c r="C440" s="1" t="s">
        <v>8</v>
      </c>
      <c r="D440" s="2">
        <v>883</v>
      </c>
      <c r="E440" s="2">
        <v>44044</v>
      </c>
      <c r="F440" s="2">
        <v>4415</v>
      </c>
      <c r="G440" s="13">
        <v>1766</v>
      </c>
      <c r="I440" t="b">
        <f t="shared" si="12"/>
        <v>0</v>
      </c>
      <c r="J440" t="str">
        <f t="shared" si="13"/>
        <v>Chocolate Chip</v>
      </c>
      <c r="K440" t="str">
        <v>CHOCOLATE CHIP</v>
      </c>
      <c r="L440" t="str">
        <v>chocolate chip</v>
      </c>
      <c r="M440" t="str">
        <v>Chocolate Chip</v>
      </c>
      <c r="N440" t="str">
        <v xml:space="preserve">Chocolate </v>
      </c>
      <c r="O440" t="str">
        <v>te Chip</v>
      </c>
      <c r="P440" t="str">
        <v>Chocolate-Chip</v>
      </c>
      <c r="S440" s="8">
        <v>44267</v>
      </c>
    </row>
    <row r="441" spans="1:19" ht="15" thickBot="1" x14ac:dyDescent="0.35">
      <c r="A441" s="11">
        <v>3</v>
      </c>
      <c r="B441" s="2">
        <v>629559</v>
      </c>
      <c r="C441" s="1" t="s">
        <v>10</v>
      </c>
      <c r="D441" s="2">
        <v>1094</v>
      </c>
      <c r="E441" s="2">
        <v>43983</v>
      </c>
      <c r="F441" s="2">
        <v>4376</v>
      </c>
      <c r="G441" s="13">
        <v>1641</v>
      </c>
      <c r="I441" t="b">
        <f t="shared" si="12"/>
        <v>0</v>
      </c>
      <c r="J441" t="str">
        <f t="shared" si="13"/>
        <v>Snickerdoodle</v>
      </c>
      <c r="K441" t="str">
        <v>SNICKERDOODLE</v>
      </c>
      <c r="L441" t="str">
        <v>snickerdoodle</v>
      </c>
      <c r="M441" t="str">
        <v>Snickerdoodle</v>
      </c>
      <c r="N441" t="str">
        <v>Snickerdoo</v>
      </c>
      <c r="O441" t="str">
        <v>rdoodle</v>
      </c>
      <c r="P441" t="str">
        <v>Snickerdoodle</v>
      </c>
      <c r="S441" s="8">
        <v>44268</v>
      </c>
    </row>
    <row r="442" spans="1:19" ht="15" thickBot="1" x14ac:dyDescent="0.35">
      <c r="A442" s="11">
        <v>3</v>
      </c>
      <c r="B442" s="2">
        <v>103317</v>
      </c>
      <c r="C442" s="1" t="s">
        <v>8</v>
      </c>
      <c r="D442" s="2">
        <v>873</v>
      </c>
      <c r="E442" s="2">
        <v>43831</v>
      </c>
      <c r="F442" s="2">
        <v>4365</v>
      </c>
      <c r="G442" s="13">
        <v>1746</v>
      </c>
      <c r="I442" t="b">
        <f t="shared" si="12"/>
        <v>0</v>
      </c>
      <c r="J442" t="str">
        <f t="shared" si="13"/>
        <v>Chocolate Chip</v>
      </c>
      <c r="K442" t="str">
        <v>CHOCOLATE CHIP</v>
      </c>
      <c r="L442" t="str">
        <v>chocolate chip</v>
      </c>
      <c r="M442" t="str">
        <v>Chocolate Chip</v>
      </c>
      <c r="N442" t="str">
        <v xml:space="preserve">Chocolate </v>
      </c>
      <c r="O442" t="str">
        <v>te Chip</v>
      </c>
      <c r="P442" t="str">
        <v>Chocolate-Chip</v>
      </c>
      <c r="S442" s="8">
        <v>44269</v>
      </c>
    </row>
    <row r="443" spans="1:19" ht="15" thickBot="1" x14ac:dyDescent="0.35">
      <c r="A443" s="11">
        <v>4</v>
      </c>
      <c r="B443" s="2">
        <v>329257</v>
      </c>
      <c r="C443" s="1" t="s">
        <v>10</v>
      </c>
      <c r="D443" s="2">
        <v>1085</v>
      </c>
      <c r="E443" s="2">
        <v>44105</v>
      </c>
      <c r="F443" s="2">
        <v>4340</v>
      </c>
      <c r="G443" s="13">
        <v>1627.5</v>
      </c>
      <c r="I443" t="b">
        <f t="shared" si="12"/>
        <v>0</v>
      </c>
      <c r="J443" t="str">
        <f t="shared" si="13"/>
        <v>Snickerdoodle</v>
      </c>
      <c r="K443" t="str">
        <v>SNICKERDOODLE</v>
      </c>
      <c r="L443" t="str">
        <v>snickerdoodle</v>
      </c>
      <c r="M443" t="str">
        <v>Snickerdoodle</v>
      </c>
      <c r="N443" t="str">
        <v>Snickerdoo</v>
      </c>
      <c r="O443" t="str">
        <v>rdoodle</v>
      </c>
      <c r="P443" t="str">
        <v>Snickerdoodle</v>
      </c>
      <c r="S443" s="8">
        <v>44270</v>
      </c>
    </row>
    <row r="444" spans="1:19" ht="15" thickBot="1" x14ac:dyDescent="0.35">
      <c r="A444" s="11">
        <v>1</v>
      </c>
      <c r="B444" s="2">
        <v>852827</v>
      </c>
      <c r="C444" s="1" t="s">
        <v>8</v>
      </c>
      <c r="D444" s="2">
        <v>861</v>
      </c>
      <c r="E444" s="2">
        <v>44105</v>
      </c>
      <c r="F444" s="2">
        <v>4305</v>
      </c>
      <c r="G444" s="13">
        <v>1722</v>
      </c>
      <c r="I444" t="b">
        <f t="shared" si="12"/>
        <v>0</v>
      </c>
      <c r="J444" t="str">
        <f t="shared" si="13"/>
        <v>Chocolate Chip</v>
      </c>
      <c r="K444" t="str">
        <v>CHOCOLATE CHIP</v>
      </c>
      <c r="L444" t="str">
        <v>chocolate chip</v>
      </c>
      <c r="M444" t="str">
        <v>Chocolate Chip</v>
      </c>
      <c r="N444" t="str">
        <v xml:space="preserve">Chocolate </v>
      </c>
      <c r="O444" t="str">
        <v>te Chip</v>
      </c>
      <c r="P444" t="str">
        <v>Chocolate-Chip</v>
      </c>
      <c r="S444" s="8">
        <v>44271</v>
      </c>
    </row>
    <row r="445" spans="1:19" ht="15" thickBot="1" x14ac:dyDescent="0.35">
      <c r="A445" s="11">
        <v>3</v>
      </c>
      <c r="B445" s="2">
        <v>681348</v>
      </c>
      <c r="C445" s="1" t="s">
        <v>9</v>
      </c>
      <c r="D445" s="2">
        <v>853</v>
      </c>
      <c r="E445" s="2">
        <v>44166</v>
      </c>
      <c r="F445" s="2">
        <v>4265</v>
      </c>
      <c r="G445" s="13">
        <v>1876.6</v>
      </c>
      <c r="I445" t="b">
        <f t="shared" si="12"/>
        <v>0</v>
      </c>
      <c r="J445" t="str">
        <f t="shared" si="13"/>
        <v>Oatmeal Raisin</v>
      </c>
      <c r="K445" t="str">
        <v>OATMEAL RAISIN</v>
      </c>
      <c r="L445" t="str">
        <v>oatmeal raisin</v>
      </c>
      <c r="M445" t="str">
        <v>Oatmeal Raisin</v>
      </c>
      <c r="N445" t="str">
        <v>Oatmeal Ra</v>
      </c>
      <c r="O445" t="str">
        <v xml:space="preserve"> Raisin</v>
      </c>
      <c r="P445" t="str">
        <v>Oatmeal-Raisin</v>
      </c>
      <c r="S445" s="8">
        <v>44272</v>
      </c>
    </row>
    <row r="446" spans="1:19" ht="15" thickBot="1" x14ac:dyDescent="0.35">
      <c r="A446" s="11">
        <v>5</v>
      </c>
      <c r="B446" s="2">
        <v>295390</v>
      </c>
      <c r="C446" s="1" t="s">
        <v>7</v>
      </c>
      <c r="D446" s="2">
        <v>704</v>
      </c>
      <c r="E446" s="2">
        <v>43739</v>
      </c>
      <c r="F446" s="2">
        <v>4224</v>
      </c>
      <c r="G446" s="13">
        <v>1936</v>
      </c>
      <c r="I446" t="b">
        <f t="shared" si="12"/>
        <v>0</v>
      </c>
      <c r="J446" t="str">
        <f t="shared" si="13"/>
        <v>White Chocolate Macadamia Nut</v>
      </c>
      <c r="K446" t="str">
        <v>WHITE CHOCOLATE MACADAMIA NUT</v>
      </c>
      <c r="L446" t="str">
        <v>white chocolate macadamia nut</v>
      </c>
      <c r="M446" t="str">
        <v>White Chocolate Macadamia Nut</v>
      </c>
      <c r="N446" t="str">
        <v>White Choc</v>
      </c>
      <c r="O446" t="str">
        <v>mia Nut</v>
      </c>
      <c r="P446" t="str">
        <v>White-Chocolate-Macadamia-Nut</v>
      </c>
      <c r="S446" s="8">
        <v>44273</v>
      </c>
    </row>
    <row r="447" spans="1:19" ht="15" thickBot="1" x14ac:dyDescent="0.35">
      <c r="A447" s="11">
        <v>2</v>
      </c>
      <c r="B447" s="2">
        <v>791359</v>
      </c>
      <c r="C447" s="1" t="s">
        <v>11</v>
      </c>
      <c r="D447" s="2">
        <v>1397</v>
      </c>
      <c r="E447" s="2">
        <v>44105</v>
      </c>
      <c r="F447" s="2">
        <v>4191</v>
      </c>
      <c r="G447" s="13">
        <v>1746.25</v>
      </c>
      <c r="I447" t="b">
        <f t="shared" si="12"/>
        <v>0</v>
      </c>
      <c r="J447" t="str">
        <f t="shared" si="13"/>
        <v>Sugar</v>
      </c>
      <c r="K447" t="str">
        <v>SUGAR</v>
      </c>
      <c r="L447" t="str">
        <v>sugar</v>
      </c>
      <c r="M447" t="str">
        <v>Sugar</v>
      </c>
      <c r="N447" t="str">
        <v>Sugar</v>
      </c>
      <c r="O447" t="str">
        <v>Sugar</v>
      </c>
      <c r="P447" t="str">
        <v>Sugar</v>
      </c>
      <c r="S447" s="8">
        <v>44274</v>
      </c>
    </row>
    <row r="448" spans="1:19" ht="15" thickBot="1" x14ac:dyDescent="0.35">
      <c r="A448" s="11">
        <v>5</v>
      </c>
      <c r="B448" s="2">
        <v>426898</v>
      </c>
      <c r="C448" s="1" t="s">
        <v>11</v>
      </c>
      <c r="D448" s="2">
        <v>1389</v>
      </c>
      <c r="E448" s="2">
        <v>43739</v>
      </c>
      <c r="F448" s="2">
        <v>4167</v>
      </c>
      <c r="G448" s="13">
        <v>1736.25</v>
      </c>
      <c r="I448" t="b">
        <f t="shared" si="12"/>
        <v>0</v>
      </c>
      <c r="J448" t="str">
        <f t="shared" si="13"/>
        <v>Sugar</v>
      </c>
      <c r="K448" t="str">
        <v>SUGAR</v>
      </c>
      <c r="L448" t="str">
        <v>sugar</v>
      </c>
      <c r="M448" t="str">
        <v>Sugar</v>
      </c>
      <c r="N448" t="str">
        <v>Sugar</v>
      </c>
      <c r="O448" t="str">
        <v>Sugar</v>
      </c>
      <c r="P448" t="str">
        <v>Sugar</v>
      </c>
      <c r="S448" s="8">
        <v>44275</v>
      </c>
    </row>
    <row r="449" spans="1:19" ht="15" thickBot="1" x14ac:dyDescent="0.35">
      <c r="A449" s="11">
        <v>1</v>
      </c>
      <c r="B449" s="2">
        <v>285799</v>
      </c>
      <c r="C449" s="1" t="s">
        <v>10</v>
      </c>
      <c r="D449" s="2">
        <v>1023</v>
      </c>
      <c r="E449" s="2">
        <v>43709</v>
      </c>
      <c r="F449" s="2">
        <v>4092</v>
      </c>
      <c r="G449" s="13">
        <v>1534.5</v>
      </c>
      <c r="I449" t="b">
        <f t="shared" si="12"/>
        <v>0</v>
      </c>
      <c r="J449" t="str">
        <f t="shared" si="13"/>
        <v>Snickerdoodle</v>
      </c>
      <c r="K449" t="str">
        <v>SNICKERDOODLE</v>
      </c>
      <c r="L449" t="str">
        <v>snickerdoodle</v>
      </c>
      <c r="M449" t="str">
        <v>Snickerdoodle</v>
      </c>
      <c r="N449" t="str">
        <v>Snickerdoo</v>
      </c>
      <c r="O449" t="str">
        <v>rdoodle</v>
      </c>
      <c r="P449" t="str">
        <v>Snickerdoodle</v>
      </c>
      <c r="S449" s="8">
        <v>44276</v>
      </c>
    </row>
    <row r="450" spans="1:19" ht="15" thickBot="1" x14ac:dyDescent="0.35">
      <c r="A450" s="11">
        <v>1</v>
      </c>
      <c r="B450" s="2">
        <v>311475</v>
      </c>
      <c r="C450" s="1" t="s">
        <v>7</v>
      </c>
      <c r="D450" s="2">
        <v>681</v>
      </c>
      <c r="E450" s="2">
        <v>43831</v>
      </c>
      <c r="F450" s="2">
        <v>4086</v>
      </c>
      <c r="G450" s="13">
        <v>1872.75</v>
      </c>
      <c r="I450" t="b">
        <f t="shared" si="12"/>
        <v>0</v>
      </c>
      <c r="J450" t="str">
        <f t="shared" si="13"/>
        <v>White Chocolate Macadamia Nut</v>
      </c>
      <c r="K450" t="str">
        <v>WHITE CHOCOLATE MACADAMIA NUT</v>
      </c>
      <c r="L450" t="str">
        <v>white chocolate macadamia nut</v>
      </c>
      <c r="M450" t="str">
        <v>White Chocolate Macadamia Nut</v>
      </c>
      <c r="N450" t="str">
        <v>White Choc</v>
      </c>
      <c r="O450" t="str">
        <v>mia Nut</v>
      </c>
      <c r="P450" t="str">
        <v>White-Chocolate-Macadamia-Nut</v>
      </c>
      <c r="S450" s="8">
        <v>44277</v>
      </c>
    </row>
    <row r="451" spans="1:19" ht="15" thickBot="1" x14ac:dyDescent="0.35">
      <c r="A451" s="11">
        <v>2</v>
      </c>
      <c r="B451" s="2">
        <v>296951</v>
      </c>
      <c r="C451" s="1" t="s">
        <v>10</v>
      </c>
      <c r="D451" s="2">
        <v>1016</v>
      </c>
      <c r="E451" s="2">
        <v>43770</v>
      </c>
      <c r="F451" s="2">
        <v>4064</v>
      </c>
      <c r="G451" s="13">
        <v>1524</v>
      </c>
      <c r="I451" t="b">
        <f t="shared" si="12"/>
        <v>0</v>
      </c>
      <c r="J451" t="str">
        <f t="shared" si="13"/>
        <v>Snickerdoodle</v>
      </c>
      <c r="K451" t="str">
        <v>SNICKERDOODLE</v>
      </c>
      <c r="L451" t="str">
        <v>snickerdoodle</v>
      </c>
      <c r="M451" t="str">
        <v>Snickerdoodle</v>
      </c>
      <c r="N451" t="str">
        <v>Snickerdoo</v>
      </c>
      <c r="O451" t="str">
        <v>rdoodle</v>
      </c>
      <c r="P451" t="str">
        <v>Snickerdoodle</v>
      </c>
      <c r="S451" s="8">
        <v>44278</v>
      </c>
    </row>
    <row r="452" spans="1:19" ht="15" thickBot="1" x14ac:dyDescent="0.35">
      <c r="A452" s="11">
        <v>2</v>
      </c>
      <c r="B452" s="2">
        <v>151130</v>
      </c>
      <c r="C452" s="1" t="s">
        <v>11</v>
      </c>
      <c r="D452" s="2">
        <v>1351.5</v>
      </c>
      <c r="E452" s="2">
        <v>43922</v>
      </c>
      <c r="F452" s="2">
        <v>4054.5</v>
      </c>
      <c r="G452" s="13">
        <v>1689.375</v>
      </c>
      <c r="I452" t="b">
        <f t="shared" si="12"/>
        <v>0</v>
      </c>
      <c r="J452" t="str">
        <f t="shared" si="13"/>
        <v>Sugar</v>
      </c>
      <c r="K452" t="str">
        <v>SUGAR</v>
      </c>
      <c r="L452" t="str">
        <v>sugar</v>
      </c>
      <c r="M452" t="str">
        <v>Sugar</v>
      </c>
      <c r="N452" t="str">
        <v>Sugar</v>
      </c>
      <c r="O452" t="str">
        <v>Sugar</v>
      </c>
      <c r="P452" t="str">
        <v>Sugar</v>
      </c>
      <c r="S452" s="8">
        <v>44279</v>
      </c>
    </row>
    <row r="453" spans="1:19" ht="15" thickBot="1" x14ac:dyDescent="0.35">
      <c r="A453" s="11">
        <v>4</v>
      </c>
      <c r="B453" s="2">
        <v>875012</v>
      </c>
      <c r="C453" s="1" t="s">
        <v>8</v>
      </c>
      <c r="D453" s="2">
        <v>809</v>
      </c>
      <c r="E453" s="2">
        <v>43739</v>
      </c>
      <c r="F453" s="2">
        <v>4045</v>
      </c>
      <c r="G453" s="13">
        <v>1618</v>
      </c>
      <c r="I453" t="b">
        <f t="shared" ref="I453:I516" si="14">EXACT(F453,G453)</f>
        <v>0</v>
      </c>
      <c r="J453" t="str">
        <f t="shared" ref="J453:J516" si="15">TRIM(C453)</f>
        <v>Chocolate Chip</v>
      </c>
      <c r="K453" t="str">
        <v>CHOCOLATE CHIP</v>
      </c>
      <c r="L453" t="str">
        <v>chocolate chip</v>
      </c>
      <c r="M453" t="str">
        <v>Chocolate Chip</v>
      </c>
      <c r="N453" t="str">
        <v xml:space="preserve">Chocolate </v>
      </c>
      <c r="O453" t="str">
        <v>te Chip</v>
      </c>
      <c r="P453" t="str">
        <v>Chocolate-Chip</v>
      </c>
      <c r="S453" s="8">
        <v>44280</v>
      </c>
    </row>
    <row r="454" spans="1:19" ht="15" thickBot="1" x14ac:dyDescent="0.35">
      <c r="A454" s="11">
        <v>5</v>
      </c>
      <c r="B454" s="2">
        <v>411519</v>
      </c>
      <c r="C454" s="1" t="s">
        <v>10</v>
      </c>
      <c r="D454" s="2">
        <v>1010</v>
      </c>
      <c r="E454" s="2">
        <v>44105</v>
      </c>
      <c r="F454" s="2">
        <v>4040</v>
      </c>
      <c r="G454" s="13">
        <v>1515</v>
      </c>
      <c r="I454" t="b">
        <f t="shared" si="14"/>
        <v>0</v>
      </c>
      <c r="J454" t="str">
        <f t="shared" si="15"/>
        <v>Snickerdoodle</v>
      </c>
      <c r="K454" t="str">
        <v>SNICKERDOODLE</v>
      </c>
      <c r="L454" t="str">
        <v>snickerdoodle</v>
      </c>
      <c r="M454" t="str">
        <v>Snickerdoodle</v>
      </c>
      <c r="N454" t="str">
        <v>Snickerdoo</v>
      </c>
      <c r="O454" t="str">
        <v>rdoodle</v>
      </c>
      <c r="P454" t="str">
        <v>Snickerdoodle</v>
      </c>
      <c r="S454" s="8">
        <v>44281</v>
      </c>
    </row>
    <row r="455" spans="1:19" ht="15" thickBot="1" x14ac:dyDescent="0.35">
      <c r="A455" s="11">
        <v>5</v>
      </c>
      <c r="B455" s="2">
        <v>608863</v>
      </c>
      <c r="C455" s="1" t="s">
        <v>8</v>
      </c>
      <c r="D455" s="2">
        <v>807</v>
      </c>
      <c r="E455" s="2">
        <v>43831</v>
      </c>
      <c r="F455" s="2">
        <v>4035</v>
      </c>
      <c r="G455" s="13">
        <v>1614</v>
      </c>
      <c r="I455" t="b">
        <f t="shared" si="14"/>
        <v>0</v>
      </c>
      <c r="J455" t="str">
        <f t="shared" si="15"/>
        <v>Chocolate Chip</v>
      </c>
      <c r="K455" t="str">
        <v>CHOCOLATE CHIP</v>
      </c>
      <c r="L455" t="str">
        <v>chocolate chip</v>
      </c>
      <c r="M455" t="str">
        <v>Chocolate Chip</v>
      </c>
      <c r="N455" t="str">
        <v xml:space="preserve">Chocolate </v>
      </c>
      <c r="O455" t="str">
        <v>te Chip</v>
      </c>
      <c r="P455" t="str">
        <v>Chocolate-Chip</v>
      </c>
      <c r="S455" s="8">
        <v>44282</v>
      </c>
    </row>
    <row r="456" spans="1:19" ht="15" thickBot="1" x14ac:dyDescent="0.35">
      <c r="A456" s="11">
        <v>2</v>
      </c>
      <c r="B456" s="2">
        <v>253981</v>
      </c>
      <c r="C456" s="1" t="s">
        <v>7</v>
      </c>
      <c r="D456" s="2">
        <v>663</v>
      </c>
      <c r="E456" s="2">
        <v>44075</v>
      </c>
      <c r="F456" s="2">
        <v>3978</v>
      </c>
      <c r="G456" s="13">
        <v>1823.25</v>
      </c>
      <c r="I456" t="b">
        <f t="shared" si="14"/>
        <v>0</v>
      </c>
      <c r="J456" t="str">
        <f t="shared" si="15"/>
        <v>White Chocolate Macadamia Nut</v>
      </c>
      <c r="K456" t="str">
        <v>WHITE CHOCOLATE MACADAMIA NUT</v>
      </c>
      <c r="L456" t="str">
        <v>white chocolate macadamia nut</v>
      </c>
      <c r="M456" t="str">
        <v>White Chocolate Macadamia Nut</v>
      </c>
      <c r="N456" t="str">
        <v>White Choc</v>
      </c>
      <c r="O456" t="str">
        <v>mia Nut</v>
      </c>
      <c r="P456" t="str">
        <v>White-Chocolate-Macadamia-Nut</v>
      </c>
      <c r="S456" s="8">
        <v>44283</v>
      </c>
    </row>
    <row r="457" spans="1:19" ht="15" thickBot="1" x14ac:dyDescent="0.35">
      <c r="A457" s="11">
        <v>5</v>
      </c>
      <c r="B457" s="2">
        <v>196520</v>
      </c>
      <c r="C457" s="1" t="s">
        <v>7</v>
      </c>
      <c r="D457" s="2">
        <v>663</v>
      </c>
      <c r="E457" s="2">
        <v>43739</v>
      </c>
      <c r="F457" s="2">
        <v>3978</v>
      </c>
      <c r="G457" s="13">
        <v>1823.25</v>
      </c>
      <c r="I457" t="b">
        <f t="shared" si="14"/>
        <v>0</v>
      </c>
      <c r="J457" t="str">
        <f t="shared" si="15"/>
        <v>White Chocolate Macadamia Nut</v>
      </c>
      <c r="K457" t="str">
        <v>WHITE CHOCOLATE MACADAMIA NUT</v>
      </c>
      <c r="L457" t="str">
        <v>white chocolate macadamia nut</v>
      </c>
      <c r="M457" t="str">
        <v>White Chocolate Macadamia Nut</v>
      </c>
      <c r="N457" t="str">
        <v>White Choc</v>
      </c>
      <c r="O457" t="str">
        <v>mia Nut</v>
      </c>
      <c r="P457" t="str">
        <v>White-Chocolate-Macadamia-Nut</v>
      </c>
      <c r="S457" s="8">
        <v>44284</v>
      </c>
    </row>
    <row r="458" spans="1:19" ht="15" thickBot="1" x14ac:dyDescent="0.35">
      <c r="A458" s="11">
        <v>5</v>
      </c>
      <c r="B458" s="2">
        <v>514091</v>
      </c>
      <c r="C458" s="1" t="s">
        <v>11</v>
      </c>
      <c r="D458" s="2">
        <v>1326</v>
      </c>
      <c r="E458" s="2">
        <v>43891</v>
      </c>
      <c r="F458" s="2">
        <v>3978</v>
      </c>
      <c r="G458" s="13">
        <v>1657.5</v>
      </c>
      <c r="I458" t="b">
        <f t="shared" si="14"/>
        <v>0</v>
      </c>
      <c r="J458" t="str">
        <f t="shared" si="15"/>
        <v>Sugar</v>
      </c>
      <c r="K458" t="str">
        <v>SUGAR</v>
      </c>
      <c r="L458" t="str">
        <v>sugar</v>
      </c>
      <c r="M458" t="str">
        <v>Sugar</v>
      </c>
      <c r="N458" t="str">
        <v>Sugar</v>
      </c>
      <c r="O458" t="str">
        <v>Sugar</v>
      </c>
      <c r="P458" t="str">
        <v>Sugar</v>
      </c>
      <c r="S458" s="8">
        <v>44285</v>
      </c>
    </row>
    <row r="459" spans="1:19" ht="15" thickBot="1" x14ac:dyDescent="0.35">
      <c r="A459" s="11">
        <v>2</v>
      </c>
      <c r="B459" s="2">
        <v>776513</v>
      </c>
      <c r="C459" s="1" t="s">
        <v>8</v>
      </c>
      <c r="D459" s="2">
        <v>795</v>
      </c>
      <c r="E459" s="2">
        <v>43891</v>
      </c>
      <c r="F459" s="2">
        <v>3975</v>
      </c>
      <c r="G459" s="13">
        <v>1590</v>
      </c>
      <c r="I459" t="b">
        <f t="shared" si="14"/>
        <v>0</v>
      </c>
      <c r="J459" t="str">
        <f t="shared" si="15"/>
        <v>Chocolate Chip</v>
      </c>
      <c r="K459" t="str">
        <v>CHOCOLATE CHIP</v>
      </c>
      <c r="L459" t="str">
        <v>chocolate chip</v>
      </c>
      <c r="M459" t="str">
        <v>Chocolate Chip</v>
      </c>
      <c r="N459" t="str">
        <v xml:space="preserve">Chocolate </v>
      </c>
      <c r="O459" t="str">
        <v>te Chip</v>
      </c>
      <c r="P459" t="str">
        <v>Chocolate-Chip</v>
      </c>
      <c r="S459" s="8">
        <v>44286</v>
      </c>
    </row>
    <row r="460" spans="1:19" ht="15" thickBot="1" x14ac:dyDescent="0.35">
      <c r="A460" s="11">
        <v>1</v>
      </c>
      <c r="B460" s="2">
        <v>551997</v>
      </c>
      <c r="C460" s="1" t="s">
        <v>10</v>
      </c>
      <c r="D460" s="2">
        <v>991</v>
      </c>
      <c r="E460" s="2">
        <v>43983</v>
      </c>
      <c r="F460" s="2">
        <v>3964</v>
      </c>
      <c r="G460" s="13">
        <v>1486.5</v>
      </c>
      <c r="I460" t="b">
        <f t="shared" si="14"/>
        <v>0</v>
      </c>
      <c r="J460" t="str">
        <f t="shared" si="15"/>
        <v>Snickerdoodle</v>
      </c>
      <c r="K460" t="str">
        <v>SNICKERDOODLE</v>
      </c>
      <c r="L460" t="str">
        <v>snickerdoodle</v>
      </c>
      <c r="M460" t="str">
        <v>Snickerdoodle</v>
      </c>
      <c r="N460" t="str">
        <v>Snickerdoo</v>
      </c>
      <c r="O460" t="str">
        <v>rdoodle</v>
      </c>
      <c r="P460" t="str">
        <v>Snickerdoodle</v>
      </c>
      <c r="S460" s="8">
        <v>44287</v>
      </c>
    </row>
    <row r="461" spans="1:19" ht="15" thickBot="1" x14ac:dyDescent="0.35">
      <c r="A461" s="11">
        <v>3</v>
      </c>
      <c r="B461" s="2">
        <v>899629</v>
      </c>
      <c r="C461" s="1" t="s">
        <v>7</v>
      </c>
      <c r="D461" s="2">
        <v>660</v>
      </c>
      <c r="E461" s="2">
        <v>43709</v>
      </c>
      <c r="F461" s="2">
        <v>3960</v>
      </c>
      <c r="G461" s="13">
        <v>1815</v>
      </c>
      <c r="I461" t="b">
        <f t="shared" si="14"/>
        <v>0</v>
      </c>
      <c r="J461" t="str">
        <f t="shared" si="15"/>
        <v>White Chocolate Macadamia Nut</v>
      </c>
      <c r="K461" t="str">
        <v>WHITE CHOCOLATE MACADAMIA NUT</v>
      </c>
      <c r="L461" t="str">
        <v>white chocolate macadamia nut</v>
      </c>
      <c r="M461" t="str">
        <v>White Chocolate Macadamia Nut</v>
      </c>
      <c r="N461" t="str">
        <v>White Choc</v>
      </c>
      <c r="O461" t="str">
        <v>mia Nut</v>
      </c>
      <c r="P461" t="str">
        <v>White-Chocolate-Macadamia-Nut</v>
      </c>
      <c r="S461" s="8">
        <v>44288</v>
      </c>
    </row>
    <row r="462" spans="1:19" ht="15" thickBot="1" x14ac:dyDescent="0.35">
      <c r="A462" s="11">
        <v>5</v>
      </c>
      <c r="B462" s="2">
        <v>505339</v>
      </c>
      <c r="C462" s="1" t="s">
        <v>8</v>
      </c>
      <c r="D462" s="2">
        <v>788</v>
      </c>
      <c r="E462" s="2">
        <v>43709</v>
      </c>
      <c r="F462" s="2">
        <v>3940</v>
      </c>
      <c r="G462" s="13">
        <v>1576</v>
      </c>
      <c r="I462" t="b">
        <f t="shared" si="14"/>
        <v>0</v>
      </c>
      <c r="J462" t="str">
        <f t="shared" si="15"/>
        <v>Chocolate Chip</v>
      </c>
      <c r="K462" t="str">
        <v>CHOCOLATE CHIP</v>
      </c>
      <c r="L462" t="str">
        <v>chocolate chip</v>
      </c>
      <c r="M462" t="str">
        <v>Chocolate Chip</v>
      </c>
      <c r="N462" t="str">
        <v xml:space="preserve">Chocolate </v>
      </c>
      <c r="O462" t="str">
        <v>te Chip</v>
      </c>
      <c r="P462" t="str">
        <v>Chocolate-Chip</v>
      </c>
      <c r="S462" s="8">
        <v>44289</v>
      </c>
    </row>
    <row r="463" spans="1:19" ht="15" thickBot="1" x14ac:dyDescent="0.35">
      <c r="A463" s="11">
        <v>3</v>
      </c>
      <c r="B463" s="2">
        <v>387444</v>
      </c>
      <c r="C463" s="1" t="s">
        <v>8</v>
      </c>
      <c r="D463" s="2">
        <v>787</v>
      </c>
      <c r="E463" s="2">
        <v>43983</v>
      </c>
      <c r="F463" s="2">
        <v>3935</v>
      </c>
      <c r="G463" s="13">
        <v>1574</v>
      </c>
      <c r="I463" t="b">
        <f t="shared" si="14"/>
        <v>0</v>
      </c>
      <c r="J463" t="str">
        <f t="shared" si="15"/>
        <v>Chocolate Chip</v>
      </c>
      <c r="K463" t="str">
        <v>CHOCOLATE CHIP</v>
      </c>
      <c r="L463" t="str">
        <v>chocolate chip</v>
      </c>
      <c r="M463" t="str">
        <v>Chocolate Chip</v>
      </c>
      <c r="N463" t="str">
        <v xml:space="preserve">Chocolate </v>
      </c>
      <c r="O463" t="str">
        <v>te Chip</v>
      </c>
      <c r="P463" t="str">
        <v>Chocolate-Chip</v>
      </c>
      <c r="S463" s="8">
        <v>44290</v>
      </c>
    </row>
    <row r="464" spans="1:19" ht="15" thickBot="1" x14ac:dyDescent="0.35">
      <c r="A464" s="11">
        <v>4</v>
      </c>
      <c r="B464" s="2">
        <v>573970</v>
      </c>
      <c r="C464" s="1" t="s">
        <v>7</v>
      </c>
      <c r="D464" s="2">
        <v>655</v>
      </c>
      <c r="E464" s="2">
        <v>43709</v>
      </c>
      <c r="F464" s="2">
        <v>3930</v>
      </c>
      <c r="G464" s="13">
        <v>1801.25</v>
      </c>
      <c r="I464" t="b">
        <f t="shared" si="14"/>
        <v>0</v>
      </c>
      <c r="J464" t="str">
        <f t="shared" si="15"/>
        <v>White Chocolate Macadamia Nut</v>
      </c>
      <c r="K464" t="str">
        <v>WHITE CHOCOLATE MACADAMIA NUT</v>
      </c>
      <c r="L464" t="str">
        <v>white chocolate macadamia nut</v>
      </c>
      <c r="M464" t="str">
        <v>White Chocolate Macadamia Nut</v>
      </c>
      <c r="N464" t="str">
        <v>White Choc</v>
      </c>
      <c r="O464" t="str">
        <v>mia Nut</v>
      </c>
      <c r="P464" t="str">
        <v>White-Chocolate-Macadamia-Nut</v>
      </c>
      <c r="S464" s="8">
        <v>44291</v>
      </c>
    </row>
    <row r="465" spans="1:19" ht="15" thickBot="1" x14ac:dyDescent="0.35">
      <c r="A465" s="11">
        <v>5</v>
      </c>
      <c r="B465" s="2">
        <v>510933</v>
      </c>
      <c r="C465" s="1" t="s">
        <v>11</v>
      </c>
      <c r="D465" s="2">
        <v>1281</v>
      </c>
      <c r="E465" s="2">
        <v>43800</v>
      </c>
      <c r="F465" s="2">
        <v>3843</v>
      </c>
      <c r="G465" s="13">
        <v>1601.25</v>
      </c>
      <c r="I465" t="b">
        <f t="shared" si="14"/>
        <v>0</v>
      </c>
      <c r="J465" t="str">
        <f t="shared" si="15"/>
        <v>Sugar</v>
      </c>
      <c r="K465" t="str">
        <v>SUGAR</v>
      </c>
      <c r="L465" t="str">
        <v>sugar</v>
      </c>
      <c r="M465" t="str">
        <v>Sugar</v>
      </c>
      <c r="N465" t="str">
        <v>Sugar</v>
      </c>
      <c r="O465" t="str">
        <v>Sugar</v>
      </c>
      <c r="P465" t="str">
        <v>Sugar</v>
      </c>
      <c r="S465" s="8">
        <v>44292</v>
      </c>
    </row>
    <row r="466" spans="1:19" ht="15" thickBot="1" x14ac:dyDescent="0.35">
      <c r="A466" s="11">
        <v>2</v>
      </c>
      <c r="B466" s="2">
        <v>897372</v>
      </c>
      <c r="C466" s="1" t="s">
        <v>7</v>
      </c>
      <c r="D466" s="2">
        <v>639</v>
      </c>
      <c r="E466" s="2">
        <v>44013</v>
      </c>
      <c r="F466" s="2">
        <v>3834</v>
      </c>
      <c r="G466" s="13">
        <v>1757.25</v>
      </c>
      <c r="I466" t="b">
        <f t="shared" si="14"/>
        <v>0</v>
      </c>
      <c r="J466" t="str">
        <f t="shared" si="15"/>
        <v>White Chocolate Macadamia Nut</v>
      </c>
      <c r="K466" t="str">
        <v>WHITE CHOCOLATE MACADAMIA NUT</v>
      </c>
      <c r="L466" t="str">
        <v>white chocolate macadamia nut</v>
      </c>
      <c r="M466" t="str">
        <v>White Chocolate Macadamia Nut</v>
      </c>
      <c r="N466" t="str">
        <v>White Choc</v>
      </c>
      <c r="O466" t="str">
        <v>mia Nut</v>
      </c>
      <c r="P466" t="str">
        <v>White-Chocolate-Macadamia-Nut</v>
      </c>
      <c r="S466" s="8">
        <v>44293</v>
      </c>
    </row>
    <row r="467" spans="1:19" ht="15" thickBot="1" x14ac:dyDescent="0.35">
      <c r="A467" s="11">
        <v>3</v>
      </c>
      <c r="B467" s="2">
        <v>584477</v>
      </c>
      <c r="C467" s="1" t="s">
        <v>7</v>
      </c>
      <c r="D467" s="2">
        <v>639</v>
      </c>
      <c r="E467" s="2">
        <v>44136</v>
      </c>
      <c r="F467" s="2">
        <v>3834</v>
      </c>
      <c r="G467" s="13">
        <v>1757.25</v>
      </c>
      <c r="I467" t="b">
        <f t="shared" si="14"/>
        <v>0</v>
      </c>
      <c r="J467" t="str">
        <f t="shared" si="15"/>
        <v>White Chocolate Macadamia Nut</v>
      </c>
      <c r="K467" t="str">
        <v>WHITE CHOCOLATE MACADAMIA NUT</v>
      </c>
      <c r="L467" t="str">
        <v>white chocolate macadamia nut</v>
      </c>
      <c r="M467" t="str">
        <v>White Chocolate Macadamia Nut</v>
      </c>
      <c r="N467" t="str">
        <v>White Choc</v>
      </c>
      <c r="O467" t="str">
        <v>mia Nut</v>
      </c>
      <c r="P467" t="str">
        <v>White-Chocolate-Macadamia-Nut</v>
      </c>
      <c r="S467" s="8">
        <v>44294</v>
      </c>
    </row>
    <row r="468" spans="1:19" ht="15" thickBot="1" x14ac:dyDescent="0.35">
      <c r="A468" s="11">
        <v>5</v>
      </c>
      <c r="B468" s="2">
        <v>238791</v>
      </c>
      <c r="C468" s="1" t="s">
        <v>8</v>
      </c>
      <c r="D468" s="2">
        <v>766</v>
      </c>
      <c r="E468" s="2">
        <v>43739</v>
      </c>
      <c r="F468" s="2">
        <v>3830</v>
      </c>
      <c r="G468" s="13">
        <v>1532</v>
      </c>
      <c r="I468" t="b">
        <f t="shared" si="14"/>
        <v>0</v>
      </c>
      <c r="J468" t="str">
        <f t="shared" si="15"/>
        <v>Chocolate Chip</v>
      </c>
      <c r="K468" t="str">
        <v>CHOCOLATE CHIP</v>
      </c>
      <c r="L468" t="str">
        <v>chocolate chip</v>
      </c>
      <c r="M468" t="str">
        <v>Chocolate Chip</v>
      </c>
      <c r="N468" t="str">
        <v xml:space="preserve">Chocolate </v>
      </c>
      <c r="O468" t="str">
        <v>te Chip</v>
      </c>
      <c r="P468" t="str">
        <v>Chocolate-Chip</v>
      </c>
      <c r="S468" s="8">
        <v>44295</v>
      </c>
    </row>
    <row r="469" spans="1:19" ht="15" thickBot="1" x14ac:dyDescent="0.35">
      <c r="A469" s="11">
        <v>3</v>
      </c>
      <c r="B469" s="2">
        <v>751314</v>
      </c>
      <c r="C469" s="1" t="s">
        <v>7</v>
      </c>
      <c r="D469" s="2">
        <v>635</v>
      </c>
      <c r="E469" s="2">
        <v>44166</v>
      </c>
      <c r="F469" s="2">
        <v>3810</v>
      </c>
      <c r="G469" s="13">
        <v>1746.25</v>
      </c>
      <c r="I469" t="b">
        <f t="shared" si="14"/>
        <v>0</v>
      </c>
      <c r="J469" t="str">
        <f t="shared" si="15"/>
        <v>White Chocolate Macadamia Nut</v>
      </c>
      <c r="K469" t="str">
        <v>WHITE CHOCOLATE MACADAMIA NUT</v>
      </c>
      <c r="L469" t="str">
        <v>white chocolate macadamia nut</v>
      </c>
      <c r="M469" t="str">
        <v>White Chocolate Macadamia Nut</v>
      </c>
      <c r="N469" t="str">
        <v>White Choc</v>
      </c>
      <c r="O469" t="str">
        <v>mia Nut</v>
      </c>
      <c r="P469" t="str">
        <v>White-Chocolate-Macadamia-Nut</v>
      </c>
      <c r="S469" s="8">
        <v>44296</v>
      </c>
    </row>
    <row r="470" spans="1:19" ht="15" thickBot="1" x14ac:dyDescent="0.35">
      <c r="A470" s="11">
        <v>4</v>
      </c>
      <c r="B470" s="2">
        <v>156617</v>
      </c>
      <c r="C470" s="1" t="s">
        <v>12</v>
      </c>
      <c r="D470" s="2">
        <v>3802.5</v>
      </c>
      <c r="E470" s="2">
        <v>43922</v>
      </c>
      <c r="F470" s="2">
        <v>3802.5</v>
      </c>
      <c r="G470" s="13">
        <v>1901.25</v>
      </c>
      <c r="I470" t="b">
        <f t="shared" si="14"/>
        <v>0</v>
      </c>
      <c r="J470" t="str">
        <f t="shared" si="15"/>
        <v>Fortune Cookie</v>
      </c>
      <c r="K470" t="str">
        <v>FORTUNE COOKIE</v>
      </c>
      <c r="L470" t="str">
        <v>fortune cookie</v>
      </c>
      <c r="M470" t="str">
        <v>Fortune Cookie</v>
      </c>
      <c r="N470" t="str">
        <v>Fortune Co</v>
      </c>
      <c r="O470" t="str">
        <v xml:space="preserve"> Cookie</v>
      </c>
      <c r="P470" t="str">
        <v>Fortune-Cookie</v>
      </c>
      <c r="S470" s="8">
        <v>44297</v>
      </c>
    </row>
    <row r="471" spans="1:19" ht="15" thickBot="1" x14ac:dyDescent="0.35">
      <c r="A471" s="11">
        <v>3</v>
      </c>
      <c r="B471" s="2">
        <v>646205</v>
      </c>
      <c r="C471" s="1" t="s">
        <v>11</v>
      </c>
      <c r="D471" s="2">
        <v>1265</v>
      </c>
      <c r="E471" s="2">
        <v>43770</v>
      </c>
      <c r="F471" s="2">
        <v>3795</v>
      </c>
      <c r="G471" s="13">
        <v>1581.25</v>
      </c>
      <c r="I471" t="b">
        <f t="shared" si="14"/>
        <v>0</v>
      </c>
      <c r="J471" t="str">
        <f t="shared" si="15"/>
        <v>Sugar</v>
      </c>
      <c r="K471" t="str">
        <v>SUGAR</v>
      </c>
      <c r="L471" t="str">
        <v>sugar</v>
      </c>
      <c r="M471" t="str">
        <v>Sugar</v>
      </c>
      <c r="N471" t="str">
        <v>Sugar</v>
      </c>
      <c r="O471" t="str">
        <v>Sugar</v>
      </c>
      <c r="P471" t="str">
        <v>Sugar</v>
      </c>
      <c r="S471" s="8">
        <v>44298</v>
      </c>
    </row>
    <row r="472" spans="1:19" ht="15" thickBot="1" x14ac:dyDescent="0.35">
      <c r="A472" s="11">
        <v>2</v>
      </c>
      <c r="B472" s="2">
        <v>320688</v>
      </c>
      <c r="C472" s="1" t="s">
        <v>8</v>
      </c>
      <c r="D472" s="2">
        <v>747</v>
      </c>
      <c r="E472" s="2">
        <v>44075</v>
      </c>
      <c r="F472" s="2">
        <v>3735</v>
      </c>
      <c r="G472" s="13">
        <v>1494</v>
      </c>
      <c r="I472" t="b">
        <f t="shared" si="14"/>
        <v>0</v>
      </c>
      <c r="J472" t="str">
        <f t="shared" si="15"/>
        <v>Chocolate Chip</v>
      </c>
      <c r="K472" t="str">
        <v>CHOCOLATE CHIP</v>
      </c>
      <c r="L472" t="str">
        <v>chocolate chip</v>
      </c>
      <c r="M472" t="str">
        <v>Chocolate Chip</v>
      </c>
      <c r="N472" t="str">
        <v xml:space="preserve">Chocolate </v>
      </c>
      <c r="O472" t="str">
        <v>te Chip</v>
      </c>
      <c r="P472" t="str">
        <v>Chocolate-Chip</v>
      </c>
      <c r="S472" s="8">
        <v>44299</v>
      </c>
    </row>
    <row r="473" spans="1:19" ht="15" thickBot="1" x14ac:dyDescent="0.35">
      <c r="A473" s="11">
        <v>3</v>
      </c>
      <c r="B473" s="2">
        <v>871331</v>
      </c>
      <c r="C473" s="1" t="s">
        <v>11</v>
      </c>
      <c r="D473" s="2">
        <v>1233</v>
      </c>
      <c r="E473" s="2">
        <v>44166</v>
      </c>
      <c r="F473" s="2">
        <v>3699</v>
      </c>
      <c r="G473" s="13">
        <v>1541.25</v>
      </c>
      <c r="I473" t="b">
        <f t="shared" si="14"/>
        <v>0</v>
      </c>
      <c r="J473" t="str">
        <f t="shared" si="15"/>
        <v>Sugar</v>
      </c>
      <c r="K473" t="str">
        <v>SUGAR</v>
      </c>
      <c r="L473" t="str">
        <v>sugar</v>
      </c>
      <c r="M473" t="str">
        <v>Sugar</v>
      </c>
      <c r="N473" t="str">
        <v>Sugar</v>
      </c>
      <c r="O473" t="str">
        <v>Sugar</v>
      </c>
      <c r="P473" t="str">
        <v>Sugar</v>
      </c>
      <c r="S473" s="8">
        <v>44300</v>
      </c>
    </row>
    <row r="474" spans="1:19" ht="15" thickBot="1" x14ac:dyDescent="0.35">
      <c r="A474" s="11">
        <v>3</v>
      </c>
      <c r="B474" s="2">
        <v>602911</v>
      </c>
      <c r="C474" s="1" t="s">
        <v>10</v>
      </c>
      <c r="D474" s="2">
        <v>923</v>
      </c>
      <c r="E474" s="2">
        <v>43891</v>
      </c>
      <c r="F474" s="2">
        <v>3692</v>
      </c>
      <c r="G474" s="13">
        <v>1384.5</v>
      </c>
      <c r="I474" t="b">
        <f t="shared" si="14"/>
        <v>0</v>
      </c>
      <c r="J474" t="str">
        <f t="shared" si="15"/>
        <v>Snickerdoodle</v>
      </c>
      <c r="K474" t="str">
        <v>SNICKERDOODLE</v>
      </c>
      <c r="L474" t="str">
        <v>snickerdoodle</v>
      </c>
      <c r="M474" t="str">
        <v>Snickerdoodle</v>
      </c>
      <c r="N474" t="str">
        <v>Snickerdoo</v>
      </c>
      <c r="O474" t="str">
        <v>rdoodle</v>
      </c>
      <c r="P474" t="str">
        <v>Snickerdoodle</v>
      </c>
      <c r="S474" s="8">
        <v>44301</v>
      </c>
    </row>
    <row r="475" spans="1:19" ht="15" thickBot="1" x14ac:dyDescent="0.35">
      <c r="A475" s="11">
        <v>2</v>
      </c>
      <c r="B475" s="2">
        <v>699845</v>
      </c>
      <c r="C475" s="1" t="s">
        <v>11</v>
      </c>
      <c r="D475" s="2">
        <v>1227</v>
      </c>
      <c r="E475" s="2">
        <v>44105</v>
      </c>
      <c r="F475" s="2">
        <v>3681</v>
      </c>
      <c r="G475" s="13">
        <v>1533.75</v>
      </c>
      <c r="I475" t="b">
        <f t="shared" si="14"/>
        <v>0</v>
      </c>
      <c r="J475" t="str">
        <f t="shared" si="15"/>
        <v>Sugar</v>
      </c>
      <c r="K475" t="str">
        <v>SUGAR</v>
      </c>
      <c r="L475" t="str">
        <v>sugar</v>
      </c>
      <c r="M475" t="str">
        <v>Sugar</v>
      </c>
      <c r="N475" t="str">
        <v>Sugar</v>
      </c>
      <c r="O475" t="str">
        <v>Sugar</v>
      </c>
      <c r="P475" t="str">
        <v>Sugar</v>
      </c>
      <c r="S475" s="8">
        <v>44302</v>
      </c>
    </row>
    <row r="476" spans="1:19" ht="15" thickBot="1" x14ac:dyDescent="0.35">
      <c r="A476" s="11">
        <v>2</v>
      </c>
      <c r="B476" s="2">
        <v>425472</v>
      </c>
      <c r="C476" s="1" t="s">
        <v>11</v>
      </c>
      <c r="D476" s="2">
        <v>1221</v>
      </c>
      <c r="E476" s="2">
        <v>43739</v>
      </c>
      <c r="F476" s="2">
        <v>3663</v>
      </c>
      <c r="G476" s="13">
        <v>1526.25</v>
      </c>
      <c r="I476" t="b">
        <f t="shared" si="14"/>
        <v>0</v>
      </c>
      <c r="J476" t="str">
        <f t="shared" si="15"/>
        <v>Sugar</v>
      </c>
      <c r="K476" t="str">
        <v>SUGAR</v>
      </c>
      <c r="L476" t="str">
        <v>sugar</v>
      </c>
      <c r="M476" t="str">
        <v>Sugar</v>
      </c>
      <c r="N476" t="str">
        <v>Sugar</v>
      </c>
      <c r="O476" t="str">
        <v>Sugar</v>
      </c>
      <c r="P476" t="str">
        <v>Sugar</v>
      </c>
      <c r="S476" s="8">
        <v>44303</v>
      </c>
    </row>
    <row r="477" spans="1:19" ht="15" thickBot="1" x14ac:dyDescent="0.35">
      <c r="A477" s="11">
        <v>1</v>
      </c>
      <c r="B477" s="2">
        <v>741049</v>
      </c>
      <c r="C477" s="1" t="s">
        <v>7</v>
      </c>
      <c r="D477" s="2">
        <v>609</v>
      </c>
      <c r="E477" s="2">
        <v>44044</v>
      </c>
      <c r="F477" s="2">
        <v>3654</v>
      </c>
      <c r="G477" s="13">
        <v>1674.75</v>
      </c>
      <c r="I477" t="b">
        <f t="shared" si="14"/>
        <v>0</v>
      </c>
      <c r="J477" t="str">
        <f t="shared" si="15"/>
        <v>White Chocolate Macadamia Nut</v>
      </c>
      <c r="K477" t="str">
        <v>WHITE CHOCOLATE MACADAMIA NUT</v>
      </c>
      <c r="L477" t="str">
        <v>white chocolate macadamia nut</v>
      </c>
      <c r="M477" t="str">
        <v>White Chocolate Macadamia Nut</v>
      </c>
      <c r="N477" t="str">
        <v>White Choc</v>
      </c>
      <c r="O477" t="str">
        <v>mia Nut</v>
      </c>
      <c r="P477" t="str">
        <v>White-Chocolate-Macadamia-Nut</v>
      </c>
      <c r="S477" s="8">
        <v>44304</v>
      </c>
    </row>
    <row r="478" spans="1:19" ht="15" thickBot="1" x14ac:dyDescent="0.35">
      <c r="A478" s="11">
        <v>1</v>
      </c>
      <c r="B478" s="2">
        <v>349645</v>
      </c>
      <c r="C478" s="1" t="s">
        <v>7</v>
      </c>
      <c r="D478" s="2">
        <v>606</v>
      </c>
      <c r="E478" s="2">
        <v>43922</v>
      </c>
      <c r="F478" s="2">
        <v>3636</v>
      </c>
      <c r="G478" s="13">
        <v>1666.5</v>
      </c>
      <c r="I478" t="b">
        <f t="shared" si="14"/>
        <v>0</v>
      </c>
      <c r="J478" t="str">
        <f t="shared" si="15"/>
        <v>White Chocolate Macadamia Nut</v>
      </c>
      <c r="K478" t="str">
        <v>WHITE CHOCOLATE MACADAMIA NUT</v>
      </c>
      <c r="L478" t="str">
        <v>white chocolate macadamia nut</v>
      </c>
      <c r="M478" t="str">
        <v>White Chocolate Macadamia Nut</v>
      </c>
      <c r="N478" t="str">
        <v>White Choc</v>
      </c>
      <c r="O478" t="str">
        <v>mia Nut</v>
      </c>
      <c r="P478" t="str">
        <v>White-Chocolate-Macadamia-Nut</v>
      </c>
      <c r="S478" s="8">
        <v>44305</v>
      </c>
    </row>
    <row r="479" spans="1:19" ht="15" thickBot="1" x14ac:dyDescent="0.35">
      <c r="A479" s="11">
        <v>3</v>
      </c>
      <c r="B479" s="2">
        <v>698573</v>
      </c>
      <c r="C479" s="1" t="s">
        <v>9</v>
      </c>
      <c r="D479" s="2">
        <v>727</v>
      </c>
      <c r="E479" s="2">
        <v>43739</v>
      </c>
      <c r="F479" s="2">
        <v>3635</v>
      </c>
      <c r="G479" s="13">
        <v>1599.4</v>
      </c>
      <c r="I479" t="b">
        <f t="shared" si="14"/>
        <v>0</v>
      </c>
      <c r="J479" t="str">
        <f t="shared" si="15"/>
        <v>Oatmeal Raisin</v>
      </c>
      <c r="K479" t="str">
        <v>OATMEAL RAISIN</v>
      </c>
      <c r="L479" t="str">
        <v>oatmeal raisin</v>
      </c>
      <c r="M479" t="str">
        <v>Oatmeal Raisin</v>
      </c>
      <c r="N479" t="str">
        <v>Oatmeal Ra</v>
      </c>
      <c r="O479" t="str">
        <v xml:space="preserve"> Raisin</v>
      </c>
      <c r="P479" t="str">
        <v>Oatmeal-Raisin</v>
      </c>
      <c r="S479" s="8">
        <v>44306</v>
      </c>
    </row>
    <row r="480" spans="1:19" ht="15" thickBot="1" x14ac:dyDescent="0.35">
      <c r="A480" s="11">
        <v>4</v>
      </c>
      <c r="B480" s="2">
        <v>885205</v>
      </c>
      <c r="C480" s="1" t="s">
        <v>8</v>
      </c>
      <c r="D480" s="2">
        <v>727</v>
      </c>
      <c r="E480" s="2">
        <v>43983</v>
      </c>
      <c r="F480" s="2">
        <v>3635</v>
      </c>
      <c r="G480" s="13">
        <v>1454</v>
      </c>
      <c r="I480" t="b">
        <f t="shared" si="14"/>
        <v>0</v>
      </c>
      <c r="J480" t="str">
        <f t="shared" si="15"/>
        <v>Chocolate Chip</v>
      </c>
      <c r="K480" t="str">
        <v>CHOCOLATE CHIP</v>
      </c>
      <c r="L480" t="str">
        <v>chocolate chip</v>
      </c>
      <c r="M480" t="str">
        <v>Chocolate Chip</v>
      </c>
      <c r="N480" t="str">
        <v xml:space="preserve">Chocolate </v>
      </c>
      <c r="O480" t="str">
        <v>te Chip</v>
      </c>
      <c r="P480" t="str">
        <v>Chocolate-Chip</v>
      </c>
      <c r="S480" s="8">
        <v>44307</v>
      </c>
    </row>
    <row r="481" spans="1:19" ht="15" thickBot="1" x14ac:dyDescent="0.35">
      <c r="A481" s="11">
        <v>5</v>
      </c>
      <c r="B481" s="2">
        <v>758323</v>
      </c>
      <c r="C481" s="1" t="s">
        <v>8</v>
      </c>
      <c r="D481" s="2">
        <v>727</v>
      </c>
      <c r="E481" s="2">
        <v>43739</v>
      </c>
      <c r="F481" s="2">
        <v>3635</v>
      </c>
      <c r="G481" s="13">
        <v>1454</v>
      </c>
      <c r="I481" t="b">
        <f t="shared" si="14"/>
        <v>0</v>
      </c>
      <c r="J481" t="str">
        <f t="shared" si="15"/>
        <v>Chocolate Chip</v>
      </c>
      <c r="K481" t="str">
        <v>CHOCOLATE CHIP</v>
      </c>
      <c r="L481" t="str">
        <v>chocolate chip</v>
      </c>
      <c r="M481" t="str">
        <v>Chocolate Chip</v>
      </c>
      <c r="N481" t="str">
        <v xml:space="preserve">Chocolate </v>
      </c>
      <c r="O481" t="str">
        <v>te Chip</v>
      </c>
      <c r="P481" t="str">
        <v>Chocolate-Chip</v>
      </c>
      <c r="S481" s="8">
        <v>44308</v>
      </c>
    </row>
    <row r="482" spans="1:19" ht="15" thickBot="1" x14ac:dyDescent="0.35">
      <c r="A482" s="11">
        <v>4</v>
      </c>
      <c r="B482" s="2">
        <v>249563</v>
      </c>
      <c r="C482" s="1" t="s">
        <v>10</v>
      </c>
      <c r="D482" s="2">
        <v>908</v>
      </c>
      <c r="E482" s="2">
        <v>43800</v>
      </c>
      <c r="F482" s="2">
        <v>3632</v>
      </c>
      <c r="G482" s="13">
        <v>1362</v>
      </c>
      <c r="I482" t="b">
        <f t="shared" si="14"/>
        <v>0</v>
      </c>
      <c r="J482" t="str">
        <f t="shared" si="15"/>
        <v>Snickerdoodle</v>
      </c>
      <c r="K482" t="str">
        <v>SNICKERDOODLE</v>
      </c>
      <c r="L482" t="str">
        <v>snickerdoodle</v>
      </c>
      <c r="M482" t="str">
        <v>Snickerdoodle</v>
      </c>
      <c r="N482" t="str">
        <v>Snickerdoo</v>
      </c>
      <c r="O482" t="str">
        <v>rdoodle</v>
      </c>
      <c r="P482" t="str">
        <v>Snickerdoodle</v>
      </c>
      <c r="S482" s="8">
        <v>44309</v>
      </c>
    </row>
    <row r="483" spans="1:19" ht="15" thickBot="1" x14ac:dyDescent="0.35">
      <c r="A483" s="11">
        <v>4</v>
      </c>
      <c r="B483" s="2">
        <v>746705</v>
      </c>
      <c r="C483" s="1" t="s">
        <v>12</v>
      </c>
      <c r="D483" s="2">
        <v>3627</v>
      </c>
      <c r="E483" s="2">
        <v>44013</v>
      </c>
      <c r="F483" s="2">
        <v>3627</v>
      </c>
      <c r="G483" s="13">
        <v>1813.5</v>
      </c>
      <c r="I483" t="b">
        <f t="shared" si="14"/>
        <v>0</v>
      </c>
      <c r="J483" t="str">
        <f t="shared" si="15"/>
        <v>Fortune Cookie</v>
      </c>
      <c r="K483" t="str">
        <v>FORTUNE COOKIE</v>
      </c>
      <c r="L483" t="str">
        <v>fortune cookie</v>
      </c>
      <c r="M483" t="str">
        <v>Fortune Cookie</v>
      </c>
      <c r="N483" t="str">
        <v>Fortune Co</v>
      </c>
      <c r="O483" t="str">
        <v xml:space="preserve"> Cookie</v>
      </c>
      <c r="P483" t="str">
        <v>Fortune-Cookie</v>
      </c>
      <c r="S483" s="8">
        <v>44310</v>
      </c>
    </row>
    <row r="484" spans="1:19" ht="15" thickBot="1" x14ac:dyDescent="0.35">
      <c r="A484" s="11">
        <v>1</v>
      </c>
      <c r="B484" s="2">
        <v>135967</v>
      </c>
      <c r="C484" s="1" t="s">
        <v>7</v>
      </c>
      <c r="D484" s="2">
        <v>604</v>
      </c>
      <c r="E484" s="2">
        <v>43983</v>
      </c>
      <c r="F484" s="2">
        <v>3624</v>
      </c>
      <c r="G484" s="13">
        <v>1661</v>
      </c>
      <c r="I484" t="b">
        <f t="shared" si="14"/>
        <v>0</v>
      </c>
      <c r="J484" t="str">
        <f t="shared" si="15"/>
        <v>White Chocolate Macadamia Nut</v>
      </c>
      <c r="K484" t="str">
        <v>WHITE CHOCOLATE MACADAMIA NUT</v>
      </c>
      <c r="L484" t="str">
        <v>white chocolate macadamia nut</v>
      </c>
      <c r="M484" t="str">
        <v>White Chocolate Macadamia Nut</v>
      </c>
      <c r="N484" t="str">
        <v>White Choc</v>
      </c>
      <c r="O484" t="str">
        <v>mia Nut</v>
      </c>
      <c r="P484" t="str">
        <v>White-Chocolate-Macadamia-Nut</v>
      </c>
      <c r="S484" s="8">
        <v>44311</v>
      </c>
    </row>
    <row r="485" spans="1:19" ht="15" thickBot="1" x14ac:dyDescent="0.35">
      <c r="A485" s="11">
        <v>4</v>
      </c>
      <c r="B485" s="2">
        <v>170761</v>
      </c>
      <c r="C485" s="1" t="s">
        <v>8</v>
      </c>
      <c r="D485" s="2">
        <v>723</v>
      </c>
      <c r="E485" s="2">
        <v>43922</v>
      </c>
      <c r="F485" s="2">
        <v>3615</v>
      </c>
      <c r="G485" s="13">
        <v>1446</v>
      </c>
      <c r="I485" t="b">
        <f t="shared" si="14"/>
        <v>0</v>
      </c>
      <c r="J485" t="str">
        <f t="shared" si="15"/>
        <v>Chocolate Chip</v>
      </c>
      <c r="K485" t="str">
        <v>CHOCOLATE CHIP</v>
      </c>
      <c r="L485" t="str">
        <v>chocolate chip</v>
      </c>
      <c r="M485" t="str">
        <v>Chocolate Chip</v>
      </c>
      <c r="N485" t="str">
        <v xml:space="preserve">Chocolate </v>
      </c>
      <c r="O485" t="str">
        <v>te Chip</v>
      </c>
      <c r="P485" t="str">
        <v>Chocolate-Chip</v>
      </c>
      <c r="S485" s="8">
        <v>44312</v>
      </c>
    </row>
    <row r="486" spans="1:19" ht="15" thickBot="1" x14ac:dyDescent="0.35">
      <c r="A486" s="11">
        <v>4</v>
      </c>
      <c r="B486" s="2">
        <v>192398</v>
      </c>
      <c r="C486" s="1" t="s">
        <v>7</v>
      </c>
      <c r="D486" s="2">
        <v>602</v>
      </c>
      <c r="E486" s="2">
        <v>43983</v>
      </c>
      <c r="F486" s="2">
        <v>3612</v>
      </c>
      <c r="G486" s="13">
        <v>1655.5</v>
      </c>
      <c r="I486" t="b">
        <f t="shared" si="14"/>
        <v>0</v>
      </c>
      <c r="J486" t="str">
        <f t="shared" si="15"/>
        <v>White Chocolate Macadamia Nut</v>
      </c>
      <c r="K486" t="str">
        <v>WHITE CHOCOLATE MACADAMIA NUT</v>
      </c>
      <c r="L486" t="str">
        <v>white chocolate macadamia nut</v>
      </c>
      <c r="M486" t="str">
        <v>White Chocolate Macadamia Nut</v>
      </c>
      <c r="N486" t="str">
        <v>White Choc</v>
      </c>
      <c r="O486" t="str">
        <v>mia Nut</v>
      </c>
      <c r="P486" t="str">
        <v>White-Chocolate-Macadamia-Nut</v>
      </c>
      <c r="S486" s="8">
        <v>44313</v>
      </c>
    </row>
    <row r="487" spans="1:19" ht="15" thickBot="1" x14ac:dyDescent="0.35">
      <c r="A487" s="11">
        <v>1</v>
      </c>
      <c r="B487" s="2">
        <v>856865</v>
      </c>
      <c r="C487" s="1" t="s">
        <v>7</v>
      </c>
      <c r="D487" s="2">
        <v>598</v>
      </c>
      <c r="E487" s="2">
        <v>43891</v>
      </c>
      <c r="F487" s="2">
        <v>3588</v>
      </c>
      <c r="G487" s="13">
        <v>1644.5</v>
      </c>
      <c r="I487" t="b">
        <f t="shared" si="14"/>
        <v>0</v>
      </c>
      <c r="J487" t="str">
        <f t="shared" si="15"/>
        <v>White Chocolate Macadamia Nut</v>
      </c>
      <c r="K487" t="str">
        <v>WHITE CHOCOLATE MACADAMIA NUT</v>
      </c>
      <c r="L487" t="str">
        <v>white chocolate macadamia nut</v>
      </c>
      <c r="M487" t="str">
        <v>White Chocolate Macadamia Nut</v>
      </c>
      <c r="N487" t="str">
        <v>White Choc</v>
      </c>
      <c r="O487" t="str">
        <v>mia Nut</v>
      </c>
      <c r="P487" t="str">
        <v>White-Chocolate-Macadamia-Nut</v>
      </c>
      <c r="S487" s="8">
        <v>44314</v>
      </c>
    </row>
    <row r="488" spans="1:19" ht="15" thickBot="1" x14ac:dyDescent="0.35">
      <c r="A488" s="11">
        <v>5</v>
      </c>
      <c r="B488" s="2">
        <v>103888</v>
      </c>
      <c r="C488" s="1" t="s">
        <v>9</v>
      </c>
      <c r="D488" s="2">
        <v>711</v>
      </c>
      <c r="E488" s="2">
        <v>44166</v>
      </c>
      <c r="F488" s="2">
        <v>3555</v>
      </c>
      <c r="G488" s="13">
        <v>1564.2</v>
      </c>
      <c r="I488" t="b">
        <f t="shared" si="14"/>
        <v>0</v>
      </c>
      <c r="J488" t="str">
        <f t="shared" si="15"/>
        <v>Oatmeal Raisin</v>
      </c>
      <c r="K488" t="str">
        <v>OATMEAL RAISIN</v>
      </c>
      <c r="L488" t="str">
        <v>oatmeal raisin</v>
      </c>
      <c r="M488" t="str">
        <v>Oatmeal Raisin</v>
      </c>
      <c r="N488" t="str">
        <v>Oatmeal Ra</v>
      </c>
      <c r="O488" t="str">
        <v xml:space="preserve"> Raisin</v>
      </c>
      <c r="P488" t="str">
        <v>Oatmeal-Raisin</v>
      </c>
      <c r="S488" s="8">
        <v>44315</v>
      </c>
    </row>
    <row r="489" spans="1:19" ht="15" thickBot="1" x14ac:dyDescent="0.35">
      <c r="A489" s="11">
        <v>3</v>
      </c>
      <c r="B489" s="2">
        <v>361699</v>
      </c>
      <c r="C489" s="1" t="s">
        <v>10</v>
      </c>
      <c r="D489" s="2">
        <v>888</v>
      </c>
      <c r="E489" s="2">
        <v>43983</v>
      </c>
      <c r="F489" s="2">
        <v>3552</v>
      </c>
      <c r="G489" s="13">
        <v>1332</v>
      </c>
      <c r="I489" t="b">
        <f t="shared" si="14"/>
        <v>0</v>
      </c>
      <c r="J489" t="str">
        <f t="shared" si="15"/>
        <v>Snickerdoodle</v>
      </c>
      <c r="K489" t="str">
        <v>SNICKERDOODLE</v>
      </c>
      <c r="L489" t="str">
        <v>snickerdoodle</v>
      </c>
      <c r="M489" t="str">
        <v>Snickerdoodle</v>
      </c>
      <c r="N489" t="str">
        <v>Snickerdoo</v>
      </c>
      <c r="O489" t="str">
        <v>rdoodle</v>
      </c>
      <c r="P489" t="str">
        <v>Snickerdoodle</v>
      </c>
      <c r="S489" s="8">
        <v>44316</v>
      </c>
    </row>
    <row r="490" spans="1:19" ht="15" thickBot="1" x14ac:dyDescent="0.35">
      <c r="A490" s="11">
        <v>3</v>
      </c>
      <c r="B490" s="2">
        <v>847678</v>
      </c>
      <c r="C490" s="1" t="s">
        <v>10</v>
      </c>
      <c r="D490" s="2">
        <v>887</v>
      </c>
      <c r="E490" s="2">
        <v>43800</v>
      </c>
      <c r="F490" s="2">
        <v>3548</v>
      </c>
      <c r="G490" s="13">
        <v>1330.5</v>
      </c>
      <c r="I490" t="b">
        <f t="shared" si="14"/>
        <v>0</v>
      </c>
      <c r="J490" t="str">
        <f t="shared" si="15"/>
        <v>Snickerdoodle</v>
      </c>
      <c r="K490" t="str">
        <v>SNICKERDOODLE</v>
      </c>
      <c r="L490" t="str">
        <v>snickerdoodle</v>
      </c>
      <c r="M490" t="str">
        <v>Snickerdoodle</v>
      </c>
      <c r="N490" t="str">
        <v>Snickerdoo</v>
      </c>
      <c r="O490" t="str">
        <v>rdoodle</v>
      </c>
      <c r="P490" t="str">
        <v>Snickerdoodle</v>
      </c>
      <c r="S490" s="8">
        <v>44317</v>
      </c>
    </row>
    <row r="491" spans="1:19" ht="15" thickBot="1" x14ac:dyDescent="0.35">
      <c r="A491" s="11">
        <v>4</v>
      </c>
      <c r="B491" s="2">
        <v>533938</v>
      </c>
      <c r="C491" s="1" t="s">
        <v>10</v>
      </c>
      <c r="D491" s="2">
        <v>886</v>
      </c>
      <c r="E491" s="2">
        <v>43983</v>
      </c>
      <c r="F491" s="2">
        <v>3544</v>
      </c>
      <c r="G491" s="13">
        <v>1329</v>
      </c>
      <c r="I491" t="b">
        <f t="shared" si="14"/>
        <v>0</v>
      </c>
      <c r="J491" t="str">
        <f t="shared" si="15"/>
        <v>Snickerdoodle</v>
      </c>
      <c r="K491" t="str">
        <v>SNICKERDOODLE</v>
      </c>
      <c r="L491" t="str">
        <v>snickerdoodle</v>
      </c>
      <c r="M491" t="str">
        <v>Snickerdoodle</v>
      </c>
      <c r="N491" t="str">
        <v>Snickerdoo</v>
      </c>
      <c r="O491" t="str">
        <v>rdoodle</v>
      </c>
      <c r="P491" t="str">
        <v>Snickerdoodle</v>
      </c>
      <c r="S491" s="8">
        <v>44318</v>
      </c>
    </row>
    <row r="492" spans="1:19" ht="15" thickBot="1" x14ac:dyDescent="0.35">
      <c r="A492" s="11">
        <v>4</v>
      </c>
      <c r="B492" s="2">
        <v>137921</v>
      </c>
      <c r="C492" s="1" t="s">
        <v>9</v>
      </c>
      <c r="D492" s="2">
        <v>708</v>
      </c>
      <c r="E492" s="2">
        <v>43983</v>
      </c>
      <c r="F492" s="2">
        <v>3540</v>
      </c>
      <c r="G492" s="13">
        <v>1557.6</v>
      </c>
      <c r="I492" t="b">
        <f t="shared" si="14"/>
        <v>0</v>
      </c>
      <c r="J492" t="str">
        <f t="shared" si="15"/>
        <v>Oatmeal Raisin</v>
      </c>
      <c r="K492" t="str">
        <v>OATMEAL RAISIN</v>
      </c>
      <c r="L492" t="str">
        <v>oatmeal raisin</v>
      </c>
      <c r="M492" t="str">
        <v>Oatmeal Raisin</v>
      </c>
      <c r="N492" t="str">
        <v>Oatmeal Ra</v>
      </c>
      <c r="O492" t="str">
        <v xml:space="preserve"> Raisin</v>
      </c>
      <c r="P492" t="str">
        <v>Oatmeal-Raisin</v>
      </c>
      <c r="S492" s="8">
        <v>44319</v>
      </c>
    </row>
    <row r="493" spans="1:19" ht="15" thickBot="1" x14ac:dyDescent="0.35">
      <c r="A493" s="11">
        <v>3</v>
      </c>
      <c r="B493" s="2">
        <v>267107</v>
      </c>
      <c r="C493" s="1" t="s">
        <v>9</v>
      </c>
      <c r="D493" s="2">
        <v>707</v>
      </c>
      <c r="E493" s="2">
        <v>44075</v>
      </c>
      <c r="F493" s="2">
        <v>3535</v>
      </c>
      <c r="G493" s="13">
        <v>1555.4</v>
      </c>
      <c r="I493" t="b">
        <f t="shared" si="14"/>
        <v>0</v>
      </c>
      <c r="J493" t="str">
        <f t="shared" si="15"/>
        <v>Oatmeal Raisin</v>
      </c>
      <c r="K493" t="str">
        <v>OATMEAL RAISIN</v>
      </c>
      <c r="L493" t="str">
        <v>oatmeal raisin</v>
      </c>
      <c r="M493" t="str">
        <v>Oatmeal Raisin</v>
      </c>
      <c r="N493" t="str">
        <v>Oatmeal Ra</v>
      </c>
      <c r="O493" t="str">
        <v xml:space="preserve"> Raisin</v>
      </c>
      <c r="P493" t="str">
        <v>Oatmeal-Raisin</v>
      </c>
      <c r="S493" s="8">
        <v>44320</v>
      </c>
    </row>
    <row r="494" spans="1:19" ht="15" thickBot="1" x14ac:dyDescent="0.35">
      <c r="A494" s="11">
        <v>3</v>
      </c>
      <c r="B494" s="2">
        <v>629523</v>
      </c>
      <c r="C494" s="1" t="s">
        <v>7</v>
      </c>
      <c r="D494" s="2">
        <v>588</v>
      </c>
      <c r="E494" s="2">
        <v>43800</v>
      </c>
      <c r="F494" s="2">
        <v>3528</v>
      </c>
      <c r="G494" s="13">
        <v>1617</v>
      </c>
      <c r="I494" t="b">
        <f t="shared" si="14"/>
        <v>0</v>
      </c>
      <c r="J494" t="str">
        <f t="shared" si="15"/>
        <v>White Chocolate Macadamia Nut</v>
      </c>
      <c r="K494" t="str">
        <v>WHITE CHOCOLATE MACADAMIA NUT</v>
      </c>
      <c r="L494" t="str">
        <v>white chocolate macadamia nut</v>
      </c>
      <c r="M494" t="str">
        <v>White Chocolate Macadamia Nut</v>
      </c>
      <c r="N494" t="str">
        <v>White Choc</v>
      </c>
      <c r="O494" t="str">
        <v>mia Nut</v>
      </c>
      <c r="P494" t="str">
        <v>White-Chocolate-Macadamia-Nut</v>
      </c>
      <c r="S494" s="8">
        <v>44321</v>
      </c>
    </row>
    <row r="495" spans="1:19" ht="15" thickBot="1" x14ac:dyDescent="0.35">
      <c r="A495" s="11">
        <v>2</v>
      </c>
      <c r="B495" s="2">
        <v>330030</v>
      </c>
      <c r="C495" s="1" t="s">
        <v>11</v>
      </c>
      <c r="D495" s="2">
        <v>1175</v>
      </c>
      <c r="E495" s="2">
        <v>44105</v>
      </c>
      <c r="F495" s="2">
        <v>3525</v>
      </c>
      <c r="G495" s="13">
        <v>1468.75</v>
      </c>
      <c r="I495" t="b">
        <f t="shared" si="14"/>
        <v>0</v>
      </c>
      <c r="J495" t="str">
        <f t="shared" si="15"/>
        <v>Sugar</v>
      </c>
      <c r="K495" t="str">
        <v>SUGAR</v>
      </c>
      <c r="L495" t="str">
        <v>sugar</v>
      </c>
      <c r="M495" t="str">
        <v>Sugar</v>
      </c>
      <c r="N495" t="str">
        <v>Sugar</v>
      </c>
      <c r="O495" t="str">
        <v>Sugar</v>
      </c>
      <c r="P495" t="str">
        <v>Sugar</v>
      </c>
      <c r="S495" s="8">
        <v>44322</v>
      </c>
    </row>
    <row r="496" spans="1:19" ht="15" thickBot="1" x14ac:dyDescent="0.35">
      <c r="A496" s="11">
        <v>1</v>
      </c>
      <c r="B496" s="2">
        <v>567484</v>
      </c>
      <c r="C496" s="1" t="s">
        <v>8</v>
      </c>
      <c r="D496" s="2">
        <v>704</v>
      </c>
      <c r="E496" s="2">
        <v>43739</v>
      </c>
      <c r="F496" s="2">
        <v>3520</v>
      </c>
      <c r="G496" s="13">
        <v>1408</v>
      </c>
      <c r="I496" t="b">
        <f t="shared" si="14"/>
        <v>0</v>
      </c>
      <c r="J496" t="str">
        <f t="shared" si="15"/>
        <v>Chocolate Chip</v>
      </c>
      <c r="K496" t="str">
        <v>CHOCOLATE CHIP</v>
      </c>
      <c r="L496" t="str">
        <v>chocolate chip</v>
      </c>
      <c r="M496" t="str">
        <v>Chocolate Chip</v>
      </c>
      <c r="N496" t="str">
        <v xml:space="preserve">Chocolate </v>
      </c>
      <c r="O496" t="str">
        <v>te Chip</v>
      </c>
      <c r="P496" t="str">
        <v>Chocolate-Chip</v>
      </c>
      <c r="S496" s="8">
        <v>44323</v>
      </c>
    </row>
    <row r="497" spans="1:19" ht="15" thickBot="1" x14ac:dyDescent="0.35">
      <c r="A497" s="11">
        <v>5</v>
      </c>
      <c r="B497" s="2">
        <v>778322</v>
      </c>
      <c r="C497" s="1" t="s">
        <v>8</v>
      </c>
      <c r="D497" s="2">
        <v>700</v>
      </c>
      <c r="E497" s="2">
        <v>44136</v>
      </c>
      <c r="F497" s="2">
        <v>3500</v>
      </c>
      <c r="G497" s="13">
        <v>1400</v>
      </c>
      <c r="I497" t="b">
        <f t="shared" si="14"/>
        <v>0</v>
      </c>
      <c r="J497" t="str">
        <f t="shared" si="15"/>
        <v>Chocolate Chip</v>
      </c>
      <c r="K497" t="str">
        <v>CHOCOLATE CHIP</v>
      </c>
      <c r="L497" t="str">
        <v>chocolate chip</v>
      </c>
      <c r="M497" t="str">
        <v>Chocolate Chip</v>
      </c>
      <c r="N497" t="str">
        <v xml:space="preserve">Chocolate </v>
      </c>
      <c r="O497" t="str">
        <v>te Chip</v>
      </c>
      <c r="P497" t="str">
        <v>Chocolate-Chip</v>
      </c>
      <c r="S497" s="8">
        <v>44324</v>
      </c>
    </row>
    <row r="498" spans="1:19" ht="15" thickBot="1" x14ac:dyDescent="0.35">
      <c r="A498" s="11">
        <v>4</v>
      </c>
      <c r="B498" s="2">
        <v>666684</v>
      </c>
      <c r="C498" s="1" t="s">
        <v>11</v>
      </c>
      <c r="D498" s="2">
        <v>1153</v>
      </c>
      <c r="E498" s="2">
        <v>44105</v>
      </c>
      <c r="F498" s="2">
        <v>3459</v>
      </c>
      <c r="G498" s="13">
        <v>1441.25</v>
      </c>
      <c r="I498" t="b">
        <f t="shared" si="14"/>
        <v>0</v>
      </c>
      <c r="J498" t="str">
        <f t="shared" si="15"/>
        <v>Sugar</v>
      </c>
      <c r="K498" t="str">
        <v>SUGAR</v>
      </c>
      <c r="L498" t="str">
        <v>sugar</v>
      </c>
      <c r="M498" t="str">
        <v>Sugar</v>
      </c>
      <c r="N498" t="str">
        <v>Sugar</v>
      </c>
      <c r="O498" t="str">
        <v>Sugar</v>
      </c>
      <c r="P498" t="str">
        <v>Sugar</v>
      </c>
      <c r="S498" s="8">
        <v>44325</v>
      </c>
    </row>
    <row r="499" spans="1:19" ht="15" thickBot="1" x14ac:dyDescent="0.35">
      <c r="A499" s="11">
        <v>3</v>
      </c>
      <c r="B499" s="2">
        <v>578401</v>
      </c>
      <c r="C499" s="1" t="s">
        <v>8</v>
      </c>
      <c r="D499" s="2">
        <v>689</v>
      </c>
      <c r="E499" s="2">
        <v>43983</v>
      </c>
      <c r="F499" s="2">
        <v>3445</v>
      </c>
      <c r="G499" s="13">
        <v>1378</v>
      </c>
      <c r="I499" t="b">
        <f t="shared" si="14"/>
        <v>0</v>
      </c>
      <c r="J499" t="str">
        <f t="shared" si="15"/>
        <v>Chocolate Chip</v>
      </c>
      <c r="K499" t="str">
        <v>CHOCOLATE CHIP</v>
      </c>
      <c r="L499" t="str">
        <v>chocolate chip</v>
      </c>
      <c r="M499" t="str">
        <v>Chocolate Chip</v>
      </c>
      <c r="N499" t="str">
        <v xml:space="preserve">Chocolate </v>
      </c>
      <c r="O499" t="str">
        <v>te Chip</v>
      </c>
      <c r="P499" t="str">
        <v>Chocolate-Chip</v>
      </c>
      <c r="S499" s="8">
        <v>44326</v>
      </c>
    </row>
    <row r="500" spans="1:19" ht="15" thickBot="1" x14ac:dyDescent="0.35">
      <c r="A500" s="11">
        <v>2</v>
      </c>
      <c r="B500" s="2">
        <v>609418</v>
      </c>
      <c r="C500" s="1" t="s">
        <v>7</v>
      </c>
      <c r="D500" s="2">
        <v>567</v>
      </c>
      <c r="E500" s="2">
        <v>44075</v>
      </c>
      <c r="F500" s="2">
        <v>3402</v>
      </c>
      <c r="G500" s="13">
        <v>1559.25</v>
      </c>
      <c r="I500" t="b">
        <f t="shared" si="14"/>
        <v>0</v>
      </c>
      <c r="J500" t="str">
        <f t="shared" si="15"/>
        <v>White Chocolate Macadamia Nut</v>
      </c>
      <c r="K500" t="str">
        <v>WHITE CHOCOLATE MACADAMIA NUT</v>
      </c>
      <c r="L500" t="str">
        <v>white chocolate macadamia nut</v>
      </c>
      <c r="M500" t="str">
        <v>White Chocolate Macadamia Nut</v>
      </c>
      <c r="N500" t="str">
        <v>White Choc</v>
      </c>
      <c r="O500" t="str">
        <v>mia Nut</v>
      </c>
      <c r="P500" t="str">
        <v>White-Chocolate-Macadamia-Nut</v>
      </c>
      <c r="S500" s="8">
        <v>44327</v>
      </c>
    </row>
    <row r="501" spans="1:19" ht="15" thickBot="1" x14ac:dyDescent="0.35">
      <c r="A501" s="11">
        <v>5</v>
      </c>
      <c r="B501" s="2">
        <v>456841</v>
      </c>
      <c r="C501" s="1" t="s">
        <v>8</v>
      </c>
      <c r="D501" s="2">
        <v>678</v>
      </c>
      <c r="E501" s="2">
        <v>44044</v>
      </c>
      <c r="F501" s="2">
        <v>3390</v>
      </c>
      <c r="G501" s="13">
        <v>1356</v>
      </c>
      <c r="I501" t="b">
        <f t="shared" si="14"/>
        <v>0</v>
      </c>
      <c r="J501" t="str">
        <f t="shared" si="15"/>
        <v>Chocolate Chip</v>
      </c>
      <c r="K501" t="str">
        <v>CHOCOLATE CHIP</v>
      </c>
      <c r="L501" t="str">
        <v>chocolate chip</v>
      </c>
      <c r="M501" t="str">
        <v>Chocolate Chip</v>
      </c>
      <c r="N501" t="str">
        <v xml:space="preserve">Chocolate </v>
      </c>
      <c r="O501" t="str">
        <v>te Chip</v>
      </c>
      <c r="P501" t="str">
        <v>Chocolate-Chip</v>
      </c>
      <c r="S501" s="8">
        <v>44328</v>
      </c>
    </row>
    <row r="502" spans="1:19" ht="15" thickBot="1" x14ac:dyDescent="0.35">
      <c r="A502" s="11">
        <v>5</v>
      </c>
      <c r="B502" s="2">
        <v>441711</v>
      </c>
      <c r="C502" s="1" t="s">
        <v>11</v>
      </c>
      <c r="D502" s="2">
        <v>1123</v>
      </c>
      <c r="E502" s="2">
        <v>43770</v>
      </c>
      <c r="F502" s="2">
        <v>3369</v>
      </c>
      <c r="G502" s="13">
        <v>1403.75</v>
      </c>
      <c r="I502" t="b">
        <f t="shared" si="14"/>
        <v>0</v>
      </c>
      <c r="J502" t="str">
        <f t="shared" si="15"/>
        <v>Sugar</v>
      </c>
      <c r="K502" t="str">
        <v>SUGAR</v>
      </c>
      <c r="L502" t="str">
        <v>sugar</v>
      </c>
      <c r="M502" t="str">
        <v>Sugar</v>
      </c>
      <c r="N502" t="str">
        <v>Sugar</v>
      </c>
      <c r="O502" t="str">
        <v>Sugar</v>
      </c>
      <c r="P502" t="str">
        <v>Sugar</v>
      </c>
      <c r="S502" s="8">
        <v>44329</v>
      </c>
    </row>
    <row r="503" spans="1:19" ht="15" thickBot="1" x14ac:dyDescent="0.35">
      <c r="A503" s="11">
        <v>1</v>
      </c>
      <c r="B503" s="2">
        <v>707858</v>
      </c>
      <c r="C503" s="1" t="s">
        <v>8</v>
      </c>
      <c r="D503" s="2">
        <v>671</v>
      </c>
      <c r="E503" s="2">
        <v>43739</v>
      </c>
      <c r="F503" s="2">
        <v>3355</v>
      </c>
      <c r="G503" s="13">
        <v>1342</v>
      </c>
      <c r="I503" t="b">
        <f t="shared" si="14"/>
        <v>0</v>
      </c>
      <c r="J503" t="str">
        <f t="shared" si="15"/>
        <v>Chocolate Chip</v>
      </c>
      <c r="K503" t="str">
        <v>CHOCOLATE CHIP</v>
      </c>
      <c r="L503" t="str">
        <v>chocolate chip</v>
      </c>
      <c r="M503" t="str">
        <v>Chocolate Chip</v>
      </c>
      <c r="N503" t="str">
        <v xml:space="preserve">Chocolate </v>
      </c>
      <c r="O503" t="str">
        <v>te Chip</v>
      </c>
      <c r="P503" t="str">
        <v>Chocolate-Chip</v>
      </c>
      <c r="S503" s="8">
        <v>44330</v>
      </c>
    </row>
    <row r="504" spans="1:19" ht="15" thickBot="1" x14ac:dyDescent="0.35">
      <c r="A504" s="11">
        <v>4</v>
      </c>
      <c r="B504" s="2">
        <v>397008</v>
      </c>
      <c r="C504" s="1" t="s">
        <v>9</v>
      </c>
      <c r="D504" s="2">
        <v>671</v>
      </c>
      <c r="E504" s="2">
        <v>43739</v>
      </c>
      <c r="F504" s="2">
        <v>3355</v>
      </c>
      <c r="G504" s="13">
        <v>1476.2</v>
      </c>
      <c r="I504" t="b">
        <f t="shared" si="14"/>
        <v>0</v>
      </c>
      <c r="J504" t="str">
        <f t="shared" si="15"/>
        <v>Oatmeal Raisin</v>
      </c>
      <c r="K504" t="str">
        <v>OATMEAL RAISIN</v>
      </c>
      <c r="L504" t="str">
        <v>oatmeal raisin</v>
      </c>
      <c r="M504" t="str">
        <v>Oatmeal Raisin</v>
      </c>
      <c r="N504" t="str">
        <v>Oatmeal Ra</v>
      </c>
      <c r="O504" t="str">
        <v xml:space="preserve"> Raisin</v>
      </c>
      <c r="P504" t="str">
        <v>Oatmeal-Raisin</v>
      </c>
      <c r="S504" s="8">
        <v>44331</v>
      </c>
    </row>
    <row r="505" spans="1:19" ht="15" thickBot="1" x14ac:dyDescent="0.35">
      <c r="A505" s="11">
        <v>1</v>
      </c>
      <c r="B505" s="2">
        <v>197116</v>
      </c>
      <c r="C505" s="1" t="s">
        <v>7</v>
      </c>
      <c r="D505" s="2">
        <v>555</v>
      </c>
      <c r="E505" s="2">
        <v>43831</v>
      </c>
      <c r="F505" s="2">
        <v>3330</v>
      </c>
      <c r="G505" s="13">
        <v>1526.25</v>
      </c>
      <c r="I505" t="b">
        <f t="shared" si="14"/>
        <v>0</v>
      </c>
      <c r="J505" t="str">
        <f t="shared" si="15"/>
        <v>White Chocolate Macadamia Nut</v>
      </c>
      <c r="K505" t="str">
        <v>WHITE CHOCOLATE MACADAMIA NUT</v>
      </c>
      <c r="L505" t="str">
        <v>white chocolate macadamia nut</v>
      </c>
      <c r="M505" t="str">
        <v>White Chocolate Macadamia Nut</v>
      </c>
      <c r="N505" t="str">
        <v>White Choc</v>
      </c>
      <c r="O505" t="str">
        <v>mia Nut</v>
      </c>
      <c r="P505" t="str">
        <v>White-Chocolate-Macadamia-Nut</v>
      </c>
      <c r="S505" s="8">
        <v>44332</v>
      </c>
    </row>
    <row r="506" spans="1:19" ht="15" thickBot="1" x14ac:dyDescent="0.35">
      <c r="A506" s="11">
        <v>1</v>
      </c>
      <c r="B506" s="2">
        <v>355733</v>
      </c>
      <c r="C506" s="1" t="s">
        <v>10</v>
      </c>
      <c r="D506" s="2">
        <v>831</v>
      </c>
      <c r="E506" s="2">
        <v>43952</v>
      </c>
      <c r="F506" s="2">
        <v>3324</v>
      </c>
      <c r="G506" s="13">
        <v>1246.5</v>
      </c>
      <c r="I506" t="b">
        <f t="shared" si="14"/>
        <v>0</v>
      </c>
      <c r="J506" t="str">
        <f t="shared" si="15"/>
        <v>Snickerdoodle</v>
      </c>
      <c r="K506" t="str">
        <v>SNICKERDOODLE</v>
      </c>
      <c r="L506" t="str">
        <v>snickerdoodle</v>
      </c>
      <c r="M506" t="str">
        <v>Snickerdoodle</v>
      </c>
      <c r="N506" t="str">
        <v>Snickerdoo</v>
      </c>
      <c r="O506" t="str">
        <v>rdoodle</v>
      </c>
      <c r="P506" t="str">
        <v>Snickerdoodle</v>
      </c>
      <c r="S506" s="8">
        <v>44333</v>
      </c>
    </row>
    <row r="507" spans="1:19" ht="15" thickBot="1" x14ac:dyDescent="0.35">
      <c r="A507" s="11">
        <v>5</v>
      </c>
      <c r="B507" s="2">
        <v>847203</v>
      </c>
      <c r="C507" s="1" t="s">
        <v>8</v>
      </c>
      <c r="D507" s="2">
        <v>662</v>
      </c>
      <c r="E507" s="2">
        <v>43983</v>
      </c>
      <c r="F507" s="2">
        <v>3310</v>
      </c>
      <c r="G507" s="13">
        <v>1324</v>
      </c>
      <c r="I507" t="b">
        <f t="shared" si="14"/>
        <v>0</v>
      </c>
      <c r="J507" t="str">
        <f t="shared" si="15"/>
        <v>Chocolate Chip</v>
      </c>
      <c r="K507" t="str">
        <v>CHOCOLATE CHIP</v>
      </c>
      <c r="L507" t="str">
        <v>chocolate chip</v>
      </c>
      <c r="M507" t="str">
        <v>Chocolate Chip</v>
      </c>
      <c r="N507" t="str">
        <v xml:space="preserve">Chocolate </v>
      </c>
      <c r="O507" t="str">
        <v>te Chip</v>
      </c>
      <c r="P507" t="str">
        <v>Chocolate-Chip</v>
      </c>
      <c r="S507" s="8">
        <v>44334</v>
      </c>
    </row>
    <row r="508" spans="1:19" ht="15" thickBot="1" x14ac:dyDescent="0.35">
      <c r="A508" s="11">
        <v>3</v>
      </c>
      <c r="B508" s="2">
        <v>433084</v>
      </c>
      <c r="C508" s="1" t="s">
        <v>7</v>
      </c>
      <c r="D508" s="2">
        <v>547</v>
      </c>
      <c r="E508" s="2">
        <v>44136</v>
      </c>
      <c r="F508" s="2">
        <v>3282</v>
      </c>
      <c r="G508" s="13">
        <v>1504.25</v>
      </c>
      <c r="I508" t="b">
        <f t="shared" si="14"/>
        <v>0</v>
      </c>
      <c r="J508" t="str">
        <f t="shared" si="15"/>
        <v>White Chocolate Macadamia Nut</v>
      </c>
      <c r="K508" t="str">
        <v>WHITE CHOCOLATE MACADAMIA NUT</v>
      </c>
      <c r="L508" t="str">
        <v>white chocolate macadamia nut</v>
      </c>
      <c r="M508" t="str">
        <v>White Chocolate Macadamia Nut</v>
      </c>
      <c r="N508" t="str">
        <v>White Choc</v>
      </c>
      <c r="O508" t="str">
        <v>mia Nut</v>
      </c>
      <c r="P508" t="str">
        <v>White-Chocolate-Macadamia-Nut</v>
      </c>
      <c r="S508" s="8">
        <v>44335</v>
      </c>
    </row>
    <row r="509" spans="1:19" ht="15" thickBot="1" x14ac:dyDescent="0.35">
      <c r="A509" s="11">
        <v>4</v>
      </c>
      <c r="B509" s="2">
        <v>865204</v>
      </c>
      <c r="C509" s="1" t="s">
        <v>10</v>
      </c>
      <c r="D509" s="2">
        <v>819</v>
      </c>
      <c r="E509" s="2">
        <v>44013</v>
      </c>
      <c r="F509" s="2">
        <v>3276</v>
      </c>
      <c r="G509" s="13">
        <v>1228.5</v>
      </c>
      <c r="I509" t="b">
        <f t="shared" si="14"/>
        <v>0</v>
      </c>
      <c r="J509" t="str">
        <f t="shared" si="15"/>
        <v>Snickerdoodle</v>
      </c>
      <c r="K509" t="str">
        <v>SNICKERDOODLE</v>
      </c>
      <c r="L509" t="str">
        <v>snickerdoodle</v>
      </c>
      <c r="M509" t="str">
        <v>Snickerdoodle</v>
      </c>
      <c r="N509" t="str">
        <v>Snickerdoo</v>
      </c>
      <c r="O509" t="str">
        <v>rdoodle</v>
      </c>
      <c r="P509" t="str">
        <v>Snickerdoodle</v>
      </c>
      <c r="S509" s="8">
        <v>44336</v>
      </c>
    </row>
    <row r="510" spans="1:19" ht="15" thickBot="1" x14ac:dyDescent="0.35">
      <c r="A510" s="11">
        <v>5</v>
      </c>
      <c r="B510" s="2">
        <v>214845</v>
      </c>
      <c r="C510" s="1" t="s">
        <v>7</v>
      </c>
      <c r="D510" s="2">
        <v>544</v>
      </c>
      <c r="E510" s="2">
        <v>43800</v>
      </c>
      <c r="F510" s="2">
        <v>3264</v>
      </c>
      <c r="G510" s="13">
        <v>1496</v>
      </c>
      <c r="I510" t="b">
        <f t="shared" si="14"/>
        <v>0</v>
      </c>
      <c r="J510" t="str">
        <f t="shared" si="15"/>
        <v>White Chocolate Macadamia Nut</v>
      </c>
      <c r="K510" t="str">
        <v>WHITE CHOCOLATE MACADAMIA NUT</v>
      </c>
      <c r="L510" t="str">
        <v>white chocolate macadamia nut</v>
      </c>
      <c r="M510" t="str">
        <v>White Chocolate Macadamia Nut</v>
      </c>
      <c r="N510" t="str">
        <v>White Choc</v>
      </c>
      <c r="O510" t="str">
        <v>mia Nut</v>
      </c>
      <c r="P510" t="str">
        <v>White-Chocolate-Macadamia-Nut</v>
      </c>
      <c r="S510" s="8">
        <v>44337</v>
      </c>
    </row>
    <row r="511" spans="1:19" ht="15" thickBot="1" x14ac:dyDescent="0.35">
      <c r="A511" s="11">
        <v>5</v>
      </c>
      <c r="B511" s="2">
        <v>372739</v>
      </c>
      <c r="C511" s="1" t="s">
        <v>10</v>
      </c>
      <c r="D511" s="2">
        <v>801</v>
      </c>
      <c r="E511" s="2">
        <v>44013</v>
      </c>
      <c r="F511" s="2">
        <v>3204</v>
      </c>
      <c r="G511" s="13">
        <v>1201.5</v>
      </c>
      <c r="I511" t="b">
        <f t="shared" si="14"/>
        <v>0</v>
      </c>
      <c r="J511" t="str">
        <f t="shared" si="15"/>
        <v>Snickerdoodle</v>
      </c>
      <c r="K511" t="str">
        <v>SNICKERDOODLE</v>
      </c>
      <c r="L511" t="str">
        <v>snickerdoodle</v>
      </c>
      <c r="M511" t="str">
        <v>Snickerdoodle</v>
      </c>
      <c r="N511" t="str">
        <v>Snickerdoo</v>
      </c>
      <c r="O511" t="str">
        <v>rdoodle</v>
      </c>
      <c r="P511" t="str">
        <v>Snickerdoodle</v>
      </c>
      <c r="S511" s="8">
        <v>44338</v>
      </c>
    </row>
    <row r="512" spans="1:19" ht="15" thickBot="1" x14ac:dyDescent="0.35">
      <c r="A512" s="11">
        <v>3</v>
      </c>
      <c r="B512" s="2">
        <v>480891</v>
      </c>
      <c r="C512" s="1" t="s">
        <v>9</v>
      </c>
      <c r="D512" s="2">
        <v>635</v>
      </c>
      <c r="E512" s="2">
        <v>44166</v>
      </c>
      <c r="F512" s="2">
        <v>3175</v>
      </c>
      <c r="G512" s="13">
        <v>1397</v>
      </c>
      <c r="I512" t="b">
        <f t="shared" si="14"/>
        <v>0</v>
      </c>
      <c r="J512" t="str">
        <f t="shared" si="15"/>
        <v>Oatmeal Raisin</v>
      </c>
      <c r="K512" t="str">
        <v>OATMEAL RAISIN</v>
      </c>
      <c r="L512" t="str">
        <v>oatmeal raisin</v>
      </c>
      <c r="M512" t="str">
        <v>Oatmeal Raisin</v>
      </c>
      <c r="N512" t="str">
        <v>Oatmeal Ra</v>
      </c>
      <c r="O512" t="str">
        <v xml:space="preserve"> Raisin</v>
      </c>
      <c r="P512" t="str">
        <v>Oatmeal-Raisin</v>
      </c>
      <c r="S512" s="8">
        <v>44339</v>
      </c>
    </row>
    <row r="513" spans="1:19" ht="15" thickBot="1" x14ac:dyDescent="0.35">
      <c r="A513" s="11">
        <v>5</v>
      </c>
      <c r="B513" s="2">
        <v>242657</v>
      </c>
      <c r="C513" s="1" t="s">
        <v>10</v>
      </c>
      <c r="D513" s="2">
        <v>792</v>
      </c>
      <c r="E513" s="2">
        <v>43891</v>
      </c>
      <c r="F513" s="2">
        <v>3168</v>
      </c>
      <c r="G513" s="13">
        <v>1188</v>
      </c>
      <c r="I513" t="b">
        <f t="shared" si="14"/>
        <v>0</v>
      </c>
      <c r="J513" t="str">
        <f t="shared" si="15"/>
        <v>Snickerdoodle</v>
      </c>
      <c r="K513" t="str">
        <v>SNICKERDOODLE</v>
      </c>
      <c r="L513" t="str">
        <v>snickerdoodle</v>
      </c>
      <c r="M513" t="str">
        <v>Snickerdoodle</v>
      </c>
      <c r="N513" t="str">
        <v>Snickerdoo</v>
      </c>
      <c r="O513" t="str">
        <v>rdoodle</v>
      </c>
      <c r="P513" t="str">
        <v>Snickerdoodle</v>
      </c>
      <c r="S513" s="8">
        <v>44340</v>
      </c>
    </row>
    <row r="514" spans="1:19" ht="15" thickBot="1" x14ac:dyDescent="0.35">
      <c r="A514" s="11">
        <v>2</v>
      </c>
      <c r="B514" s="2">
        <v>183779</v>
      </c>
      <c r="C514" s="1" t="s">
        <v>9</v>
      </c>
      <c r="D514" s="2">
        <v>615</v>
      </c>
      <c r="E514" s="2">
        <v>44166</v>
      </c>
      <c r="F514" s="2">
        <v>3075</v>
      </c>
      <c r="G514" s="13">
        <v>1353</v>
      </c>
      <c r="I514" t="b">
        <f t="shared" si="14"/>
        <v>0</v>
      </c>
      <c r="J514" t="str">
        <f t="shared" si="15"/>
        <v>Oatmeal Raisin</v>
      </c>
      <c r="K514" t="str">
        <v>OATMEAL RAISIN</v>
      </c>
      <c r="L514" t="str">
        <v>oatmeal raisin</v>
      </c>
      <c r="M514" t="str">
        <v>Oatmeal Raisin</v>
      </c>
      <c r="N514" t="str">
        <v>Oatmeal Ra</v>
      </c>
      <c r="O514" t="str">
        <v xml:space="preserve"> Raisin</v>
      </c>
      <c r="P514" t="str">
        <v>Oatmeal-Raisin</v>
      </c>
      <c r="S514" s="8">
        <v>44341</v>
      </c>
    </row>
    <row r="515" spans="1:19" ht="15" thickBot="1" x14ac:dyDescent="0.35">
      <c r="A515" s="11">
        <v>3</v>
      </c>
      <c r="B515" s="2">
        <v>576749</v>
      </c>
      <c r="C515" s="1" t="s">
        <v>10</v>
      </c>
      <c r="D515" s="2">
        <v>766</v>
      </c>
      <c r="E515" s="2">
        <v>43739</v>
      </c>
      <c r="F515" s="2">
        <v>3064</v>
      </c>
      <c r="G515" s="13">
        <v>1149</v>
      </c>
      <c r="I515" t="b">
        <f t="shared" si="14"/>
        <v>0</v>
      </c>
      <c r="J515" t="str">
        <f t="shared" si="15"/>
        <v>Snickerdoodle</v>
      </c>
      <c r="K515" t="str">
        <v>SNICKERDOODLE</v>
      </c>
      <c r="L515" t="str">
        <v>snickerdoodle</v>
      </c>
      <c r="M515" t="str">
        <v>Snickerdoodle</v>
      </c>
      <c r="N515" t="str">
        <v>Snickerdoo</v>
      </c>
      <c r="O515" t="str">
        <v>rdoodle</v>
      </c>
      <c r="P515" t="str">
        <v>Snickerdoodle</v>
      </c>
      <c r="S515" s="8">
        <v>44342</v>
      </c>
    </row>
    <row r="516" spans="1:19" ht="15" thickBot="1" x14ac:dyDescent="0.35">
      <c r="A516" s="11">
        <v>4</v>
      </c>
      <c r="B516" s="2">
        <v>581762</v>
      </c>
      <c r="C516" s="1" t="s">
        <v>7</v>
      </c>
      <c r="D516" s="2">
        <v>510</v>
      </c>
      <c r="E516" s="2">
        <v>43922</v>
      </c>
      <c r="F516" s="2">
        <v>3060</v>
      </c>
      <c r="G516" s="13">
        <v>1402.5</v>
      </c>
      <c r="I516" t="b">
        <f t="shared" si="14"/>
        <v>0</v>
      </c>
      <c r="J516" t="str">
        <f t="shared" si="15"/>
        <v>White Chocolate Macadamia Nut</v>
      </c>
      <c r="K516" t="str">
        <v>WHITE CHOCOLATE MACADAMIA NUT</v>
      </c>
      <c r="L516" t="str">
        <v>white chocolate macadamia nut</v>
      </c>
      <c r="M516" t="str">
        <v>White Chocolate Macadamia Nut</v>
      </c>
      <c r="N516" t="str">
        <v>White Choc</v>
      </c>
      <c r="O516" t="str">
        <v>mia Nut</v>
      </c>
      <c r="P516" t="str">
        <v>White-Chocolate-Macadamia-Nut</v>
      </c>
      <c r="S516" s="8">
        <v>44343</v>
      </c>
    </row>
    <row r="517" spans="1:19" ht="15" thickBot="1" x14ac:dyDescent="0.35">
      <c r="A517" s="11">
        <v>5</v>
      </c>
      <c r="B517" s="2">
        <v>208723</v>
      </c>
      <c r="C517" s="1" t="s">
        <v>11</v>
      </c>
      <c r="D517" s="2">
        <v>1010</v>
      </c>
      <c r="E517" s="2">
        <v>44105</v>
      </c>
      <c r="F517" s="2">
        <v>3030</v>
      </c>
      <c r="G517" s="13">
        <v>1262.5</v>
      </c>
      <c r="I517" t="b">
        <f t="shared" ref="I517:I580" si="16">EXACT(F517,G517)</f>
        <v>0</v>
      </c>
      <c r="J517" t="str">
        <f t="shared" ref="J517:J580" si="17">TRIM(C517)</f>
        <v>Sugar</v>
      </c>
      <c r="K517" t="str">
        <v>SUGAR</v>
      </c>
      <c r="L517" t="str">
        <v>sugar</v>
      </c>
      <c r="M517" t="str">
        <v>Sugar</v>
      </c>
      <c r="N517" t="str">
        <v>Sugar</v>
      </c>
      <c r="O517" t="str">
        <v>Sugar</v>
      </c>
      <c r="P517" t="str">
        <v>Sugar</v>
      </c>
      <c r="S517" s="8">
        <v>44344</v>
      </c>
    </row>
    <row r="518" spans="1:19" ht="15" thickBot="1" x14ac:dyDescent="0.35">
      <c r="A518" s="11">
        <v>5</v>
      </c>
      <c r="B518" s="2">
        <v>808356</v>
      </c>
      <c r="C518" s="1" t="s">
        <v>11</v>
      </c>
      <c r="D518" s="2">
        <v>1005</v>
      </c>
      <c r="E518" s="2">
        <v>43709</v>
      </c>
      <c r="F518" s="2">
        <v>3015</v>
      </c>
      <c r="G518" s="13">
        <v>1256.25</v>
      </c>
      <c r="I518" t="b">
        <f t="shared" si="16"/>
        <v>0</v>
      </c>
      <c r="J518" t="str">
        <f t="shared" si="17"/>
        <v>Sugar</v>
      </c>
      <c r="K518" t="str">
        <v>SUGAR</v>
      </c>
      <c r="L518" t="str">
        <v>sugar</v>
      </c>
      <c r="M518" t="str">
        <v>Sugar</v>
      </c>
      <c r="N518" t="str">
        <v>Sugar</v>
      </c>
      <c r="O518" t="str">
        <v>Sugar</v>
      </c>
      <c r="P518" t="str">
        <v>Sugar</v>
      </c>
      <c r="S518" s="8">
        <v>44345</v>
      </c>
    </row>
    <row r="519" spans="1:19" ht="15" thickBot="1" x14ac:dyDescent="0.35">
      <c r="A519" s="11">
        <v>2</v>
      </c>
      <c r="B519" s="2">
        <v>369627</v>
      </c>
      <c r="C519" s="1" t="s">
        <v>8</v>
      </c>
      <c r="D519" s="2">
        <v>602</v>
      </c>
      <c r="E519" s="2">
        <v>43983</v>
      </c>
      <c r="F519" s="2">
        <v>3010</v>
      </c>
      <c r="G519" s="13">
        <v>1204</v>
      </c>
      <c r="I519" t="b">
        <f t="shared" si="16"/>
        <v>0</v>
      </c>
      <c r="J519" t="str">
        <f t="shared" si="17"/>
        <v>Chocolate Chip</v>
      </c>
      <c r="K519" t="str">
        <v>CHOCOLATE CHIP</v>
      </c>
      <c r="L519" t="str">
        <v>chocolate chip</v>
      </c>
      <c r="M519" t="str">
        <v>Chocolate Chip</v>
      </c>
      <c r="N519" t="str">
        <v xml:space="preserve">Chocolate </v>
      </c>
      <c r="O519" t="str">
        <v>te Chip</v>
      </c>
      <c r="P519" t="str">
        <v>Chocolate-Chip</v>
      </c>
      <c r="S519" s="8">
        <v>44346</v>
      </c>
    </row>
    <row r="520" spans="1:19" ht="15" thickBot="1" x14ac:dyDescent="0.35">
      <c r="A520" s="11">
        <v>1</v>
      </c>
      <c r="B520" s="2">
        <v>600167</v>
      </c>
      <c r="C520" s="1" t="s">
        <v>7</v>
      </c>
      <c r="D520" s="2">
        <v>500</v>
      </c>
      <c r="E520" s="2">
        <v>43891</v>
      </c>
      <c r="F520" s="2">
        <v>3000</v>
      </c>
      <c r="G520" s="13">
        <v>1375</v>
      </c>
      <c r="I520" t="b">
        <f t="shared" si="16"/>
        <v>0</v>
      </c>
      <c r="J520" t="str">
        <f t="shared" si="17"/>
        <v>White Chocolate Macadamia Nut</v>
      </c>
      <c r="K520" t="str">
        <v>WHITE CHOCOLATE MACADAMIA NUT</v>
      </c>
      <c r="L520" t="str">
        <v>white chocolate macadamia nut</v>
      </c>
      <c r="M520" t="str">
        <v>White Chocolate Macadamia Nut</v>
      </c>
      <c r="N520" t="str">
        <v>White Choc</v>
      </c>
      <c r="O520" t="str">
        <v>mia Nut</v>
      </c>
      <c r="P520" t="str">
        <v>White-Chocolate-Macadamia-Nut</v>
      </c>
      <c r="S520" s="8">
        <v>44347</v>
      </c>
    </row>
    <row r="521" spans="1:19" ht="15" thickBot="1" x14ac:dyDescent="0.35">
      <c r="A521" s="11">
        <v>3</v>
      </c>
      <c r="B521" s="2">
        <v>295198</v>
      </c>
      <c r="C521" s="1" t="s">
        <v>12</v>
      </c>
      <c r="D521" s="2">
        <v>2996</v>
      </c>
      <c r="E521" s="2">
        <v>43739</v>
      </c>
      <c r="F521" s="2">
        <v>2996</v>
      </c>
      <c r="G521" s="13">
        <v>1498</v>
      </c>
      <c r="I521" t="b">
        <f t="shared" si="16"/>
        <v>0</v>
      </c>
      <c r="J521" t="str">
        <f t="shared" si="17"/>
        <v>Fortune Cookie</v>
      </c>
      <c r="K521" t="str">
        <v>FORTUNE COOKIE</v>
      </c>
      <c r="L521" t="str">
        <v>fortune cookie</v>
      </c>
      <c r="M521" t="str">
        <v>Fortune Cookie</v>
      </c>
      <c r="N521" t="str">
        <v>Fortune Co</v>
      </c>
      <c r="O521" t="str">
        <v xml:space="preserve"> Cookie</v>
      </c>
      <c r="P521" t="str">
        <v>Fortune-Cookie</v>
      </c>
      <c r="S521" s="8">
        <v>44348</v>
      </c>
    </row>
    <row r="522" spans="1:19" ht="15" thickBot="1" x14ac:dyDescent="0.35">
      <c r="A522" s="11">
        <v>5</v>
      </c>
      <c r="B522" s="2">
        <v>644686</v>
      </c>
      <c r="C522" s="1" t="s">
        <v>12</v>
      </c>
      <c r="D522" s="2">
        <v>2992</v>
      </c>
      <c r="E522" s="2">
        <v>43739</v>
      </c>
      <c r="F522" s="2">
        <v>2992</v>
      </c>
      <c r="G522" s="13">
        <v>1496</v>
      </c>
      <c r="I522" t="b">
        <f t="shared" si="16"/>
        <v>0</v>
      </c>
      <c r="J522" t="str">
        <f t="shared" si="17"/>
        <v>Fortune Cookie</v>
      </c>
      <c r="K522" t="str">
        <v>FORTUNE COOKIE</v>
      </c>
      <c r="L522" t="str">
        <v>fortune cookie</v>
      </c>
      <c r="M522" t="str">
        <v>Fortune Cookie</v>
      </c>
      <c r="N522" t="str">
        <v>Fortune Co</v>
      </c>
      <c r="O522" t="str">
        <v xml:space="preserve"> Cookie</v>
      </c>
      <c r="P522" t="str">
        <v>Fortune-Cookie</v>
      </c>
      <c r="S522" s="8">
        <v>44349</v>
      </c>
    </row>
    <row r="523" spans="1:19" ht="15" thickBot="1" x14ac:dyDescent="0.35">
      <c r="A523" s="11">
        <v>1</v>
      </c>
      <c r="B523" s="2">
        <v>178855</v>
      </c>
      <c r="C523" s="1" t="s">
        <v>10</v>
      </c>
      <c r="D523" s="2">
        <v>742.5</v>
      </c>
      <c r="E523" s="2">
        <v>43922</v>
      </c>
      <c r="F523" s="2">
        <v>2970</v>
      </c>
      <c r="G523" s="13">
        <v>1113.75</v>
      </c>
      <c r="I523" t="b">
        <f t="shared" si="16"/>
        <v>0</v>
      </c>
      <c r="J523" t="str">
        <f t="shared" si="17"/>
        <v>Snickerdoodle</v>
      </c>
      <c r="K523" t="str">
        <v>SNICKERDOODLE</v>
      </c>
      <c r="L523" t="str">
        <v>snickerdoodle</v>
      </c>
      <c r="M523" t="str">
        <v>Snickerdoodle</v>
      </c>
      <c r="N523" t="str">
        <v>Snickerdoo</v>
      </c>
      <c r="O523" t="str">
        <v>rdoodle</v>
      </c>
      <c r="P523" t="str">
        <v>Snickerdoodle</v>
      </c>
      <c r="S523" s="8">
        <v>44350</v>
      </c>
    </row>
    <row r="524" spans="1:19" ht="15" thickBot="1" x14ac:dyDescent="0.35">
      <c r="A524" s="11">
        <v>1</v>
      </c>
      <c r="B524" s="2">
        <v>305275</v>
      </c>
      <c r="C524" s="1" t="s">
        <v>11</v>
      </c>
      <c r="D524" s="2">
        <v>986</v>
      </c>
      <c r="E524" s="2">
        <v>44105</v>
      </c>
      <c r="F524" s="2">
        <v>2958</v>
      </c>
      <c r="G524" s="13">
        <v>1232.5</v>
      </c>
      <c r="I524" t="b">
        <f t="shared" si="16"/>
        <v>0</v>
      </c>
      <c r="J524" t="str">
        <f t="shared" si="17"/>
        <v>Sugar</v>
      </c>
      <c r="K524" t="str">
        <v>SUGAR</v>
      </c>
      <c r="L524" t="str">
        <v>sugar</v>
      </c>
      <c r="M524" t="str">
        <v>Sugar</v>
      </c>
      <c r="N524" t="str">
        <v>Sugar</v>
      </c>
      <c r="O524" t="str">
        <v>Sugar</v>
      </c>
      <c r="P524" t="str">
        <v>Sugar</v>
      </c>
      <c r="S524" s="8">
        <v>44351</v>
      </c>
    </row>
    <row r="525" spans="1:19" ht="15" thickBot="1" x14ac:dyDescent="0.35">
      <c r="A525" s="11">
        <v>2</v>
      </c>
      <c r="B525" s="2">
        <v>354480</v>
      </c>
      <c r="C525" s="1" t="s">
        <v>11</v>
      </c>
      <c r="D525" s="2">
        <v>986</v>
      </c>
      <c r="E525" s="2">
        <v>44075</v>
      </c>
      <c r="F525" s="2">
        <v>2958</v>
      </c>
      <c r="G525" s="13">
        <v>1232.5</v>
      </c>
      <c r="I525" t="b">
        <f t="shared" si="16"/>
        <v>0</v>
      </c>
      <c r="J525" t="str">
        <f t="shared" si="17"/>
        <v>Sugar</v>
      </c>
      <c r="K525" t="str">
        <v>SUGAR</v>
      </c>
      <c r="L525" t="str">
        <v>sugar</v>
      </c>
      <c r="M525" t="str">
        <v>Sugar</v>
      </c>
      <c r="N525" t="str">
        <v>Sugar</v>
      </c>
      <c r="O525" t="str">
        <v>Sugar</v>
      </c>
      <c r="P525" t="str">
        <v>Sugar</v>
      </c>
      <c r="S525" s="8">
        <v>44352</v>
      </c>
    </row>
    <row r="526" spans="1:19" ht="15" thickBot="1" x14ac:dyDescent="0.35">
      <c r="A526" s="11">
        <v>4</v>
      </c>
      <c r="B526" s="2">
        <v>197639</v>
      </c>
      <c r="C526" s="1" t="s">
        <v>8</v>
      </c>
      <c r="D526" s="2">
        <v>591</v>
      </c>
      <c r="E526" s="2">
        <v>43952</v>
      </c>
      <c r="F526" s="2">
        <v>2955</v>
      </c>
      <c r="G526" s="13">
        <v>1182</v>
      </c>
      <c r="I526" t="b">
        <f t="shared" si="16"/>
        <v>0</v>
      </c>
      <c r="J526" t="str">
        <f t="shared" si="17"/>
        <v>Chocolate Chip</v>
      </c>
      <c r="K526" t="str">
        <v>CHOCOLATE CHIP</v>
      </c>
      <c r="L526" t="str">
        <v>chocolate chip</v>
      </c>
      <c r="M526" t="str">
        <v>Chocolate Chip</v>
      </c>
      <c r="N526" t="str">
        <v xml:space="preserve">Chocolate </v>
      </c>
      <c r="O526" t="str">
        <v>te Chip</v>
      </c>
      <c r="P526" t="str">
        <v>Chocolate-Chip</v>
      </c>
      <c r="S526" s="8">
        <v>44353</v>
      </c>
    </row>
    <row r="527" spans="1:19" ht="15" thickBot="1" x14ac:dyDescent="0.35">
      <c r="A527" s="11">
        <v>5</v>
      </c>
      <c r="B527" s="2">
        <v>421883</v>
      </c>
      <c r="C527" s="1" t="s">
        <v>10</v>
      </c>
      <c r="D527" s="2">
        <v>727</v>
      </c>
      <c r="E527" s="2">
        <v>43862</v>
      </c>
      <c r="F527" s="2">
        <v>2908</v>
      </c>
      <c r="G527" s="13">
        <v>1090.5</v>
      </c>
      <c r="I527" t="b">
        <f t="shared" si="16"/>
        <v>0</v>
      </c>
      <c r="J527" t="str">
        <f t="shared" si="17"/>
        <v>Snickerdoodle</v>
      </c>
      <c r="K527" t="str">
        <v>SNICKERDOODLE</v>
      </c>
      <c r="L527" t="str">
        <v>snickerdoodle</v>
      </c>
      <c r="M527" t="str">
        <v>Snickerdoodle</v>
      </c>
      <c r="N527" t="str">
        <v>Snickerdoo</v>
      </c>
      <c r="O527" t="str">
        <v>rdoodle</v>
      </c>
      <c r="P527" t="str">
        <v>Snickerdoodle</v>
      </c>
      <c r="S527" s="8">
        <v>44354</v>
      </c>
    </row>
    <row r="528" spans="1:19" ht="15" thickBot="1" x14ac:dyDescent="0.35">
      <c r="A528" s="11">
        <v>4</v>
      </c>
      <c r="B528" s="2">
        <v>884057</v>
      </c>
      <c r="C528" s="1" t="s">
        <v>9</v>
      </c>
      <c r="D528" s="2">
        <v>579</v>
      </c>
      <c r="E528" s="2">
        <v>43831</v>
      </c>
      <c r="F528" s="2">
        <v>2895</v>
      </c>
      <c r="G528" s="13">
        <v>1273.8</v>
      </c>
      <c r="I528" t="b">
        <f t="shared" si="16"/>
        <v>0</v>
      </c>
      <c r="J528" t="str">
        <f t="shared" si="17"/>
        <v>Oatmeal Raisin</v>
      </c>
      <c r="K528" t="str">
        <v>OATMEAL RAISIN</v>
      </c>
      <c r="L528" t="str">
        <v>oatmeal raisin</v>
      </c>
      <c r="M528" t="str">
        <v>Oatmeal Raisin</v>
      </c>
      <c r="N528" t="str">
        <v>Oatmeal Ra</v>
      </c>
      <c r="O528" t="str">
        <v xml:space="preserve"> Raisin</v>
      </c>
      <c r="P528" t="str">
        <v>Oatmeal-Raisin</v>
      </c>
      <c r="S528" s="8">
        <v>44355</v>
      </c>
    </row>
    <row r="529" spans="1:19" ht="15" thickBot="1" x14ac:dyDescent="0.35">
      <c r="A529" s="11">
        <v>5</v>
      </c>
      <c r="B529" s="2">
        <v>619210</v>
      </c>
      <c r="C529" s="1" t="s">
        <v>11</v>
      </c>
      <c r="D529" s="2">
        <v>959</v>
      </c>
      <c r="E529" s="2">
        <v>43862</v>
      </c>
      <c r="F529" s="2">
        <v>2877</v>
      </c>
      <c r="G529" s="13">
        <v>1198.75</v>
      </c>
      <c r="I529" t="b">
        <f t="shared" si="16"/>
        <v>0</v>
      </c>
      <c r="J529" t="str">
        <f t="shared" si="17"/>
        <v>Sugar</v>
      </c>
      <c r="K529" t="str">
        <v>SUGAR</v>
      </c>
      <c r="L529" t="str">
        <v>sugar</v>
      </c>
      <c r="M529" t="str">
        <v>Sugar</v>
      </c>
      <c r="N529" t="str">
        <v>Sugar</v>
      </c>
      <c r="O529" t="str">
        <v>Sugar</v>
      </c>
      <c r="P529" t="str">
        <v>Sugar</v>
      </c>
      <c r="S529" s="8">
        <v>44356</v>
      </c>
    </row>
    <row r="530" spans="1:19" ht="15" thickBot="1" x14ac:dyDescent="0.35">
      <c r="A530" s="11">
        <v>4</v>
      </c>
      <c r="B530" s="2">
        <v>868182</v>
      </c>
      <c r="C530" s="1" t="s">
        <v>8</v>
      </c>
      <c r="D530" s="2">
        <v>571</v>
      </c>
      <c r="E530" s="2">
        <v>44013</v>
      </c>
      <c r="F530" s="2">
        <v>2855</v>
      </c>
      <c r="G530" s="13">
        <v>1142</v>
      </c>
      <c r="I530" t="b">
        <f t="shared" si="16"/>
        <v>0</v>
      </c>
      <c r="J530" t="str">
        <f t="shared" si="17"/>
        <v>Chocolate Chip</v>
      </c>
      <c r="K530" t="str">
        <v>CHOCOLATE CHIP</v>
      </c>
      <c r="L530" t="str">
        <v>chocolate chip</v>
      </c>
      <c r="M530" t="str">
        <v>Chocolate Chip</v>
      </c>
      <c r="N530" t="str">
        <v xml:space="preserve">Chocolate </v>
      </c>
      <c r="O530" t="str">
        <v>te Chip</v>
      </c>
      <c r="P530" t="str">
        <v>Chocolate-Chip</v>
      </c>
      <c r="S530" s="8">
        <v>44357</v>
      </c>
    </row>
    <row r="531" spans="1:19" ht="15" thickBot="1" x14ac:dyDescent="0.35">
      <c r="A531" s="11">
        <v>3</v>
      </c>
      <c r="B531" s="2">
        <v>873031</v>
      </c>
      <c r="C531" s="1" t="s">
        <v>12</v>
      </c>
      <c r="D531" s="2">
        <v>2851</v>
      </c>
      <c r="E531" s="2">
        <v>43739</v>
      </c>
      <c r="F531" s="2">
        <v>2851</v>
      </c>
      <c r="G531" s="13">
        <v>1425.5</v>
      </c>
      <c r="I531" t="b">
        <f t="shared" si="16"/>
        <v>0</v>
      </c>
      <c r="J531" t="str">
        <f t="shared" si="17"/>
        <v>Fortune Cookie</v>
      </c>
      <c r="K531" t="str">
        <v>FORTUNE COOKIE</v>
      </c>
      <c r="L531" t="str">
        <v>fortune cookie</v>
      </c>
      <c r="M531" t="str">
        <v>Fortune Cookie</v>
      </c>
      <c r="N531" t="str">
        <v>Fortune Co</v>
      </c>
      <c r="O531" t="str">
        <v xml:space="preserve"> Cookie</v>
      </c>
      <c r="P531" t="str">
        <v>Fortune-Cookie</v>
      </c>
      <c r="S531" s="8">
        <v>44358</v>
      </c>
    </row>
    <row r="532" spans="1:19" ht="15" thickBot="1" x14ac:dyDescent="0.35">
      <c r="A532" s="11">
        <v>2</v>
      </c>
      <c r="B532" s="2">
        <v>885051</v>
      </c>
      <c r="C532" s="1" t="s">
        <v>7</v>
      </c>
      <c r="D532" s="2">
        <v>472</v>
      </c>
      <c r="E532" s="2">
        <v>44105</v>
      </c>
      <c r="F532" s="2">
        <v>2832</v>
      </c>
      <c r="G532" s="13">
        <v>1298</v>
      </c>
      <c r="I532" t="b">
        <f t="shared" si="16"/>
        <v>0</v>
      </c>
      <c r="J532" t="str">
        <f t="shared" si="17"/>
        <v>White Chocolate Macadamia Nut</v>
      </c>
      <c r="K532" t="str">
        <v>WHITE CHOCOLATE MACADAMIA NUT</v>
      </c>
      <c r="L532" t="str">
        <v>white chocolate macadamia nut</v>
      </c>
      <c r="M532" t="str">
        <v>White Chocolate Macadamia Nut</v>
      </c>
      <c r="N532" t="str">
        <v>White Choc</v>
      </c>
      <c r="O532" t="str">
        <v>mia Nut</v>
      </c>
      <c r="P532" t="str">
        <v>White-Chocolate-Macadamia-Nut</v>
      </c>
      <c r="S532" s="8">
        <v>44359</v>
      </c>
    </row>
    <row r="533" spans="1:19" ht="15" thickBot="1" x14ac:dyDescent="0.35">
      <c r="A533" s="11">
        <v>1</v>
      </c>
      <c r="B533" s="2">
        <v>540473</v>
      </c>
      <c r="C533" s="1" t="s">
        <v>11</v>
      </c>
      <c r="D533" s="2">
        <v>943.5</v>
      </c>
      <c r="E533" s="2">
        <v>43922</v>
      </c>
      <c r="F533" s="2">
        <v>2830.5</v>
      </c>
      <c r="G533" s="13">
        <v>1179.375</v>
      </c>
      <c r="I533" t="b">
        <f t="shared" si="16"/>
        <v>0</v>
      </c>
      <c r="J533" t="str">
        <f t="shared" si="17"/>
        <v>Sugar</v>
      </c>
      <c r="K533" t="str">
        <v>SUGAR</v>
      </c>
      <c r="L533" t="str">
        <v>sugar</v>
      </c>
      <c r="M533" t="str">
        <v>Sugar</v>
      </c>
      <c r="N533" t="str">
        <v>Sugar</v>
      </c>
      <c r="O533" t="str">
        <v>Sugar</v>
      </c>
      <c r="P533" t="str">
        <v>Sugar</v>
      </c>
      <c r="S533" s="8">
        <v>44360</v>
      </c>
    </row>
    <row r="534" spans="1:19" ht="15" thickBot="1" x14ac:dyDescent="0.35">
      <c r="A534" s="11">
        <v>3</v>
      </c>
      <c r="B534" s="2">
        <v>390387</v>
      </c>
      <c r="C534" s="1" t="s">
        <v>12</v>
      </c>
      <c r="D534" s="2">
        <v>2797</v>
      </c>
      <c r="E534" s="2">
        <v>44166</v>
      </c>
      <c r="F534" s="2">
        <v>2797</v>
      </c>
      <c r="G534" s="13">
        <v>1398.5</v>
      </c>
      <c r="I534" t="b">
        <f t="shared" si="16"/>
        <v>0</v>
      </c>
      <c r="J534" t="str">
        <f t="shared" si="17"/>
        <v>Fortune Cookie</v>
      </c>
      <c r="K534" t="str">
        <v>FORTUNE COOKIE</v>
      </c>
      <c r="L534" t="str">
        <v>fortune cookie</v>
      </c>
      <c r="M534" t="str">
        <v>Fortune Cookie</v>
      </c>
      <c r="N534" t="str">
        <v>Fortune Co</v>
      </c>
      <c r="O534" t="str">
        <v xml:space="preserve"> Cookie</v>
      </c>
      <c r="P534" t="str">
        <v>Fortune-Cookie</v>
      </c>
      <c r="S534" s="8">
        <v>44361</v>
      </c>
    </row>
    <row r="535" spans="1:19" ht="15" thickBot="1" x14ac:dyDescent="0.35">
      <c r="A535" s="11">
        <v>4</v>
      </c>
      <c r="B535" s="2">
        <v>399302</v>
      </c>
      <c r="C535" s="1" t="s">
        <v>9</v>
      </c>
      <c r="D535" s="2">
        <v>552</v>
      </c>
      <c r="E535" s="2">
        <v>44044</v>
      </c>
      <c r="F535" s="2">
        <v>2760</v>
      </c>
      <c r="G535" s="13">
        <v>1214.4000000000001</v>
      </c>
      <c r="I535" t="b">
        <f t="shared" si="16"/>
        <v>0</v>
      </c>
      <c r="J535" t="str">
        <f t="shared" si="17"/>
        <v>Oatmeal Raisin</v>
      </c>
      <c r="K535" t="str">
        <v>OATMEAL RAISIN</v>
      </c>
      <c r="L535" t="str">
        <v>oatmeal raisin</v>
      </c>
      <c r="M535" t="str">
        <v>Oatmeal Raisin</v>
      </c>
      <c r="N535" t="str">
        <v>Oatmeal Ra</v>
      </c>
      <c r="O535" t="str">
        <v xml:space="preserve"> Raisin</v>
      </c>
      <c r="P535" t="str">
        <v>Oatmeal-Raisin</v>
      </c>
      <c r="S535" s="8">
        <v>44362</v>
      </c>
    </row>
    <row r="536" spans="1:19" ht="15" thickBot="1" x14ac:dyDescent="0.35">
      <c r="A536" s="11">
        <v>3</v>
      </c>
      <c r="B536" s="2">
        <v>745878</v>
      </c>
      <c r="C536" s="1" t="s">
        <v>10</v>
      </c>
      <c r="D536" s="2">
        <v>689</v>
      </c>
      <c r="E536" s="2">
        <v>43983</v>
      </c>
      <c r="F536" s="2">
        <v>2756</v>
      </c>
      <c r="G536" s="13">
        <v>1033.5</v>
      </c>
      <c r="I536" t="b">
        <f t="shared" si="16"/>
        <v>0</v>
      </c>
      <c r="J536" t="str">
        <f t="shared" si="17"/>
        <v>Snickerdoodle</v>
      </c>
      <c r="K536" t="str">
        <v>SNICKERDOODLE</v>
      </c>
      <c r="L536" t="str">
        <v>snickerdoodle</v>
      </c>
      <c r="M536" t="str">
        <v>Snickerdoodle</v>
      </c>
      <c r="N536" t="str">
        <v>Snickerdoo</v>
      </c>
      <c r="O536" t="str">
        <v>rdoodle</v>
      </c>
      <c r="P536" t="str">
        <v>Snickerdoodle</v>
      </c>
      <c r="S536" s="8">
        <v>44363</v>
      </c>
    </row>
    <row r="537" spans="1:19" ht="15" thickBot="1" x14ac:dyDescent="0.35">
      <c r="A537" s="11">
        <v>1</v>
      </c>
      <c r="B537" s="2">
        <v>738711</v>
      </c>
      <c r="C537" s="1" t="s">
        <v>8</v>
      </c>
      <c r="D537" s="2">
        <v>549</v>
      </c>
      <c r="E537" s="2">
        <v>43709</v>
      </c>
      <c r="F537" s="2">
        <v>2745</v>
      </c>
      <c r="G537" s="13">
        <v>1098</v>
      </c>
      <c r="I537" t="b">
        <f t="shared" si="16"/>
        <v>0</v>
      </c>
      <c r="J537" t="str">
        <f t="shared" si="17"/>
        <v>Chocolate Chip</v>
      </c>
      <c r="K537" t="str">
        <v>CHOCOLATE CHIP</v>
      </c>
      <c r="L537" t="str">
        <v>chocolate chip</v>
      </c>
      <c r="M537" t="str">
        <v>Chocolate Chip</v>
      </c>
      <c r="N537" t="str">
        <v xml:space="preserve">Chocolate </v>
      </c>
      <c r="O537" t="str">
        <v>te Chip</v>
      </c>
      <c r="P537" t="str">
        <v>Chocolate-Chip</v>
      </c>
      <c r="S537" s="8">
        <v>44364</v>
      </c>
    </row>
    <row r="538" spans="1:19" ht="15" thickBot="1" x14ac:dyDescent="0.35">
      <c r="A538" s="11">
        <v>2</v>
      </c>
      <c r="B538" s="2">
        <v>533611</v>
      </c>
      <c r="C538" s="1" t="s">
        <v>12</v>
      </c>
      <c r="D538" s="2">
        <v>2734</v>
      </c>
      <c r="E538" s="2">
        <v>44105</v>
      </c>
      <c r="F538" s="2">
        <v>2734</v>
      </c>
      <c r="G538" s="13">
        <v>1367</v>
      </c>
      <c r="I538" t="b">
        <f t="shared" si="16"/>
        <v>0</v>
      </c>
      <c r="J538" t="str">
        <f t="shared" si="17"/>
        <v>Fortune Cookie</v>
      </c>
      <c r="K538" t="str">
        <v>FORTUNE COOKIE</v>
      </c>
      <c r="L538" t="str">
        <v>fortune cookie</v>
      </c>
      <c r="M538" t="str">
        <v>Fortune Cookie</v>
      </c>
      <c r="N538" t="str">
        <v>Fortune Co</v>
      </c>
      <c r="O538" t="str">
        <v xml:space="preserve"> Cookie</v>
      </c>
      <c r="P538" t="str">
        <v>Fortune-Cookie</v>
      </c>
      <c r="S538" s="8">
        <v>44365</v>
      </c>
    </row>
    <row r="539" spans="1:19" ht="15" thickBot="1" x14ac:dyDescent="0.35">
      <c r="A539" s="11">
        <v>3</v>
      </c>
      <c r="B539" s="2">
        <v>578917</v>
      </c>
      <c r="C539" s="1" t="s">
        <v>9</v>
      </c>
      <c r="D539" s="2">
        <v>546</v>
      </c>
      <c r="E539" s="2">
        <v>44105</v>
      </c>
      <c r="F539" s="2">
        <v>2730</v>
      </c>
      <c r="G539" s="13">
        <v>1201.2</v>
      </c>
      <c r="I539" t="b">
        <f t="shared" si="16"/>
        <v>0</v>
      </c>
      <c r="J539" t="str">
        <f t="shared" si="17"/>
        <v>Oatmeal Raisin</v>
      </c>
      <c r="K539" t="str">
        <v>OATMEAL RAISIN</v>
      </c>
      <c r="L539" t="str">
        <v>oatmeal raisin</v>
      </c>
      <c r="M539" t="str">
        <v>Oatmeal Raisin</v>
      </c>
      <c r="N539" t="str">
        <v>Oatmeal Ra</v>
      </c>
      <c r="O539" t="str">
        <v xml:space="preserve"> Raisin</v>
      </c>
      <c r="P539" t="str">
        <v>Oatmeal-Raisin</v>
      </c>
      <c r="S539" s="8">
        <v>44366</v>
      </c>
    </row>
    <row r="540" spans="1:19" ht="15" thickBot="1" x14ac:dyDescent="0.35">
      <c r="A540" s="11">
        <v>5</v>
      </c>
      <c r="B540" s="2">
        <v>128675</v>
      </c>
      <c r="C540" s="1" t="s">
        <v>12</v>
      </c>
      <c r="D540" s="2">
        <v>2723</v>
      </c>
      <c r="E540" s="2">
        <v>44136</v>
      </c>
      <c r="F540" s="2">
        <v>2723</v>
      </c>
      <c r="G540" s="13">
        <v>1361.5</v>
      </c>
      <c r="I540" t="b">
        <f t="shared" si="16"/>
        <v>0</v>
      </c>
      <c r="J540" t="str">
        <f t="shared" si="17"/>
        <v>Fortune Cookie</v>
      </c>
      <c r="K540" t="str">
        <v>FORTUNE COOKIE</v>
      </c>
      <c r="L540" t="str">
        <v>fortune cookie</v>
      </c>
      <c r="M540" t="str">
        <v>Fortune Cookie</v>
      </c>
      <c r="N540" t="str">
        <v>Fortune Co</v>
      </c>
      <c r="O540" t="str">
        <v xml:space="preserve"> Cookie</v>
      </c>
      <c r="P540" t="str">
        <v>Fortune-Cookie</v>
      </c>
      <c r="S540" s="8">
        <v>44367</v>
      </c>
    </row>
    <row r="541" spans="1:19" ht="15" thickBot="1" x14ac:dyDescent="0.35">
      <c r="A541" s="11">
        <v>4</v>
      </c>
      <c r="B541" s="2">
        <v>252717</v>
      </c>
      <c r="C541" s="1" t="s">
        <v>12</v>
      </c>
      <c r="D541" s="2">
        <v>2665.5</v>
      </c>
      <c r="E541" s="2">
        <v>44013</v>
      </c>
      <c r="F541" s="2">
        <v>2665.5</v>
      </c>
      <c r="G541" s="13">
        <v>1332.75</v>
      </c>
      <c r="I541" t="b">
        <f t="shared" si="16"/>
        <v>0</v>
      </c>
      <c r="J541" t="str">
        <f t="shared" si="17"/>
        <v>Fortune Cookie</v>
      </c>
      <c r="K541" t="str">
        <v>FORTUNE COOKIE</v>
      </c>
      <c r="L541" t="str">
        <v>fortune cookie</v>
      </c>
      <c r="M541" t="str">
        <v>Fortune Cookie</v>
      </c>
      <c r="N541" t="str">
        <v>Fortune Co</v>
      </c>
      <c r="O541" t="str">
        <v xml:space="preserve"> Cookie</v>
      </c>
      <c r="P541" t="str">
        <v>Fortune-Cookie</v>
      </c>
      <c r="S541" s="8">
        <v>44368</v>
      </c>
    </row>
    <row r="542" spans="1:19" ht="15" thickBot="1" x14ac:dyDescent="0.35">
      <c r="A542" s="11">
        <v>3</v>
      </c>
      <c r="B542" s="2">
        <v>641259</v>
      </c>
      <c r="C542" s="1" t="s">
        <v>11</v>
      </c>
      <c r="D542" s="2">
        <v>888</v>
      </c>
      <c r="E542" s="2">
        <v>43983</v>
      </c>
      <c r="F542" s="2">
        <v>2664</v>
      </c>
      <c r="G542" s="13">
        <v>1110</v>
      </c>
      <c r="I542" t="b">
        <f t="shared" si="16"/>
        <v>0</v>
      </c>
      <c r="J542" t="str">
        <f t="shared" si="17"/>
        <v>Sugar</v>
      </c>
      <c r="K542" t="str">
        <v>SUGAR</v>
      </c>
      <c r="L542" t="str">
        <v>sugar</v>
      </c>
      <c r="M542" t="str">
        <v>Sugar</v>
      </c>
      <c r="N542" t="str">
        <v>Sugar</v>
      </c>
      <c r="O542" t="str">
        <v>Sugar</v>
      </c>
      <c r="P542" t="str">
        <v>Sugar</v>
      </c>
      <c r="S542" s="8">
        <v>44369</v>
      </c>
    </row>
    <row r="543" spans="1:19" ht="15" thickBot="1" x14ac:dyDescent="0.35">
      <c r="A543" s="11">
        <v>1</v>
      </c>
      <c r="B543" s="2">
        <v>200053</v>
      </c>
      <c r="C543" s="1" t="s">
        <v>12</v>
      </c>
      <c r="D543" s="2">
        <v>2661</v>
      </c>
      <c r="E543" s="2">
        <v>43952</v>
      </c>
      <c r="F543" s="2">
        <v>2661</v>
      </c>
      <c r="G543" s="13">
        <v>1330.5</v>
      </c>
      <c r="I543" t="b">
        <f t="shared" si="16"/>
        <v>0</v>
      </c>
      <c r="J543" t="str">
        <f t="shared" si="17"/>
        <v>Fortune Cookie</v>
      </c>
      <c r="K543" t="str">
        <v>FORTUNE COOKIE</v>
      </c>
      <c r="L543" t="str">
        <v>fortune cookie</v>
      </c>
      <c r="M543" t="str">
        <v>Fortune Cookie</v>
      </c>
      <c r="N543" t="str">
        <v>Fortune Co</v>
      </c>
      <c r="O543" t="str">
        <v xml:space="preserve"> Cookie</v>
      </c>
      <c r="P543" t="str">
        <v>Fortune-Cookie</v>
      </c>
      <c r="S543" s="8">
        <v>44370</v>
      </c>
    </row>
    <row r="544" spans="1:19" ht="15" thickBot="1" x14ac:dyDescent="0.35">
      <c r="A544" s="11">
        <v>5</v>
      </c>
      <c r="B544" s="2">
        <v>273665</v>
      </c>
      <c r="C544" s="1" t="s">
        <v>10</v>
      </c>
      <c r="D544" s="2">
        <v>663</v>
      </c>
      <c r="E544" s="2">
        <v>43952</v>
      </c>
      <c r="F544" s="2">
        <v>2652</v>
      </c>
      <c r="G544" s="13">
        <v>994.5</v>
      </c>
      <c r="I544" t="b">
        <f t="shared" si="16"/>
        <v>0</v>
      </c>
      <c r="J544" t="str">
        <f t="shared" si="17"/>
        <v>Snickerdoodle</v>
      </c>
      <c r="K544" t="str">
        <v>SNICKERDOODLE</v>
      </c>
      <c r="L544" t="str">
        <v>snickerdoodle</v>
      </c>
      <c r="M544" t="str">
        <v>Snickerdoodle</v>
      </c>
      <c r="N544" t="str">
        <v>Snickerdoo</v>
      </c>
      <c r="O544" t="str">
        <v>rdoodle</v>
      </c>
      <c r="P544" t="str">
        <v>Snickerdoodle</v>
      </c>
      <c r="S544" s="8">
        <v>44371</v>
      </c>
    </row>
    <row r="545" spans="1:19" ht="15" thickBot="1" x14ac:dyDescent="0.35">
      <c r="A545" s="11">
        <v>3</v>
      </c>
      <c r="B545" s="2">
        <v>747194</v>
      </c>
      <c r="C545" s="1" t="s">
        <v>11</v>
      </c>
      <c r="D545" s="2">
        <v>880</v>
      </c>
      <c r="E545" s="2">
        <v>43952</v>
      </c>
      <c r="F545" s="2">
        <v>2640</v>
      </c>
      <c r="G545" s="13">
        <v>1100</v>
      </c>
      <c r="I545" t="b">
        <f t="shared" si="16"/>
        <v>0</v>
      </c>
      <c r="J545" t="str">
        <f t="shared" si="17"/>
        <v>Sugar</v>
      </c>
      <c r="K545" t="str">
        <v>SUGAR</v>
      </c>
      <c r="L545" t="str">
        <v>sugar</v>
      </c>
      <c r="M545" t="str">
        <v>Sugar</v>
      </c>
      <c r="N545" t="str">
        <v>Sugar</v>
      </c>
      <c r="O545" t="str">
        <v>Sugar</v>
      </c>
      <c r="P545" t="str">
        <v>Sugar</v>
      </c>
      <c r="S545" s="8">
        <v>44372</v>
      </c>
    </row>
    <row r="546" spans="1:19" ht="15" thickBot="1" x14ac:dyDescent="0.35">
      <c r="A546" s="11">
        <v>3</v>
      </c>
      <c r="B546" s="2">
        <v>867837</v>
      </c>
      <c r="C546" s="1" t="s">
        <v>11</v>
      </c>
      <c r="D546" s="2">
        <v>877</v>
      </c>
      <c r="E546" s="2">
        <v>44136</v>
      </c>
      <c r="F546" s="2">
        <v>2631</v>
      </c>
      <c r="G546" s="13">
        <v>1096.25</v>
      </c>
      <c r="I546" t="b">
        <f t="shared" si="16"/>
        <v>0</v>
      </c>
      <c r="J546" t="str">
        <f t="shared" si="17"/>
        <v>Sugar</v>
      </c>
      <c r="K546" t="str">
        <v>SUGAR</v>
      </c>
      <c r="L546" t="str">
        <v>sugar</v>
      </c>
      <c r="M546" t="str">
        <v>Sugar</v>
      </c>
      <c r="N546" t="str">
        <v>Sugar</v>
      </c>
      <c r="O546" t="str">
        <v>Sugar</v>
      </c>
      <c r="P546" t="str">
        <v>Sugar</v>
      </c>
      <c r="S546" s="8">
        <v>44373</v>
      </c>
    </row>
    <row r="547" spans="1:19" ht="15" thickBot="1" x14ac:dyDescent="0.35">
      <c r="A547" s="11">
        <v>5</v>
      </c>
      <c r="B547" s="2">
        <v>818048</v>
      </c>
      <c r="C547" s="1" t="s">
        <v>11</v>
      </c>
      <c r="D547" s="2">
        <v>866</v>
      </c>
      <c r="E547" s="2">
        <v>43952</v>
      </c>
      <c r="F547" s="2">
        <v>2598</v>
      </c>
      <c r="G547" s="13">
        <v>1082.5</v>
      </c>
      <c r="I547" t="b">
        <f t="shared" si="16"/>
        <v>0</v>
      </c>
      <c r="J547" t="str">
        <f t="shared" si="17"/>
        <v>Sugar</v>
      </c>
      <c r="K547" t="str">
        <v>SUGAR</v>
      </c>
      <c r="L547" t="str">
        <v>sugar</v>
      </c>
      <c r="M547" t="str">
        <v>Sugar</v>
      </c>
      <c r="N547" t="str">
        <v>Sugar</v>
      </c>
      <c r="O547" t="str">
        <v>Sugar</v>
      </c>
      <c r="P547" t="str">
        <v>Sugar</v>
      </c>
      <c r="S547" s="8">
        <v>44374</v>
      </c>
    </row>
    <row r="548" spans="1:19" ht="15" thickBot="1" x14ac:dyDescent="0.35">
      <c r="A548" s="11">
        <v>1</v>
      </c>
      <c r="B548" s="2">
        <v>213778</v>
      </c>
      <c r="C548" s="1" t="s">
        <v>11</v>
      </c>
      <c r="D548" s="2">
        <v>865.5</v>
      </c>
      <c r="E548" s="2">
        <v>44013</v>
      </c>
      <c r="F548" s="2">
        <v>2596.5</v>
      </c>
      <c r="G548" s="13">
        <v>1081.875</v>
      </c>
      <c r="I548" t="b">
        <f t="shared" si="16"/>
        <v>0</v>
      </c>
      <c r="J548" t="str">
        <f t="shared" si="17"/>
        <v>Sugar</v>
      </c>
      <c r="K548" t="str">
        <v>SUGAR</v>
      </c>
      <c r="L548" t="str">
        <v>sugar</v>
      </c>
      <c r="M548" t="str">
        <v>Sugar</v>
      </c>
      <c r="N548" t="str">
        <v>Sugar</v>
      </c>
      <c r="O548" t="str">
        <v>Sugar</v>
      </c>
      <c r="P548" t="str">
        <v>Sugar</v>
      </c>
      <c r="S548" s="8">
        <v>44375</v>
      </c>
    </row>
    <row r="549" spans="1:19" ht="15" thickBot="1" x14ac:dyDescent="0.35">
      <c r="A549" s="11">
        <v>3</v>
      </c>
      <c r="B549" s="2">
        <v>830805</v>
      </c>
      <c r="C549" s="1" t="s">
        <v>12</v>
      </c>
      <c r="D549" s="2">
        <v>2518</v>
      </c>
      <c r="E549" s="2">
        <v>43983</v>
      </c>
      <c r="F549" s="2">
        <v>2518</v>
      </c>
      <c r="G549" s="13">
        <v>1259</v>
      </c>
      <c r="I549" t="b">
        <f t="shared" si="16"/>
        <v>0</v>
      </c>
      <c r="J549" t="str">
        <f t="shared" si="17"/>
        <v>Fortune Cookie</v>
      </c>
      <c r="K549" t="str">
        <v>FORTUNE COOKIE</v>
      </c>
      <c r="L549" t="str">
        <v>fortune cookie</v>
      </c>
      <c r="M549" t="str">
        <v>Fortune Cookie</v>
      </c>
      <c r="N549" t="str">
        <v>Fortune Co</v>
      </c>
      <c r="O549" t="str">
        <v xml:space="preserve"> Cookie</v>
      </c>
      <c r="P549" t="str">
        <v>Fortune-Cookie</v>
      </c>
      <c r="S549" s="8">
        <v>44376</v>
      </c>
    </row>
    <row r="550" spans="1:19" ht="15" thickBot="1" x14ac:dyDescent="0.35">
      <c r="A550" s="11">
        <v>2</v>
      </c>
      <c r="B550" s="2">
        <v>179673</v>
      </c>
      <c r="C550" s="1" t="s">
        <v>12</v>
      </c>
      <c r="D550" s="2">
        <v>2501</v>
      </c>
      <c r="E550" s="2">
        <v>43891</v>
      </c>
      <c r="F550" s="2">
        <v>2501</v>
      </c>
      <c r="G550" s="13">
        <v>1250.5</v>
      </c>
      <c r="I550" t="b">
        <f t="shared" si="16"/>
        <v>0</v>
      </c>
      <c r="J550" t="str">
        <f t="shared" si="17"/>
        <v>Fortune Cookie</v>
      </c>
      <c r="K550" t="str">
        <v>FORTUNE COOKIE</v>
      </c>
      <c r="L550" t="str">
        <v>fortune cookie</v>
      </c>
      <c r="M550" t="str">
        <v>Fortune Cookie</v>
      </c>
      <c r="N550" t="str">
        <v>Fortune Co</v>
      </c>
      <c r="O550" t="str">
        <v xml:space="preserve"> Cookie</v>
      </c>
      <c r="P550" t="str">
        <v>Fortune-Cookie</v>
      </c>
      <c r="S550" s="8">
        <v>44377</v>
      </c>
    </row>
    <row r="551" spans="1:19" ht="15" thickBot="1" x14ac:dyDescent="0.35">
      <c r="A551" s="11">
        <v>4</v>
      </c>
      <c r="B551" s="2">
        <v>443834</v>
      </c>
      <c r="C551" s="1" t="s">
        <v>12</v>
      </c>
      <c r="D551" s="2">
        <v>2500</v>
      </c>
      <c r="E551" s="2">
        <v>43770</v>
      </c>
      <c r="F551" s="2">
        <v>2500</v>
      </c>
      <c r="G551" s="13">
        <v>1250</v>
      </c>
      <c r="I551" t="b">
        <f t="shared" si="16"/>
        <v>0</v>
      </c>
      <c r="J551" t="str">
        <f t="shared" si="17"/>
        <v>Fortune Cookie</v>
      </c>
      <c r="K551" t="str">
        <v>FORTUNE COOKIE</v>
      </c>
      <c r="L551" t="str">
        <v>fortune cookie</v>
      </c>
      <c r="M551" t="str">
        <v>Fortune Cookie</v>
      </c>
      <c r="N551" t="str">
        <v>Fortune Co</v>
      </c>
      <c r="O551" t="str">
        <v xml:space="preserve"> Cookie</v>
      </c>
      <c r="P551" t="str">
        <v>Fortune-Cookie</v>
      </c>
      <c r="S551" s="8">
        <v>44378</v>
      </c>
    </row>
    <row r="552" spans="1:19" ht="15" thickBot="1" x14ac:dyDescent="0.35">
      <c r="A552" s="11">
        <v>3</v>
      </c>
      <c r="B552" s="2">
        <v>539666</v>
      </c>
      <c r="C552" s="1" t="s">
        <v>12</v>
      </c>
      <c r="D552" s="2">
        <v>2498</v>
      </c>
      <c r="E552" s="2">
        <v>43709</v>
      </c>
      <c r="F552" s="2">
        <v>2498</v>
      </c>
      <c r="G552" s="13">
        <v>1249</v>
      </c>
      <c r="I552" t="b">
        <f t="shared" si="16"/>
        <v>0</v>
      </c>
      <c r="J552" t="str">
        <f t="shared" si="17"/>
        <v>Fortune Cookie</v>
      </c>
      <c r="K552" t="str">
        <v>FORTUNE COOKIE</v>
      </c>
      <c r="L552" t="str">
        <v>fortune cookie</v>
      </c>
      <c r="M552" t="str">
        <v>Fortune Cookie</v>
      </c>
      <c r="N552" t="str">
        <v>Fortune Co</v>
      </c>
      <c r="O552" t="str">
        <v xml:space="preserve"> Cookie</v>
      </c>
      <c r="P552" t="str">
        <v>Fortune-Cookie</v>
      </c>
      <c r="S552" s="8">
        <v>44379</v>
      </c>
    </row>
    <row r="553" spans="1:19" ht="15" thickBot="1" x14ac:dyDescent="0.35">
      <c r="A553" s="11">
        <v>4</v>
      </c>
      <c r="B553" s="2">
        <v>249098</v>
      </c>
      <c r="C553" s="1" t="s">
        <v>12</v>
      </c>
      <c r="D553" s="2">
        <v>2470</v>
      </c>
      <c r="E553" s="2">
        <v>43983</v>
      </c>
      <c r="F553" s="2">
        <v>2470</v>
      </c>
      <c r="G553" s="13">
        <v>1235</v>
      </c>
      <c r="I553" t="b">
        <f t="shared" si="16"/>
        <v>0</v>
      </c>
      <c r="J553" t="str">
        <f t="shared" si="17"/>
        <v>Fortune Cookie</v>
      </c>
      <c r="K553" t="str">
        <v>FORTUNE COOKIE</v>
      </c>
      <c r="L553" t="str">
        <v>fortune cookie</v>
      </c>
      <c r="M553" t="str">
        <v>Fortune Cookie</v>
      </c>
      <c r="N553" t="str">
        <v>Fortune Co</v>
      </c>
      <c r="O553" t="str">
        <v xml:space="preserve"> Cookie</v>
      </c>
      <c r="P553" t="str">
        <v>Fortune-Cookie</v>
      </c>
      <c r="S553" s="8">
        <v>44380</v>
      </c>
    </row>
    <row r="554" spans="1:19" ht="15" thickBot="1" x14ac:dyDescent="0.35">
      <c r="A554" s="11">
        <v>1</v>
      </c>
      <c r="B554" s="2">
        <v>617339</v>
      </c>
      <c r="C554" s="1" t="s">
        <v>7</v>
      </c>
      <c r="D554" s="2">
        <v>410</v>
      </c>
      <c r="E554" s="2">
        <v>44105</v>
      </c>
      <c r="F554" s="2">
        <v>2460</v>
      </c>
      <c r="G554" s="13">
        <v>1127.5</v>
      </c>
      <c r="I554" t="b">
        <f t="shared" si="16"/>
        <v>0</v>
      </c>
      <c r="J554" t="str">
        <f t="shared" si="17"/>
        <v>White Chocolate Macadamia Nut</v>
      </c>
      <c r="K554" t="str">
        <v>WHITE CHOCOLATE MACADAMIA NUT</v>
      </c>
      <c r="L554" t="str">
        <v>white chocolate macadamia nut</v>
      </c>
      <c r="M554" t="str">
        <v>White Chocolate Macadamia Nut</v>
      </c>
      <c r="N554" t="str">
        <v>White Choc</v>
      </c>
      <c r="O554" t="str">
        <v>mia Nut</v>
      </c>
      <c r="P554" t="str">
        <v>White-Chocolate-Macadamia-Nut</v>
      </c>
      <c r="S554" s="8">
        <v>44381</v>
      </c>
    </row>
    <row r="555" spans="1:19" ht="15" thickBot="1" x14ac:dyDescent="0.35">
      <c r="A555" s="11">
        <v>3</v>
      </c>
      <c r="B555" s="2">
        <v>451947</v>
      </c>
      <c r="C555" s="1" t="s">
        <v>11</v>
      </c>
      <c r="D555" s="2">
        <v>808</v>
      </c>
      <c r="E555" s="2">
        <v>43800</v>
      </c>
      <c r="F555" s="2">
        <v>2424</v>
      </c>
      <c r="G555" s="13">
        <v>1010</v>
      </c>
      <c r="I555" t="b">
        <f t="shared" si="16"/>
        <v>0</v>
      </c>
      <c r="J555" t="str">
        <f t="shared" si="17"/>
        <v>Sugar</v>
      </c>
      <c r="K555" t="str">
        <v>SUGAR</v>
      </c>
      <c r="L555" t="str">
        <v>sugar</v>
      </c>
      <c r="M555" t="str">
        <v>Sugar</v>
      </c>
      <c r="N555" t="str">
        <v>Sugar</v>
      </c>
      <c r="O555" t="str">
        <v>Sugar</v>
      </c>
      <c r="P555" t="str">
        <v>Sugar</v>
      </c>
      <c r="S555" s="8">
        <v>44382</v>
      </c>
    </row>
    <row r="556" spans="1:19" ht="15" thickBot="1" x14ac:dyDescent="0.35">
      <c r="A556" s="11">
        <v>4</v>
      </c>
      <c r="B556" s="2">
        <v>741765</v>
      </c>
      <c r="C556" s="1" t="s">
        <v>12</v>
      </c>
      <c r="D556" s="2">
        <v>2420</v>
      </c>
      <c r="E556" s="2">
        <v>44075</v>
      </c>
      <c r="F556" s="2">
        <v>2420</v>
      </c>
      <c r="G556" s="13">
        <v>1210</v>
      </c>
      <c r="I556" t="b">
        <f t="shared" si="16"/>
        <v>0</v>
      </c>
      <c r="J556" t="str">
        <f t="shared" si="17"/>
        <v>Fortune Cookie</v>
      </c>
      <c r="K556" t="str">
        <v>FORTUNE COOKIE</v>
      </c>
      <c r="L556" t="str">
        <v>fortune cookie</v>
      </c>
      <c r="M556" t="str">
        <v>Fortune Cookie</v>
      </c>
      <c r="N556" t="str">
        <v>Fortune Co</v>
      </c>
      <c r="O556" t="str">
        <v xml:space="preserve"> Cookie</v>
      </c>
      <c r="P556" t="str">
        <v>Fortune-Cookie</v>
      </c>
      <c r="S556" s="8">
        <v>44383</v>
      </c>
    </row>
    <row r="557" spans="1:19" ht="15" thickBot="1" x14ac:dyDescent="0.35">
      <c r="A557" s="11">
        <v>3</v>
      </c>
      <c r="B557" s="2">
        <v>460452</v>
      </c>
      <c r="C557" s="1" t="s">
        <v>11</v>
      </c>
      <c r="D557" s="2">
        <v>787</v>
      </c>
      <c r="E557" s="2">
        <v>43983</v>
      </c>
      <c r="F557" s="2">
        <v>2361</v>
      </c>
      <c r="G557" s="13">
        <v>983.75</v>
      </c>
      <c r="I557" t="b">
        <f t="shared" si="16"/>
        <v>0</v>
      </c>
      <c r="J557" t="str">
        <f t="shared" si="17"/>
        <v>Sugar</v>
      </c>
      <c r="K557" t="str">
        <v>SUGAR</v>
      </c>
      <c r="L557" t="str">
        <v>sugar</v>
      </c>
      <c r="M557" t="str">
        <v>Sugar</v>
      </c>
      <c r="N557" t="str">
        <v>Sugar</v>
      </c>
      <c r="O557" t="str">
        <v>Sugar</v>
      </c>
      <c r="P557" t="str">
        <v>Sugar</v>
      </c>
      <c r="S557" s="8">
        <v>44384</v>
      </c>
    </row>
    <row r="558" spans="1:19" ht="15" thickBot="1" x14ac:dyDescent="0.35">
      <c r="A558" s="11">
        <v>4</v>
      </c>
      <c r="B558" s="2">
        <v>323754</v>
      </c>
      <c r="C558" s="1" t="s">
        <v>9</v>
      </c>
      <c r="D558" s="2">
        <v>472</v>
      </c>
      <c r="E558" s="2">
        <v>44105</v>
      </c>
      <c r="F558" s="2">
        <v>2360</v>
      </c>
      <c r="G558" s="13">
        <v>1038.4000000000001</v>
      </c>
      <c r="I558" t="b">
        <f t="shared" si="16"/>
        <v>0</v>
      </c>
      <c r="J558" t="str">
        <f t="shared" si="17"/>
        <v>Oatmeal Raisin</v>
      </c>
      <c r="K558" t="str">
        <v>OATMEAL RAISIN</v>
      </c>
      <c r="L558" t="str">
        <v>oatmeal raisin</v>
      </c>
      <c r="M558" t="str">
        <v>Oatmeal Raisin</v>
      </c>
      <c r="N558" t="str">
        <v>Oatmeal Ra</v>
      </c>
      <c r="O558" t="str">
        <v xml:space="preserve"> Raisin</v>
      </c>
      <c r="P558" t="str">
        <v>Oatmeal-Raisin</v>
      </c>
      <c r="S558" s="8">
        <v>44385</v>
      </c>
    </row>
    <row r="559" spans="1:19" ht="15" thickBot="1" x14ac:dyDescent="0.35">
      <c r="A559" s="11">
        <v>1</v>
      </c>
      <c r="B559" s="2">
        <v>818777</v>
      </c>
      <c r="C559" s="1" t="s">
        <v>12</v>
      </c>
      <c r="D559" s="2">
        <v>2342</v>
      </c>
      <c r="E559" s="2">
        <v>44136</v>
      </c>
      <c r="F559" s="2">
        <v>2342</v>
      </c>
      <c r="G559" s="13">
        <v>1171</v>
      </c>
      <c r="I559" t="b">
        <f t="shared" si="16"/>
        <v>0</v>
      </c>
      <c r="J559" t="str">
        <f t="shared" si="17"/>
        <v>Fortune Cookie</v>
      </c>
      <c r="K559" t="str">
        <v>FORTUNE COOKIE</v>
      </c>
      <c r="L559" t="str">
        <v>fortune cookie</v>
      </c>
      <c r="M559" t="str">
        <v>Fortune Cookie</v>
      </c>
      <c r="N559" t="str">
        <v>Fortune Co</v>
      </c>
      <c r="O559" t="str">
        <v xml:space="preserve"> Cookie</v>
      </c>
      <c r="P559" t="str">
        <v>Fortune-Cookie</v>
      </c>
      <c r="S559" s="8">
        <v>44386</v>
      </c>
    </row>
    <row r="560" spans="1:19" ht="15" thickBot="1" x14ac:dyDescent="0.35">
      <c r="A560" s="11">
        <v>4</v>
      </c>
      <c r="B560" s="2">
        <v>454312</v>
      </c>
      <c r="C560" s="1" t="s">
        <v>12</v>
      </c>
      <c r="D560" s="2">
        <v>2342</v>
      </c>
      <c r="E560" s="2">
        <v>44136</v>
      </c>
      <c r="F560" s="2">
        <v>2342</v>
      </c>
      <c r="G560" s="13">
        <v>1171</v>
      </c>
      <c r="I560" t="b">
        <f t="shared" si="16"/>
        <v>0</v>
      </c>
      <c r="J560" t="str">
        <f t="shared" si="17"/>
        <v>Fortune Cookie</v>
      </c>
      <c r="K560" t="str">
        <v>FORTUNE COOKIE</v>
      </c>
      <c r="L560" t="str">
        <v>fortune cookie</v>
      </c>
      <c r="M560" t="str">
        <v>Fortune Cookie</v>
      </c>
      <c r="N560" t="str">
        <v>Fortune Co</v>
      </c>
      <c r="O560" t="str">
        <v xml:space="preserve"> Cookie</v>
      </c>
      <c r="P560" t="str">
        <v>Fortune-Cookie</v>
      </c>
      <c r="S560" s="8">
        <v>44387</v>
      </c>
    </row>
    <row r="561" spans="1:19" ht="15" thickBot="1" x14ac:dyDescent="0.35">
      <c r="A561" s="11">
        <v>2</v>
      </c>
      <c r="B561" s="2">
        <v>336365</v>
      </c>
      <c r="C561" s="1" t="s">
        <v>12</v>
      </c>
      <c r="D561" s="2">
        <v>2340</v>
      </c>
      <c r="E561" s="2">
        <v>43831</v>
      </c>
      <c r="F561" s="2">
        <v>2340</v>
      </c>
      <c r="G561" s="13">
        <v>1170</v>
      </c>
      <c r="I561" t="b">
        <f t="shared" si="16"/>
        <v>0</v>
      </c>
      <c r="J561" t="str">
        <f t="shared" si="17"/>
        <v>Fortune Cookie</v>
      </c>
      <c r="K561" t="str">
        <v>FORTUNE COOKIE</v>
      </c>
      <c r="L561" t="str">
        <v>fortune cookie</v>
      </c>
      <c r="M561" t="str">
        <v>Fortune Cookie</v>
      </c>
      <c r="N561" t="str">
        <v>Fortune Co</v>
      </c>
      <c r="O561" t="str">
        <v xml:space="preserve"> Cookie</v>
      </c>
      <c r="P561" t="str">
        <v>Fortune-Cookie</v>
      </c>
      <c r="S561" s="8">
        <v>44388</v>
      </c>
    </row>
    <row r="562" spans="1:19" ht="15" thickBot="1" x14ac:dyDescent="0.35">
      <c r="A562" s="11">
        <v>3</v>
      </c>
      <c r="B562" s="2">
        <v>724808</v>
      </c>
      <c r="C562" s="1" t="s">
        <v>12</v>
      </c>
      <c r="D562" s="2">
        <v>2328</v>
      </c>
      <c r="E562" s="2">
        <v>44075</v>
      </c>
      <c r="F562" s="2">
        <v>2328</v>
      </c>
      <c r="G562" s="13">
        <v>1164</v>
      </c>
      <c r="I562" t="b">
        <f t="shared" si="16"/>
        <v>0</v>
      </c>
      <c r="J562" t="str">
        <f t="shared" si="17"/>
        <v>Fortune Cookie</v>
      </c>
      <c r="K562" t="str">
        <v>FORTUNE COOKIE</v>
      </c>
      <c r="L562" t="str">
        <v>fortune cookie</v>
      </c>
      <c r="M562" t="str">
        <v>Fortune Cookie</v>
      </c>
      <c r="N562" t="str">
        <v>Fortune Co</v>
      </c>
      <c r="O562" t="str">
        <v xml:space="preserve"> Cookie</v>
      </c>
      <c r="P562" t="str">
        <v>Fortune-Cookie</v>
      </c>
      <c r="S562" s="8">
        <v>44389</v>
      </c>
    </row>
    <row r="563" spans="1:19" ht="15" thickBot="1" x14ac:dyDescent="0.35">
      <c r="A563" s="11">
        <v>4</v>
      </c>
      <c r="B563" s="2">
        <v>272243</v>
      </c>
      <c r="C563" s="1" t="s">
        <v>12</v>
      </c>
      <c r="D563" s="2">
        <v>2321</v>
      </c>
      <c r="E563" s="2">
        <v>44136</v>
      </c>
      <c r="F563" s="2">
        <v>2321</v>
      </c>
      <c r="G563" s="13">
        <v>1160.5</v>
      </c>
      <c r="I563" t="b">
        <f t="shared" si="16"/>
        <v>0</v>
      </c>
      <c r="J563" t="str">
        <f t="shared" si="17"/>
        <v>Fortune Cookie</v>
      </c>
      <c r="K563" t="str">
        <v>FORTUNE COOKIE</v>
      </c>
      <c r="L563" t="str">
        <v>fortune cookie</v>
      </c>
      <c r="M563" t="str">
        <v>Fortune Cookie</v>
      </c>
      <c r="N563" t="str">
        <v>Fortune Co</v>
      </c>
      <c r="O563" t="str">
        <v xml:space="preserve"> Cookie</v>
      </c>
      <c r="P563" t="str">
        <v>Fortune-Cookie</v>
      </c>
      <c r="S563" s="8">
        <v>44390</v>
      </c>
    </row>
    <row r="564" spans="1:19" ht="15" thickBot="1" x14ac:dyDescent="0.35">
      <c r="A564" s="11">
        <v>4</v>
      </c>
      <c r="B564" s="2">
        <v>289924</v>
      </c>
      <c r="C564" s="1" t="s">
        <v>7</v>
      </c>
      <c r="D564" s="2">
        <v>386</v>
      </c>
      <c r="E564" s="2">
        <v>43770</v>
      </c>
      <c r="F564" s="2">
        <v>2316</v>
      </c>
      <c r="G564" s="13">
        <v>1061.5</v>
      </c>
      <c r="I564" t="b">
        <f t="shared" si="16"/>
        <v>0</v>
      </c>
      <c r="J564" t="str">
        <f t="shared" si="17"/>
        <v>White Chocolate Macadamia Nut</v>
      </c>
      <c r="K564" t="str">
        <v>WHITE CHOCOLATE MACADAMIA NUT</v>
      </c>
      <c r="L564" t="str">
        <v>white chocolate macadamia nut</v>
      </c>
      <c r="M564" t="str">
        <v>White Chocolate Macadamia Nut</v>
      </c>
      <c r="N564" t="str">
        <v>White Choc</v>
      </c>
      <c r="O564" t="str">
        <v>mia Nut</v>
      </c>
      <c r="P564" t="str">
        <v>White-Chocolate-Macadamia-Nut</v>
      </c>
      <c r="S564" s="8">
        <v>44391</v>
      </c>
    </row>
    <row r="565" spans="1:19" ht="15" thickBot="1" x14ac:dyDescent="0.35">
      <c r="A565" s="11">
        <v>3</v>
      </c>
      <c r="B565" s="2">
        <v>561083</v>
      </c>
      <c r="C565" s="1" t="s">
        <v>12</v>
      </c>
      <c r="D565" s="2">
        <v>2313</v>
      </c>
      <c r="E565" s="2">
        <v>43952</v>
      </c>
      <c r="F565" s="2">
        <v>2313</v>
      </c>
      <c r="G565" s="13">
        <v>1156.5</v>
      </c>
      <c r="I565" t="b">
        <f t="shared" si="16"/>
        <v>0</v>
      </c>
      <c r="J565" t="str">
        <f t="shared" si="17"/>
        <v>Fortune Cookie</v>
      </c>
      <c r="K565" t="str">
        <v>FORTUNE COOKIE</v>
      </c>
      <c r="L565" t="str">
        <v>fortune cookie</v>
      </c>
      <c r="M565" t="str">
        <v>Fortune Cookie</v>
      </c>
      <c r="N565" t="str">
        <v>Fortune Co</v>
      </c>
      <c r="O565" t="str">
        <v xml:space="preserve"> Cookie</v>
      </c>
      <c r="P565" t="str">
        <v>Fortune-Cookie</v>
      </c>
      <c r="S565" s="8">
        <v>44392</v>
      </c>
    </row>
    <row r="566" spans="1:19" ht="15" thickBot="1" x14ac:dyDescent="0.35">
      <c r="A566" s="11">
        <v>3</v>
      </c>
      <c r="B566" s="2">
        <v>120418</v>
      </c>
      <c r="C566" s="1" t="s">
        <v>7</v>
      </c>
      <c r="D566" s="2">
        <v>384</v>
      </c>
      <c r="E566" s="2">
        <v>43831</v>
      </c>
      <c r="F566" s="2">
        <v>2304</v>
      </c>
      <c r="G566" s="13">
        <v>1056</v>
      </c>
      <c r="I566" t="b">
        <f t="shared" si="16"/>
        <v>0</v>
      </c>
      <c r="J566" t="str">
        <f t="shared" si="17"/>
        <v>White Chocolate Macadamia Nut</v>
      </c>
      <c r="K566" t="str">
        <v>WHITE CHOCOLATE MACADAMIA NUT</v>
      </c>
      <c r="L566" t="str">
        <v>white chocolate macadamia nut</v>
      </c>
      <c r="M566" t="str">
        <v>White Chocolate Macadamia Nut</v>
      </c>
      <c r="N566" t="str">
        <v>White Choc</v>
      </c>
      <c r="O566" t="str">
        <v>mia Nut</v>
      </c>
      <c r="P566" t="str">
        <v>White-Chocolate-Macadamia-Nut</v>
      </c>
      <c r="S566" s="8">
        <v>44393</v>
      </c>
    </row>
    <row r="567" spans="1:19" ht="15" thickBot="1" x14ac:dyDescent="0.35">
      <c r="A567" s="11">
        <v>4</v>
      </c>
      <c r="B567" s="2">
        <v>142538</v>
      </c>
      <c r="C567" s="1" t="s">
        <v>12</v>
      </c>
      <c r="D567" s="2">
        <v>2301</v>
      </c>
      <c r="E567" s="2">
        <v>43922</v>
      </c>
      <c r="F567" s="2">
        <v>2301</v>
      </c>
      <c r="G567" s="13">
        <v>1150.5</v>
      </c>
      <c r="I567" t="b">
        <f t="shared" si="16"/>
        <v>0</v>
      </c>
      <c r="J567" t="str">
        <f t="shared" si="17"/>
        <v>Fortune Cookie</v>
      </c>
      <c r="K567" t="str">
        <v>FORTUNE COOKIE</v>
      </c>
      <c r="L567" t="str">
        <v>fortune cookie</v>
      </c>
      <c r="M567" t="str">
        <v>Fortune Cookie</v>
      </c>
      <c r="N567" t="str">
        <v>Fortune Co</v>
      </c>
      <c r="O567" t="str">
        <v xml:space="preserve"> Cookie</v>
      </c>
      <c r="P567" t="str">
        <v>Fortune-Cookie</v>
      </c>
      <c r="S567" s="8">
        <v>44394</v>
      </c>
    </row>
    <row r="568" spans="1:19" ht="15" thickBot="1" x14ac:dyDescent="0.35">
      <c r="A568" s="11">
        <v>3</v>
      </c>
      <c r="B568" s="2">
        <v>138137</v>
      </c>
      <c r="C568" s="1" t="s">
        <v>12</v>
      </c>
      <c r="D568" s="2">
        <v>2300</v>
      </c>
      <c r="E568" s="2">
        <v>44166</v>
      </c>
      <c r="F568" s="2">
        <v>2300</v>
      </c>
      <c r="G568" s="13">
        <v>1150</v>
      </c>
      <c r="I568" t="b">
        <f t="shared" si="16"/>
        <v>0</v>
      </c>
      <c r="J568" t="str">
        <f t="shared" si="17"/>
        <v>Fortune Cookie</v>
      </c>
      <c r="K568" t="str">
        <v>FORTUNE COOKIE</v>
      </c>
      <c r="L568" t="str">
        <v>fortune cookie</v>
      </c>
      <c r="M568" t="str">
        <v>Fortune Cookie</v>
      </c>
      <c r="N568" t="str">
        <v>Fortune Co</v>
      </c>
      <c r="O568" t="str">
        <v xml:space="preserve"> Cookie</v>
      </c>
      <c r="P568" t="str">
        <v>Fortune-Cookie</v>
      </c>
      <c r="S568" s="8">
        <v>44395</v>
      </c>
    </row>
    <row r="569" spans="1:19" ht="15" thickBot="1" x14ac:dyDescent="0.35">
      <c r="A569" s="11">
        <v>2</v>
      </c>
      <c r="B569" s="2">
        <v>539656</v>
      </c>
      <c r="C569" s="1" t="s">
        <v>10</v>
      </c>
      <c r="D569" s="2">
        <v>570</v>
      </c>
      <c r="E569" s="2">
        <v>44166</v>
      </c>
      <c r="F569" s="2">
        <v>2280</v>
      </c>
      <c r="G569" s="13">
        <v>855</v>
      </c>
      <c r="I569" t="b">
        <f t="shared" si="16"/>
        <v>0</v>
      </c>
      <c r="J569" t="str">
        <f t="shared" si="17"/>
        <v>Snickerdoodle</v>
      </c>
      <c r="K569" t="str">
        <v>SNICKERDOODLE</v>
      </c>
      <c r="L569" t="str">
        <v>snickerdoodle</v>
      </c>
      <c r="M569" t="str">
        <v>Snickerdoodle</v>
      </c>
      <c r="N569" t="str">
        <v>Snickerdoo</v>
      </c>
      <c r="O569" t="str">
        <v>rdoodle</v>
      </c>
      <c r="P569" t="str">
        <v>Snickerdoodle</v>
      </c>
      <c r="S569" s="8">
        <v>44396</v>
      </c>
    </row>
    <row r="570" spans="1:19" ht="15" thickBot="1" x14ac:dyDescent="0.35">
      <c r="A570" s="11">
        <v>3</v>
      </c>
      <c r="B570" s="2">
        <v>434964</v>
      </c>
      <c r="C570" s="1" t="s">
        <v>12</v>
      </c>
      <c r="D570" s="2">
        <v>2255</v>
      </c>
      <c r="E570" s="2">
        <v>44013</v>
      </c>
      <c r="F570" s="2">
        <v>2255</v>
      </c>
      <c r="G570" s="13">
        <v>1127.5</v>
      </c>
      <c r="I570" t="b">
        <f t="shared" si="16"/>
        <v>0</v>
      </c>
      <c r="J570" t="str">
        <f t="shared" si="17"/>
        <v>Fortune Cookie</v>
      </c>
      <c r="K570" t="str">
        <v>FORTUNE COOKIE</v>
      </c>
      <c r="L570" t="str">
        <v>fortune cookie</v>
      </c>
      <c r="M570" t="str">
        <v>Fortune Cookie</v>
      </c>
      <c r="N570" t="str">
        <v>Fortune Co</v>
      </c>
      <c r="O570" t="str">
        <v xml:space="preserve"> Cookie</v>
      </c>
      <c r="P570" t="str">
        <v>Fortune-Cookie</v>
      </c>
      <c r="S570" s="8">
        <v>44397</v>
      </c>
    </row>
    <row r="571" spans="1:19" ht="15" thickBot="1" x14ac:dyDescent="0.35">
      <c r="A571" s="11">
        <v>4</v>
      </c>
      <c r="B571" s="2">
        <v>443447</v>
      </c>
      <c r="C571" s="1" t="s">
        <v>10</v>
      </c>
      <c r="D571" s="2">
        <v>562</v>
      </c>
      <c r="E571" s="2">
        <v>44075</v>
      </c>
      <c r="F571" s="2">
        <v>2248</v>
      </c>
      <c r="G571" s="13">
        <v>843</v>
      </c>
      <c r="I571" t="b">
        <f t="shared" si="16"/>
        <v>0</v>
      </c>
      <c r="J571" t="str">
        <f t="shared" si="17"/>
        <v>Snickerdoodle</v>
      </c>
      <c r="K571" t="str">
        <v>SNICKERDOODLE</v>
      </c>
      <c r="L571" t="str">
        <v>snickerdoodle</v>
      </c>
      <c r="M571" t="str">
        <v>Snickerdoodle</v>
      </c>
      <c r="N571" t="str">
        <v>Snickerdoo</v>
      </c>
      <c r="O571" t="str">
        <v>rdoodle</v>
      </c>
      <c r="P571" t="str">
        <v>Snickerdoodle</v>
      </c>
      <c r="S571" s="8">
        <v>44398</v>
      </c>
    </row>
    <row r="572" spans="1:19" ht="15" thickBot="1" x14ac:dyDescent="0.35">
      <c r="A572" s="11">
        <v>1</v>
      </c>
      <c r="B572" s="2">
        <v>807061</v>
      </c>
      <c r="C572" s="1" t="s">
        <v>8</v>
      </c>
      <c r="D572" s="2">
        <v>448</v>
      </c>
      <c r="E572" s="2">
        <v>43983</v>
      </c>
      <c r="F572" s="2">
        <v>2240</v>
      </c>
      <c r="G572" s="13">
        <v>896</v>
      </c>
      <c r="I572" t="b">
        <f t="shared" si="16"/>
        <v>0</v>
      </c>
      <c r="J572" t="str">
        <f t="shared" si="17"/>
        <v>Chocolate Chip</v>
      </c>
      <c r="K572" t="str">
        <v>CHOCOLATE CHIP</v>
      </c>
      <c r="L572" t="str">
        <v>chocolate chip</v>
      </c>
      <c r="M572" t="str">
        <v>Chocolate Chip</v>
      </c>
      <c r="N572" t="str">
        <v xml:space="preserve">Chocolate </v>
      </c>
      <c r="O572" t="str">
        <v>te Chip</v>
      </c>
      <c r="P572" t="str">
        <v>Chocolate-Chip</v>
      </c>
      <c r="S572" s="8">
        <v>44399</v>
      </c>
    </row>
    <row r="573" spans="1:19" ht="15" thickBot="1" x14ac:dyDescent="0.35">
      <c r="A573" s="11">
        <v>5</v>
      </c>
      <c r="B573" s="2">
        <v>529423</v>
      </c>
      <c r="C573" s="1" t="s">
        <v>12</v>
      </c>
      <c r="D573" s="2">
        <v>2227.5</v>
      </c>
      <c r="E573" s="2">
        <v>43831</v>
      </c>
      <c r="F573" s="2">
        <v>2227.5</v>
      </c>
      <c r="G573" s="13">
        <v>1113.75</v>
      </c>
      <c r="I573" t="b">
        <f t="shared" si="16"/>
        <v>0</v>
      </c>
      <c r="J573" t="str">
        <f t="shared" si="17"/>
        <v>Fortune Cookie</v>
      </c>
      <c r="K573" t="str">
        <v>FORTUNE COOKIE</v>
      </c>
      <c r="L573" t="str">
        <v>fortune cookie</v>
      </c>
      <c r="M573" t="str">
        <v>Fortune Cookie</v>
      </c>
      <c r="N573" t="str">
        <v>Fortune Co</v>
      </c>
      <c r="O573" t="str">
        <v xml:space="preserve"> Cookie</v>
      </c>
      <c r="P573" t="str">
        <v>Fortune-Cookie</v>
      </c>
      <c r="S573" s="8">
        <v>44400</v>
      </c>
    </row>
    <row r="574" spans="1:19" ht="15" thickBot="1" x14ac:dyDescent="0.35">
      <c r="A574" s="11">
        <v>2</v>
      </c>
      <c r="B574" s="2">
        <v>353832</v>
      </c>
      <c r="C574" s="1" t="s">
        <v>12</v>
      </c>
      <c r="D574" s="2">
        <v>2214</v>
      </c>
      <c r="E574" s="2">
        <v>43891</v>
      </c>
      <c r="F574" s="2">
        <v>2214</v>
      </c>
      <c r="G574" s="13">
        <v>1107</v>
      </c>
      <c r="I574" t="b">
        <f t="shared" si="16"/>
        <v>0</v>
      </c>
      <c r="J574" t="str">
        <f t="shared" si="17"/>
        <v>Fortune Cookie</v>
      </c>
      <c r="K574" t="str">
        <v>FORTUNE COOKIE</v>
      </c>
      <c r="L574" t="str">
        <v>fortune cookie</v>
      </c>
      <c r="M574" t="str">
        <v>Fortune Cookie</v>
      </c>
      <c r="N574" t="str">
        <v>Fortune Co</v>
      </c>
      <c r="O574" t="str">
        <v xml:space="preserve"> Cookie</v>
      </c>
      <c r="P574" t="str">
        <v>Fortune-Cookie</v>
      </c>
      <c r="S574" s="8">
        <v>44401</v>
      </c>
    </row>
    <row r="575" spans="1:19" ht="15" thickBot="1" x14ac:dyDescent="0.35">
      <c r="A575" s="11">
        <v>1</v>
      </c>
      <c r="B575" s="2">
        <v>327845</v>
      </c>
      <c r="C575" s="1" t="s">
        <v>11</v>
      </c>
      <c r="D575" s="2">
        <v>727</v>
      </c>
      <c r="E575" s="2">
        <v>43983</v>
      </c>
      <c r="F575" s="2">
        <v>2181</v>
      </c>
      <c r="G575" s="13">
        <v>908.75</v>
      </c>
      <c r="I575" t="b">
        <f t="shared" si="16"/>
        <v>0</v>
      </c>
      <c r="J575" t="str">
        <f t="shared" si="17"/>
        <v>Sugar</v>
      </c>
      <c r="K575" t="str">
        <v>SUGAR</v>
      </c>
      <c r="L575" t="str">
        <v>sugar</v>
      </c>
      <c r="M575" t="str">
        <v>Sugar</v>
      </c>
      <c r="N575" t="str">
        <v>Sugar</v>
      </c>
      <c r="O575" t="str">
        <v>Sugar</v>
      </c>
      <c r="P575" t="str">
        <v>Sugar</v>
      </c>
      <c r="S575" s="8">
        <v>44402</v>
      </c>
    </row>
    <row r="576" spans="1:19" ht="15" thickBot="1" x14ac:dyDescent="0.35">
      <c r="A576" s="11">
        <v>1</v>
      </c>
      <c r="B576" s="2">
        <v>444955</v>
      </c>
      <c r="C576" s="1" t="s">
        <v>12</v>
      </c>
      <c r="D576" s="2">
        <v>2181</v>
      </c>
      <c r="E576" s="2">
        <v>44105</v>
      </c>
      <c r="F576" s="2">
        <v>2181</v>
      </c>
      <c r="G576" s="13">
        <v>1090.5</v>
      </c>
      <c r="I576" t="b">
        <f t="shared" si="16"/>
        <v>0</v>
      </c>
      <c r="J576" t="str">
        <f t="shared" si="17"/>
        <v>Fortune Cookie</v>
      </c>
      <c r="K576" t="str">
        <v>FORTUNE COOKIE</v>
      </c>
      <c r="L576" t="str">
        <v>fortune cookie</v>
      </c>
      <c r="M576" t="str">
        <v>Fortune Cookie</v>
      </c>
      <c r="N576" t="str">
        <v>Fortune Co</v>
      </c>
      <c r="O576" t="str">
        <v xml:space="preserve"> Cookie</v>
      </c>
      <c r="P576" t="str">
        <v>Fortune-Cookie</v>
      </c>
      <c r="S576" s="8">
        <v>44403</v>
      </c>
    </row>
    <row r="577" spans="1:19" ht="15" thickBot="1" x14ac:dyDescent="0.35">
      <c r="A577" s="11">
        <v>1</v>
      </c>
      <c r="B577" s="2">
        <v>729194</v>
      </c>
      <c r="C577" s="1" t="s">
        <v>7</v>
      </c>
      <c r="D577" s="2">
        <v>362</v>
      </c>
      <c r="E577" s="2">
        <v>43952</v>
      </c>
      <c r="F577" s="2">
        <v>2172</v>
      </c>
      <c r="G577" s="13">
        <v>995.5</v>
      </c>
      <c r="I577" t="b">
        <f t="shared" si="16"/>
        <v>0</v>
      </c>
      <c r="J577" t="str">
        <f t="shared" si="17"/>
        <v>White Chocolate Macadamia Nut</v>
      </c>
      <c r="K577" t="str">
        <v>WHITE CHOCOLATE MACADAMIA NUT</v>
      </c>
      <c r="L577" t="str">
        <v>white chocolate macadamia nut</v>
      </c>
      <c r="M577" t="str">
        <v>White Chocolate Macadamia Nut</v>
      </c>
      <c r="N577" t="str">
        <v>White Choc</v>
      </c>
      <c r="O577" t="str">
        <v>mia Nut</v>
      </c>
      <c r="P577" t="str">
        <v>White-Chocolate-Macadamia-Nut</v>
      </c>
      <c r="S577" s="8">
        <v>44404</v>
      </c>
    </row>
    <row r="578" spans="1:19" ht="15" thickBot="1" x14ac:dyDescent="0.35">
      <c r="A578" s="11">
        <v>1</v>
      </c>
      <c r="B578" s="2">
        <v>881771</v>
      </c>
      <c r="C578" s="1" t="s">
        <v>12</v>
      </c>
      <c r="D578" s="2">
        <v>2157</v>
      </c>
      <c r="E578" s="2">
        <v>44166</v>
      </c>
      <c r="F578" s="2">
        <v>2157</v>
      </c>
      <c r="G578" s="13">
        <v>1078.5</v>
      </c>
      <c r="I578" t="b">
        <f t="shared" si="16"/>
        <v>0</v>
      </c>
      <c r="J578" t="str">
        <f t="shared" si="17"/>
        <v>Fortune Cookie</v>
      </c>
      <c r="K578" t="str">
        <v>FORTUNE COOKIE</v>
      </c>
      <c r="L578" t="str">
        <v>fortune cookie</v>
      </c>
      <c r="M578" t="str">
        <v>Fortune Cookie</v>
      </c>
      <c r="N578" t="str">
        <v>Fortune Co</v>
      </c>
      <c r="O578" t="str">
        <v xml:space="preserve"> Cookie</v>
      </c>
      <c r="P578" t="str">
        <v>Fortune-Cookie</v>
      </c>
      <c r="S578" s="8">
        <v>44405</v>
      </c>
    </row>
    <row r="579" spans="1:19" ht="15" thickBot="1" x14ac:dyDescent="0.35">
      <c r="A579" s="11">
        <v>4</v>
      </c>
      <c r="B579" s="2">
        <v>366159</v>
      </c>
      <c r="C579" s="1" t="s">
        <v>12</v>
      </c>
      <c r="D579" s="2">
        <v>2146</v>
      </c>
      <c r="E579" s="2">
        <v>44075</v>
      </c>
      <c r="F579" s="2">
        <v>2146</v>
      </c>
      <c r="G579" s="13">
        <v>1073</v>
      </c>
      <c r="I579" t="b">
        <f t="shared" si="16"/>
        <v>0</v>
      </c>
      <c r="J579" t="str">
        <f t="shared" si="17"/>
        <v>Fortune Cookie</v>
      </c>
      <c r="K579" t="str">
        <v>FORTUNE COOKIE</v>
      </c>
      <c r="L579" t="str">
        <v>fortune cookie</v>
      </c>
      <c r="M579" t="str">
        <v>Fortune Cookie</v>
      </c>
      <c r="N579" t="str">
        <v>Fortune Co</v>
      </c>
      <c r="O579" t="str">
        <v xml:space="preserve"> Cookie</v>
      </c>
      <c r="P579" t="str">
        <v>Fortune-Cookie</v>
      </c>
      <c r="S579" s="8">
        <v>44406</v>
      </c>
    </row>
    <row r="580" spans="1:19" ht="15" thickBot="1" x14ac:dyDescent="0.35">
      <c r="A580" s="11">
        <v>2</v>
      </c>
      <c r="B580" s="2">
        <v>361276</v>
      </c>
      <c r="C580" s="1" t="s">
        <v>10</v>
      </c>
      <c r="D580" s="2">
        <v>521</v>
      </c>
      <c r="E580" s="2">
        <v>44166</v>
      </c>
      <c r="F580" s="2">
        <v>2084</v>
      </c>
      <c r="G580" s="13">
        <v>781.5</v>
      </c>
      <c r="I580" t="b">
        <f t="shared" si="16"/>
        <v>0</v>
      </c>
      <c r="J580" t="str">
        <f t="shared" si="17"/>
        <v>Snickerdoodle</v>
      </c>
      <c r="K580" t="str">
        <v>SNICKERDOODLE</v>
      </c>
      <c r="L580" t="str">
        <v>snickerdoodle</v>
      </c>
      <c r="M580" t="str">
        <v>Snickerdoodle</v>
      </c>
      <c r="N580" t="str">
        <v>Snickerdoo</v>
      </c>
      <c r="O580" t="str">
        <v>rdoodle</v>
      </c>
      <c r="P580" t="str">
        <v>Snickerdoodle</v>
      </c>
      <c r="S580" s="8">
        <v>44407</v>
      </c>
    </row>
    <row r="581" spans="1:19" ht="15" thickBot="1" x14ac:dyDescent="0.35">
      <c r="A581" s="11">
        <v>5</v>
      </c>
      <c r="B581" s="2">
        <v>742570</v>
      </c>
      <c r="C581" s="1" t="s">
        <v>12</v>
      </c>
      <c r="D581" s="2">
        <v>2072</v>
      </c>
      <c r="E581" s="2">
        <v>44166</v>
      </c>
      <c r="F581" s="2">
        <v>2072</v>
      </c>
      <c r="G581" s="13">
        <v>1036</v>
      </c>
      <c r="I581" t="b">
        <f t="shared" ref="I581:I644" si="18">EXACT(F581,G581)</f>
        <v>0</v>
      </c>
      <c r="J581" t="str">
        <f t="shared" ref="J581:J644" si="19">TRIM(C581)</f>
        <v>Fortune Cookie</v>
      </c>
      <c r="K581" t="str">
        <v>FORTUNE COOKIE</v>
      </c>
      <c r="L581" t="str">
        <v>fortune cookie</v>
      </c>
      <c r="M581" t="str">
        <v>Fortune Cookie</v>
      </c>
      <c r="N581" t="str">
        <v>Fortune Co</v>
      </c>
      <c r="O581" t="str">
        <v xml:space="preserve"> Cookie</v>
      </c>
      <c r="P581" t="str">
        <v>Fortune-Cookie</v>
      </c>
      <c r="S581" s="8">
        <v>44408</v>
      </c>
    </row>
    <row r="582" spans="1:19" ht="15" thickBot="1" x14ac:dyDescent="0.35">
      <c r="A582" s="11">
        <v>3</v>
      </c>
      <c r="B582" s="2">
        <v>725066</v>
      </c>
      <c r="C582" s="1" t="s">
        <v>7</v>
      </c>
      <c r="D582" s="2">
        <v>345</v>
      </c>
      <c r="E582" s="2">
        <v>43739</v>
      </c>
      <c r="F582" s="2">
        <v>2070</v>
      </c>
      <c r="G582" s="13">
        <v>948.75</v>
      </c>
      <c r="I582" t="b">
        <f t="shared" si="18"/>
        <v>0</v>
      </c>
      <c r="J582" t="str">
        <f t="shared" si="19"/>
        <v>White Chocolate Macadamia Nut</v>
      </c>
      <c r="K582" t="str">
        <v>WHITE CHOCOLATE MACADAMIA NUT</v>
      </c>
      <c r="L582" t="str">
        <v>white chocolate macadamia nut</v>
      </c>
      <c r="M582" t="str">
        <v>White Chocolate Macadamia Nut</v>
      </c>
      <c r="N582" t="str">
        <v>White Choc</v>
      </c>
      <c r="O582" t="str">
        <v>mia Nut</v>
      </c>
      <c r="P582" t="str">
        <v>White-Chocolate-Macadamia-Nut</v>
      </c>
      <c r="S582" s="8">
        <v>44409</v>
      </c>
    </row>
    <row r="583" spans="1:19" ht="15" thickBot="1" x14ac:dyDescent="0.35">
      <c r="A583" s="11">
        <v>5</v>
      </c>
      <c r="B583" s="2">
        <v>403071</v>
      </c>
      <c r="C583" s="1" t="s">
        <v>7</v>
      </c>
      <c r="D583" s="2">
        <v>344</v>
      </c>
      <c r="E583" s="2">
        <v>43739</v>
      </c>
      <c r="F583" s="2">
        <v>2064</v>
      </c>
      <c r="G583" s="13">
        <v>946</v>
      </c>
      <c r="I583" t="b">
        <f t="shared" si="18"/>
        <v>0</v>
      </c>
      <c r="J583" t="str">
        <f t="shared" si="19"/>
        <v>White Chocolate Macadamia Nut</v>
      </c>
      <c r="K583" t="str">
        <v>WHITE CHOCOLATE MACADAMIA NUT</v>
      </c>
      <c r="L583" t="str">
        <v>white chocolate macadamia nut</v>
      </c>
      <c r="M583" t="str">
        <v>White Chocolate Macadamia Nut</v>
      </c>
      <c r="N583" t="str">
        <v>White Choc</v>
      </c>
      <c r="O583" t="str">
        <v>mia Nut</v>
      </c>
      <c r="P583" t="str">
        <v>White-Chocolate-Macadamia-Nut</v>
      </c>
      <c r="S583" s="8">
        <v>44410</v>
      </c>
    </row>
    <row r="584" spans="1:19" ht="15" thickBot="1" x14ac:dyDescent="0.35">
      <c r="A584" s="11">
        <v>1</v>
      </c>
      <c r="B584" s="2">
        <v>148871</v>
      </c>
      <c r="C584" s="1" t="s">
        <v>9</v>
      </c>
      <c r="D584" s="2">
        <v>410</v>
      </c>
      <c r="E584" s="2">
        <v>44105</v>
      </c>
      <c r="F584" s="2">
        <v>2050</v>
      </c>
      <c r="G584" s="13">
        <v>902</v>
      </c>
      <c r="I584" t="b">
        <f t="shared" si="18"/>
        <v>0</v>
      </c>
      <c r="J584" t="str">
        <f t="shared" si="19"/>
        <v>Oatmeal Raisin</v>
      </c>
      <c r="K584" t="str">
        <v>OATMEAL RAISIN</v>
      </c>
      <c r="L584" t="str">
        <v>oatmeal raisin</v>
      </c>
      <c r="M584" t="str">
        <v>Oatmeal Raisin</v>
      </c>
      <c r="N584" t="str">
        <v>Oatmeal Ra</v>
      </c>
      <c r="O584" t="str">
        <v xml:space="preserve"> Raisin</v>
      </c>
      <c r="P584" t="str">
        <v>Oatmeal-Raisin</v>
      </c>
      <c r="S584" s="8">
        <v>44411</v>
      </c>
    </row>
    <row r="585" spans="1:19" ht="15" thickBot="1" x14ac:dyDescent="0.35">
      <c r="A585" s="11">
        <v>1</v>
      </c>
      <c r="B585" s="2">
        <v>801641</v>
      </c>
      <c r="C585" s="1" t="s">
        <v>12</v>
      </c>
      <c r="D585" s="2">
        <v>2031</v>
      </c>
      <c r="E585" s="2">
        <v>44105</v>
      </c>
      <c r="F585" s="2">
        <v>2031</v>
      </c>
      <c r="G585" s="13">
        <v>1015.5</v>
      </c>
      <c r="I585" t="b">
        <f t="shared" si="18"/>
        <v>0</v>
      </c>
      <c r="J585" t="str">
        <f t="shared" si="19"/>
        <v>Fortune Cookie</v>
      </c>
      <c r="K585" t="str">
        <v>FORTUNE COOKIE</v>
      </c>
      <c r="L585" t="str">
        <v>fortune cookie</v>
      </c>
      <c r="M585" t="str">
        <v>Fortune Cookie</v>
      </c>
      <c r="N585" t="str">
        <v>Fortune Co</v>
      </c>
      <c r="O585" t="str">
        <v xml:space="preserve"> Cookie</v>
      </c>
      <c r="P585" t="str">
        <v>Fortune-Cookie</v>
      </c>
      <c r="S585" s="8">
        <v>44412</v>
      </c>
    </row>
    <row r="586" spans="1:19" ht="15" thickBot="1" x14ac:dyDescent="0.35">
      <c r="A586" s="11">
        <v>4</v>
      </c>
      <c r="B586" s="2">
        <v>574744</v>
      </c>
      <c r="C586" s="1" t="s">
        <v>12</v>
      </c>
      <c r="D586" s="2">
        <v>2021</v>
      </c>
      <c r="E586" s="2">
        <v>44105</v>
      </c>
      <c r="F586" s="2">
        <v>2021</v>
      </c>
      <c r="G586" s="13">
        <v>1010.5</v>
      </c>
      <c r="I586" t="b">
        <f t="shared" si="18"/>
        <v>0</v>
      </c>
      <c r="J586" t="str">
        <f t="shared" si="19"/>
        <v>Fortune Cookie</v>
      </c>
      <c r="K586" t="str">
        <v>FORTUNE COOKIE</v>
      </c>
      <c r="L586" t="str">
        <v>fortune cookie</v>
      </c>
      <c r="M586" t="str">
        <v>Fortune Cookie</v>
      </c>
      <c r="N586" t="str">
        <v>Fortune Co</v>
      </c>
      <c r="O586" t="str">
        <v xml:space="preserve"> Cookie</v>
      </c>
      <c r="P586" t="str">
        <v>Fortune-Cookie</v>
      </c>
      <c r="S586" s="8">
        <v>44413</v>
      </c>
    </row>
    <row r="587" spans="1:19" ht="15" thickBot="1" x14ac:dyDescent="0.35">
      <c r="A587" s="11">
        <v>5</v>
      </c>
      <c r="B587" s="2">
        <v>160577</v>
      </c>
      <c r="C587" s="1" t="s">
        <v>11</v>
      </c>
      <c r="D587" s="2">
        <v>662</v>
      </c>
      <c r="E587" s="2">
        <v>43983</v>
      </c>
      <c r="F587" s="2">
        <v>1986</v>
      </c>
      <c r="G587" s="13">
        <v>827.5</v>
      </c>
      <c r="I587" t="b">
        <f t="shared" si="18"/>
        <v>0</v>
      </c>
      <c r="J587" t="str">
        <f t="shared" si="19"/>
        <v>Sugar</v>
      </c>
      <c r="K587" t="str">
        <v>SUGAR</v>
      </c>
      <c r="L587" t="str">
        <v>sugar</v>
      </c>
      <c r="M587" t="str">
        <v>Sugar</v>
      </c>
      <c r="N587" t="str">
        <v>Sugar</v>
      </c>
      <c r="O587" t="str">
        <v>Sugar</v>
      </c>
      <c r="P587" t="str">
        <v>Sugar</v>
      </c>
      <c r="S587" s="8">
        <v>44414</v>
      </c>
    </row>
    <row r="588" spans="1:19" ht="15" thickBot="1" x14ac:dyDescent="0.35">
      <c r="A588" s="11">
        <v>4</v>
      </c>
      <c r="B588" s="2">
        <v>757336</v>
      </c>
      <c r="C588" s="1" t="s">
        <v>12</v>
      </c>
      <c r="D588" s="2">
        <v>1976</v>
      </c>
      <c r="E588" s="2">
        <v>44105</v>
      </c>
      <c r="F588" s="2">
        <v>1976</v>
      </c>
      <c r="G588" s="13">
        <v>988</v>
      </c>
      <c r="I588" t="b">
        <f t="shared" si="18"/>
        <v>0</v>
      </c>
      <c r="J588" t="str">
        <f t="shared" si="19"/>
        <v>Fortune Cookie</v>
      </c>
      <c r="K588" t="str">
        <v>FORTUNE COOKIE</v>
      </c>
      <c r="L588" t="str">
        <v>fortune cookie</v>
      </c>
      <c r="M588" t="str">
        <v>Fortune Cookie</v>
      </c>
      <c r="N588" t="str">
        <v>Fortune Co</v>
      </c>
      <c r="O588" t="str">
        <v xml:space="preserve"> Cookie</v>
      </c>
      <c r="P588" t="str">
        <v>Fortune-Cookie</v>
      </c>
      <c r="S588" s="8">
        <v>44415</v>
      </c>
    </row>
    <row r="589" spans="1:19" ht="15" thickBot="1" x14ac:dyDescent="0.35">
      <c r="A589" s="11">
        <v>5</v>
      </c>
      <c r="B589" s="2">
        <v>238485</v>
      </c>
      <c r="C589" s="1" t="s">
        <v>10</v>
      </c>
      <c r="D589" s="2">
        <v>494</v>
      </c>
      <c r="E589" s="2">
        <v>43739</v>
      </c>
      <c r="F589" s="2">
        <v>1976</v>
      </c>
      <c r="G589" s="13">
        <v>741</v>
      </c>
      <c r="I589" t="b">
        <f t="shared" si="18"/>
        <v>0</v>
      </c>
      <c r="J589" t="str">
        <f t="shared" si="19"/>
        <v>Snickerdoodle</v>
      </c>
      <c r="K589" t="str">
        <v>SNICKERDOODLE</v>
      </c>
      <c r="L589" t="str">
        <v>snickerdoodle</v>
      </c>
      <c r="M589" t="str">
        <v>Snickerdoodle</v>
      </c>
      <c r="N589" t="str">
        <v>Snickerdoo</v>
      </c>
      <c r="O589" t="str">
        <v>rdoodle</v>
      </c>
      <c r="P589" t="str">
        <v>Snickerdoodle</v>
      </c>
      <c r="S589" s="8">
        <v>44416</v>
      </c>
    </row>
    <row r="590" spans="1:19" ht="15" thickBot="1" x14ac:dyDescent="0.35">
      <c r="A590" s="11">
        <v>4</v>
      </c>
      <c r="B590" s="2">
        <v>823953</v>
      </c>
      <c r="C590" s="1" t="s">
        <v>12</v>
      </c>
      <c r="D590" s="2">
        <v>1967</v>
      </c>
      <c r="E590" s="2">
        <v>43891</v>
      </c>
      <c r="F590" s="2">
        <v>1967</v>
      </c>
      <c r="G590" s="13">
        <v>983.5</v>
      </c>
      <c r="I590" t="b">
        <f t="shared" si="18"/>
        <v>0</v>
      </c>
      <c r="J590" t="str">
        <f t="shared" si="19"/>
        <v>Fortune Cookie</v>
      </c>
      <c r="K590" t="str">
        <v>FORTUNE COOKIE</v>
      </c>
      <c r="L590" t="str">
        <v>fortune cookie</v>
      </c>
      <c r="M590" t="str">
        <v>Fortune Cookie</v>
      </c>
      <c r="N590" t="str">
        <v>Fortune Co</v>
      </c>
      <c r="O590" t="str">
        <v xml:space="preserve"> Cookie</v>
      </c>
      <c r="P590" t="str">
        <v>Fortune-Cookie</v>
      </c>
      <c r="S590" s="8">
        <v>44417</v>
      </c>
    </row>
    <row r="591" spans="1:19" ht="15" thickBot="1" x14ac:dyDescent="0.35">
      <c r="A591" s="11">
        <v>2</v>
      </c>
      <c r="B591" s="2">
        <v>297812</v>
      </c>
      <c r="C591" s="1" t="s">
        <v>10</v>
      </c>
      <c r="D591" s="2">
        <v>490</v>
      </c>
      <c r="E591" s="2">
        <v>44136</v>
      </c>
      <c r="F591" s="2">
        <v>1960</v>
      </c>
      <c r="G591" s="13">
        <v>735</v>
      </c>
      <c r="I591" t="b">
        <f t="shared" si="18"/>
        <v>0</v>
      </c>
      <c r="J591" t="str">
        <f t="shared" si="19"/>
        <v>Snickerdoodle</v>
      </c>
      <c r="K591" t="str">
        <v>SNICKERDOODLE</v>
      </c>
      <c r="L591" t="str">
        <v>snickerdoodle</v>
      </c>
      <c r="M591" t="str">
        <v>Snickerdoodle</v>
      </c>
      <c r="N591" t="str">
        <v>Snickerdoo</v>
      </c>
      <c r="O591" t="str">
        <v>rdoodle</v>
      </c>
      <c r="P591" t="str">
        <v>Snickerdoodle</v>
      </c>
      <c r="S591" s="8">
        <v>44418</v>
      </c>
    </row>
    <row r="592" spans="1:19" ht="15" thickBot="1" x14ac:dyDescent="0.35">
      <c r="A592" s="11">
        <v>5</v>
      </c>
      <c r="B592" s="2">
        <v>570270</v>
      </c>
      <c r="C592" s="1" t="s">
        <v>12</v>
      </c>
      <c r="D592" s="2">
        <v>1958</v>
      </c>
      <c r="E592" s="2">
        <v>43862</v>
      </c>
      <c r="F592" s="2">
        <v>1958</v>
      </c>
      <c r="G592" s="13">
        <v>979</v>
      </c>
      <c r="I592" t="b">
        <f t="shared" si="18"/>
        <v>0</v>
      </c>
      <c r="J592" t="str">
        <f t="shared" si="19"/>
        <v>Fortune Cookie</v>
      </c>
      <c r="K592" t="str">
        <v>FORTUNE COOKIE</v>
      </c>
      <c r="L592" t="str">
        <v>fortune cookie</v>
      </c>
      <c r="M592" t="str">
        <v>Fortune Cookie</v>
      </c>
      <c r="N592" t="str">
        <v>Fortune Co</v>
      </c>
      <c r="O592" t="str">
        <v xml:space="preserve"> Cookie</v>
      </c>
      <c r="P592" t="str">
        <v>Fortune-Cookie</v>
      </c>
      <c r="S592" s="8">
        <v>44419</v>
      </c>
    </row>
    <row r="593" spans="1:19" ht="15" thickBot="1" x14ac:dyDescent="0.35">
      <c r="A593" s="11">
        <v>3</v>
      </c>
      <c r="B593" s="2">
        <v>686651</v>
      </c>
      <c r="C593" s="1" t="s">
        <v>8</v>
      </c>
      <c r="D593" s="2">
        <v>386</v>
      </c>
      <c r="E593" s="2">
        <v>43739</v>
      </c>
      <c r="F593" s="2">
        <v>1930</v>
      </c>
      <c r="G593" s="13">
        <v>772</v>
      </c>
      <c r="I593" t="b">
        <f t="shared" si="18"/>
        <v>0</v>
      </c>
      <c r="J593" t="str">
        <f t="shared" si="19"/>
        <v>Chocolate Chip</v>
      </c>
      <c r="K593" t="str">
        <v>CHOCOLATE CHIP</v>
      </c>
      <c r="L593" t="str">
        <v>chocolate chip</v>
      </c>
      <c r="M593" t="str">
        <v>Chocolate Chip</v>
      </c>
      <c r="N593" t="str">
        <v xml:space="preserve">Chocolate </v>
      </c>
      <c r="O593" t="str">
        <v>te Chip</v>
      </c>
      <c r="P593" t="str">
        <v>Chocolate-Chip</v>
      </c>
      <c r="S593" s="8">
        <v>44420</v>
      </c>
    </row>
    <row r="594" spans="1:19" ht="15" thickBot="1" x14ac:dyDescent="0.35">
      <c r="A594" s="11">
        <v>1</v>
      </c>
      <c r="B594" s="2">
        <v>485947</v>
      </c>
      <c r="C594" s="1" t="s">
        <v>11</v>
      </c>
      <c r="D594" s="2">
        <v>641</v>
      </c>
      <c r="E594" s="2">
        <v>44013</v>
      </c>
      <c r="F594" s="2">
        <v>1923</v>
      </c>
      <c r="G594" s="13">
        <v>801.25</v>
      </c>
      <c r="I594" t="b">
        <f t="shared" si="18"/>
        <v>0</v>
      </c>
      <c r="J594" t="str">
        <f t="shared" si="19"/>
        <v>Sugar</v>
      </c>
      <c r="K594" t="str">
        <v>SUGAR</v>
      </c>
      <c r="L594" t="str">
        <v>sugar</v>
      </c>
      <c r="M594" t="str">
        <v>Sugar</v>
      </c>
      <c r="N594" t="str">
        <v>Sugar</v>
      </c>
      <c r="O594" t="str">
        <v>Sugar</v>
      </c>
      <c r="P594" t="str">
        <v>Sugar</v>
      </c>
      <c r="S594" s="8">
        <v>44421</v>
      </c>
    </row>
    <row r="595" spans="1:19" ht="15" thickBot="1" x14ac:dyDescent="0.35">
      <c r="A595" s="11">
        <v>2</v>
      </c>
      <c r="B595" s="2">
        <v>445507</v>
      </c>
      <c r="C595" s="1" t="s">
        <v>12</v>
      </c>
      <c r="D595" s="2">
        <v>1901</v>
      </c>
      <c r="E595" s="2">
        <v>43983</v>
      </c>
      <c r="F595" s="2">
        <v>1901</v>
      </c>
      <c r="G595" s="13">
        <v>950.5</v>
      </c>
      <c r="I595" t="b">
        <f t="shared" si="18"/>
        <v>0</v>
      </c>
      <c r="J595" t="str">
        <f t="shared" si="19"/>
        <v>Fortune Cookie</v>
      </c>
      <c r="K595" t="str">
        <v>FORTUNE COOKIE</v>
      </c>
      <c r="L595" t="str">
        <v>fortune cookie</v>
      </c>
      <c r="M595" t="str">
        <v>Fortune Cookie</v>
      </c>
      <c r="N595" t="str">
        <v>Fortune Co</v>
      </c>
      <c r="O595" t="str">
        <v xml:space="preserve"> Cookie</v>
      </c>
      <c r="P595" t="str">
        <v>Fortune-Cookie</v>
      </c>
      <c r="S595" s="8">
        <v>44422</v>
      </c>
    </row>
    <row r="596" spans="1:19" ht="15" thickBot="1" x14ac:dyDescent="0.35">
      <c r="A596" s="11">
        <v>3</v>
      </c>
      <c r="B596" s="2">
        <v>607709</v>
      </c>
      <c r="C596" s="1" t="s">
        <v>8</v>
      </c>
      <c r="D596" s="2">
        <v>380</v>
      </c>
      <c r="E596" s="2">
        <v>43709</v>
      </c>
      <c r="F596" s="2">
        <v>1900</v>
      </c>
      <c r="G596" s="13">
        <v>760</v>
      </c>
      <c r="I596" t="b">
        <f t="shared" si="18"/>
        <v>0</v>
      </c>
      <c r="J596" t="str">
        <f t="shared" si="19"/>
        <v>Chocolate Chip</v>
      </c>
      <c r="K596" t="str">
        <v>CHOCOLATE CHIP</v>
      </c>
      <c r="L596" t="str">
        <v>chocolate chip</v>
      </c>
      <c r="M596" t="str">
        <v>Chocolate Chip</v>
      </c>
      <c r="N596" t="str">
        <v xml:space="preserve">Chocolate </v>
      </c>
      <c r="O596" t="str">
        <v>te Chip</v>
      </c>
      <c r="P596" t="str">
        <v>Chocolate-Chip</v>
      </c>
      <c r="S596" s="8">
        <v>44423</v>
      </c>
    </row>
    <row r="597" spans="1:19" ht="15" thickBot="1" x14ac:dyDescent="0.35">
      <c r="A597" s="11">
        <v>4</v>
      </c>
      <c r="B597" s="2">
        <v>737790</v>
      </c>
      <c r="C597" s="1" t="s">
        <v>8</v>
      </c>
      <c r="D597" s="2">
        <v>380</v>
      </c>
      <c r="E597" s="2">
        <v>43800</v>
      </c>
      <c r="F597" s="2">
        <v>1900</v>
      </c>
      <c r="G597" s="13">
        <v>760</v>
      </c>
      <c r="I597" t="b">
        <f t="shared" si="18"/>
        <v>0</v>
      </c>
      <c r="J597" t="str">
        <f t="shared" si="19"/>
        <v>Chocolate Chip</v>
      </c>
      <c r="K597" t="str">
        <v>CHOCOLATE CHIP</v>
      </c>
      <c r="L597" t="str">
        <v>chocolate chip</v>
      </c>
      <c r="M597" t="str">
        <v>Chocolate Chip</v>
      </c>
      <c r="N597" t="str">
        <v xml:space="preserve">Chocolate </v>
      </c>
      <c r="O597" t="str">
        <v>te Chip</v>
      </c>
      <c r="P597" t="str">
        <v>Chocolate-Chip</v>
      </c>
      <c r="S597" s="8">
        <v>44424</v>
      </c>
    </row>
    <row r="598" spans="1:19" ht="15" thickBot="1" x14ac:dyDescent="0.35">
      <c r="A598" s="11">
        <v>5</v>
      </c>
      <c r="B598" s="2">
        <v>138739</v>
      </c>
      <c r="C598" s="1" t="s">
        <v>12</v>
      </c>
      <c r="D598" s="2">
        <v>1899</v>
      </c>
      <c r="E598" s="2">
        <v>43983</v>
      </c>
      <c r="F598" s="2">
        <v>1899</v>
      </c>
      <c r="G598" s="13">
        <v>949.5</v>
      </c>
      <c r="I598" t="b">
        <f t="shared" si="18"/>
        <v>0</v>
      </c>
      <c r="J598" t="str">
        <f t="shared" si="19"/>
        <v>Fortune Cookie</v>
      </c>
      <c r="K598" t="str">
        <v>FORTUNE COOKIE</v>
      </c>
      <c r="L598" t="str">
        <v>fortune cookie</v>
      </c>
      <c r="M598" t="str">
        <v>Fortune Cookie</v>
      </c>
      <c r="N598" t="str">
        <v>Fortune Co</v>
      </c>
      <c r="O598" t="str">
        <v xml:space="preserve"> Cookie</v>
      </c>
      <c r="P598" t="str">
        <v>Fortune-Cookie</v>
      </c>
      <c r="S598" s="8">
        <v>44425</v>
      </c>
    </row>
    <row r="599" spans="1:19" ht="15" thickBot="1" x14ac:dyDescent="0.35">
      <c r="A599" s="11">
        <v>4</v>
      </c>
      <c r="B599" s="2">
        <v>362208</v>
      </c>
      <c r="C599" s="1" t="s">
        <v>11</v>
      </c>
      <c r="D599" s="2">
        <v>623</v>
      </c>
      <c r="E599" s="2">
        <v>43709</v>
      </c>
      <c r="F599" s="2">
        <v>1869</v>
      </c>
      <c r="G599" s="13">
        <v>778.75</v>
      </c>
      <c r="I599" t="b">
        <f t="shared" si="18"/>
        <v>0</v>
      </c>
      <c r="J599" t="str">
        <f t="shared" si="19"/>
        <v>Sugar</v>
      </c>
      <c r="K599" t="str">
        <v>SUGAR</v>
      </c>
      <c r="L599" t="str">
        <v>sugar</v>
      </c>
      <c r="M599" t="str">
        <v>Sugar</v>
      </c>
      <c r="N599" t="str">
        <v>Sugar</v>
      </c>
      <c r="O599" t="str">
        <v>Sugar</v>
      </c>
      <c r="P599" t="str">
        <v>Sugar</v>
      </c>
      <c r="S599" s="8">
        <v>44426</v>
      </c>
    </row>
    <row r="600" spans="1:19" ht="15" thickBot="1" x14ac:dyDescent="0.35">
      <c r="A600" s="11">
        <v>3</v>
      </c>
      <c r="B600" s="2">
        <v>539522</v>
      </c>
      <c r="C600" s="1" t="s">
        <v>12</v>
      </c>
      <c r="D600" s="2">
        <v>1859</v>
      </c>
      <c r="E600" s="2">
        <v>44044</v>
      </c>
      <c r="F600" s="2">
        <v>1859</v>
      </c>
      <c r="G600" s="13">
        <v>929.5</v>
      </c>
      <c r="I600" t="b">
        <f t="shared" si="18"/>
        <v>0</v>
      </c>
      <c r="J600" t="str">
        <f t="shared" si="19"/>
        <v>Fortune Cookie</v>
      </c>
      <c r="K600" t="str">
        <v>FORTUNE COOKIE</v>
      </c>
      <c r="L600" t="str">
        <v>fortune cookie</v>
      </c>
      <c r="M600" t="str">
        <v>Fortune Cookie</v>
      </c>
      <c r="N600" t="str">
        <v>Fortune Co</v>
      </c>
      <c r="O600" t="str">
        <v xml:space="preserve"> Cookie</v>
      </c>
      <c r="P600" t="str">
        <v>Fortune-Cookie</v>
      </c>
      <c r="S600" s="8">
        <v>44427</v>
      </c>
    </row>
    <row r="601" spans="1:19" ht="15" thickBot="1" x14ac:dyDescent="0.35">
      <c r="A601" s="11">
        <v>3</v>
      </c>
      <c r="B601" s="2">
        <v>431913</v>
      </c>
      <c r="C601" s="1" t="s">
        <v>12</v>
      </c>
      <c r="D601" s="2">
        <v>1857</v>
      </c>
      <c r="E601" s="2">
        <v>43770</v>
      </c>
      <c r="F601" s="2">
        <v>1857</v>
      </c>
      <c r="G601" s="13">
        <v>928.5</v>
      </c>
      <c r="I601" t="b">
        <f t="shared" si="18"/>
        <v>0</v>
      </c>
      <c r="J601" t="str">
        <f t="shared" si="19"/>
        <v>Fortune Cookie</v>
      </c>
      <c r="K601" t="str">
        <v>FORTUNE COOKIE</v>
      </c>
      <c r="L601" t="str">
        <v>fortune cookie</v>
      </c>
      <c r="M601" t="str">
        <v>Fortune Cookie</v>
      </c>
      <c r="N601" t="str">
        <v>Fortune Co</v>
      </c>
      <c r="O601" t="str">
        <v xml:space="preserve"> Cookie</v>
      </c>
      <c r="P601" t="str">
        <v>Fortune-Cookie</v>
      </c>
      <c r="S601" s="8">
        <v>44428</v>
      </c>
    </row>
    <row r="602" spans="1:19" ht="15" thickBot="1" x14ac:dyDescent="0.35">
      <c r="A602" s="11">
        <v>2</v>
      </c>
      <c r="B602" s="2">
        <v>266313</v>
      </c>
      <c r="C602" s="1" t="s">
        <v>8</v>
      </c>
      <c r="D602" s="2">
        <v>367</v>
      </c>
      <c r="E602" s="2">
        <v>43739</v>
      </c>
      <c r="F602" s="2">
        <v>1835</v>
      </c>
      <c r="G602" s="13">
        <v>734</v>
      </c>
      <c r="I602" t="b">
        <f t="shared" si="18"/>
        <v>0</v>
      </c>
      <c r="J602" t="str">
        <f t="shared" si="19"/>
        <v>Chocolate Chip</v>
      </c>
      <c r="K602" t="str">
        <v>CHOCOLATE CHIP</v>
      </c>
      <c r="L602" t="str">
        <v>chocolate chip</v>
      </c>
      <c r="M602" t="str">
        <v>Chocolate Chip</v>
      </c>
      <c r="N602" t="str">
        <v xml:space="preserve">Chocolate </v>
      </c>
      <c r="O602" t="str">
        <v>te Chip</v>
      </c>
      <c r="P602" t="str">
        <v>Chocolate-Chip</v>
      </c>
      <c r="S602" s="8">
        <v>44429</v>
      </c>
    </row>
    <row r="603" spans="1:19" ht="15" thickBot="1" x14ac:dyDescent="0.35">
      <c r="A603" s="11">
        <v>2</v>
      </c>
      <c r="B603" s="2">
        <v>898637</v>
      </c>
      <c r="C603" s="1" t="s">
        <v>8</v>
      </c>
      <c r="D603" s="2">
        <v>367</v>
      </c>
      <c r="E603" s="2">
        <v>44013</v>
      </c>
      <c r="F603" s="2">
        <v>1835</v>
      </c>
      <c r="G603" s="13">
        <v>734</v>
      </c>
      <c r="I603" t="b">
        <f t="shared" si="18"/>
        <v>0</v>
      </c>
      <c r="J603" t="str">
        <f t="shared" si="19"/>
        <v>Chocolate Chip</v>
      </c>
      <c r="K603" t="str">
        <v>CHOCOLATE CHIP</v>
      </c>
      <c r="L603" t="str">
        <v>chocolate chip</v>
      </c>
      <c r="M603" t="str">
        <v>Chocolate Chip</v>
      </c>
      <c r="N603" t="str">
        <v xml:space="preserve">Chocolate </v>
      </c>
      <c r="O603" t="str">
        <v>te Chip</v>
      </c>
      <c r="P603" t="str">
        <v>Chocolate-Chip</v>
      </c>
      <c r="S603" s="8">
        <v>44430</v>
      </c>
    </row>
    <row r="604" spans="1:19" ht="15" thickBot="1" x14ac:dyDescent="0.35">
      <c r="A604" s="11">
        <v>4</v>
      </c>
      <c r="B604" s="2">
        <v>459280</v>
      </c>
      <c r="C604" s="1" t="s">
        <v>12</v>
      </c>
      <c r="D604" s="2">
        <v>1830</v>
      </c>
      <c r="E604" s="2">
        <v>44044</v>
      </c>
      <c r="F604" s="2">
        <v>1830</v>
      </c>
      <c r="G604" s="13">
        <v>915</v>
      </c>
      <c r="I604" t="b">
        <f t="shared" si="18"/>
        <v>0</v>
      </c>
      <c r="J604" t="str">
        <f t="shared" si="19"/>
        <v>Fortune Cookie</v>
      </c>
      <c r="K604" t="str">
        <v>FORTUNE COOKIE</v>
      </c>
      <c r="L604" t="str">
        <v>fortune cookie</v>
      </c>
      <c r="M604" t="str">
        <v>Fortune Cookie</v>
      </c>
      <c r="N604" t="str">
        <v>Fortune Co</v>
      </c>
      <c r="O604" t="str">
        <v xml:space="preserve"> Cookie</v>
      </c>
      <c r="P604" t="str">
        <v>Fortune-Cookie</v>
      </c>
      <c r="S604" s="8">
        <v>44431</v>
      </c>
    </row>
    <row r="605" spans="1:19" ht="15" thickBot="1" x14ac:dyDescent="0.35">
      <c r="A605" s="11">
        <v>5</v>
      </c>
      <c r="B605" s="2">
        <v>352793</v>
      </c>
      <c r="C605" s="1" t="s">
        <v>12</v>
      </c>
      <c r="D605" s="2">
        <v>1804</v>
      </c>
      <c r="E605" s="2">
        <v>43770</v>
      </c>
      <c r="F605" s="2">
        <v>1804</v>
      </c>
      <c r="G605" s="13">
        <v>902</v>
      </c>
      <c r="I605" t="b">
        <f t="shared" si="18"/>
        <v>0</v>
      </c>
      <c r="J605" t="str">
        <f t="shared" si="19"/>
        <v>Fortune Cookie</v>
      </c>
      <c r="K605" t="str">
        <v>FORTUNE COOKIE</v>
      </c>
      <c r="L605" t="str">
        <v>fortune cookie</v>
      </c>
      <c r="M605" t="str">
        <v>Fortune Cookie</v>
      </c>
      <c r="N605" t="str">
        <v>Fortune Co</v>
      </c>
      <c r="O605" t="str">
        <v xml:space="preserve"> Cookie</v>
      </c>
      <c r="P605" t="str">
        <v>Fortune-Cookie</v>
      </c>
      <c r="S605" s="8">
        <v>44432</v>
      </c>
    </row>
    <row r="606" spans="1:19" ht="15" thickBot="1" x14ac:dyDescent="0.35">
      <c r="A606" s="11">
        <v>2</v>
      </c>
      <c r="B606" s="2">
        <v>336267</v>
      </c>
      <c r="C606" s="1" t="s">
        <v>8</v>
      </c>
      <c r="D606" s="2">
        <v>360</v>
      </c>
      <c r="E606" s="2">
        <v>44105</v>
      </c>
      <c r="F606" s="2">
        <v>1800</v>
      </c>
      <c r="G606" s="13">
        <v>720</v>
      </c>
      <c r="I606" t="b">
        <f t="shared" si="18"/>
        <v>0</v>
      </c>
      <c r="J606" t="str">
        <f t="shared" si="19"/>
        <v>Chocolate Chip</v>
      </c>
      <c r="K606" t="str">
        <v>CHOCOLATE CHIP</v>
      </c>
      <c r="L606" t="str">
        <v>chocolate chip</v>
      </c>
      <c r="M606" t="str">
        <v>Chocolate Chip</v>
      </c>
      <c r="N606" t="str">
        <v xml:space="preserve">Chocolate </v>
      </c>
      <c r="O606" t="str">
        <v>te Chip</v>
      </c>
      <c r="P606" t="str">
        <v>Chocolate-Chip</v>
      </c>
      <c r="S606" s="8">
        <v>44433</v>
      </c>
    </row>
    <row r="607" spans="1:19" ht="15" thickBot="1" x14ac:dyDescent="0.35">
      <c r="A607" s="11">
        <v>5</v>
      </c>
      <c r="B607" s="2">
        <v>806978</v>
      </c>
      <c r="C607" s="1" t="s">
        <v>12</v>
      </c>
      <c r="D607" s="2">
        <v>1797</v>
      </c>
      <c r="E607" s="2">
        <v>43709</v>
      </c>
      <c r="F607" s="2">
        <v>1797</v>
      </c>
      <c r="G607" s="13">
        <v>898.5</v>
      </c>
      <c r="I607" t="b">
        <f t="shared" si="18"/>
        <v>0</v>
      </c>
      <c r="J607" t="str">
        <f t="shared" si="19"/>
        <v>Fortune Cookie</v>
      </c>
      <c r="K607" t="str">
        <v>FORTUNE COOKIE</v>
      </c>
      <c r="L607" t="str">
        <v>fortune cookie</v>
      </c>
      <c r="M607" t="str">
        <v>Fortune Cookie</v>
      </c>
      <c r="N607" t="str">
        <v>Fortune Co</v>
      </c>
      <c r="O607" t="str">
        <v xml:space="preserve"> Cookie</v>
      </c>
      <c r="P607" t="str">
        <v>Fortune-Cookie</v>
      </c>
      <c r="S607" s="8">
        <v>44434</v>
      </c>
    </row>
    <row r="608" spans="1:19" ht="15" thickBot="1" x14ac:dyDescent="0.35">
      <c r="A608" s="11">
        <v>5</v>
      </c>
      <c r="B608" s="2">
        <v>115306</v>
      </c>
      <c r="C608" s="1" t="s">
        <v>10</v>
      </c>
      <c r="D608" s="2">
        <v>448</v>
      </c>
      <c r="E608" s="2">
        <v>43983</v>
      </c>
      <c r="F608" s="2">
        <v>1792</v>
      </c>
      <c r="G608" s="13">
        <v>672</v>
      </c>
      <c r="I608" t="b">
        <f t="shared" si="18"/>
        <v>0</v>
      </c>
      <c r="J608" t="str">
        <f t="shared" si="19"/>
        <v>Snickerdoodle</v>
      </c>
      <c r="K608" t="str">
        <v>SNICKERDOODLE</v>
      </c>
      <c r="L608" t="str">
        <v>snickerdoodle</v>
      </c>
      <c r="M608" t="str">
        <v>Snickerdoodle</v>
      </c>
      <c r="N608" t="str">
        <v>Snickerdoo</v>
      </c>
      <c r="O608" t="str">
        <v>rdoodle</v>
      </c>
      <c r="P608" t="str">
        <v>Snickerdoodle</v>
      </c>
      <c r="S608" s="8">
        <v>44435</v>
      </c>
    </row>
    <row r="609" spans="1:19" ht="15" thickBot="1" x14ac:dyDescent="0.35">
      <c r="A609" s="11">
        <v>3</v>
      </c>
      <c r="B609" s="2">
        <v>448428</v>
      </c>
      <c r="C609" s="1" t="s">
        <v>8</v>
      </c>
      <c r="D609" s="2">
        <v>357</v>
      </c>
      <c r="E609" s="2">
        <v>44136</v>
      </c>
      <c r="F609" s="2">
        <v>1785</v>
      </c>
      <c r="G609" s="13">
        <v>714</v>
      </c>
      <c r="I609" t="b">
        <f t="shared" si="18"/>
        <v>0</v>
      </c>
      <c r="J609" t="str">
        <f t="shared" si="19"/>
        <v>Chocolate Chip</v>
      </c>
      <c r="K609" t="str">
        <v>CHOCOLATE CHIP</v>
      </c>
      <c r="L609" t="str">
        <v>chocolate chip</v>
      </c>
      <c r="M609" t="str">
        <v>Chocolate Chip</v>
      </c>
      <c r="N609" t="str">
        <v xml:space="preserve">Chocolate </v>
      </c>
      <c r="O609" t="str">
        <v>te Chip</v>
      </c>
      <c r="P609" t="str">
        <v>Chocolate-Chip</v>
      </c>
      <c r="S609" s="8">
        <v>44436</v>
      </c>
    </row>
    <row r="610" spans="1:19" ht="15" thickBot="1" x14ac:dyDescent="0.35">
      <c r="A610" s="11">
        <v>2</v>
      </c>
      <c r="B610" s="2">
        <v>433556</v>
      </c>
      <c r="C610" s="1" t="s">
        <v>12</v>
      </c>
      <c r="D610" s="2">
        <v>1773</v>
      </c>
      <c r="E610" s="2">
        <v>43922</v>
      </c>
      <c r="F610" s="2">
        <v>1773</v>
      </c>
      <c r="G610" s="13">
        <v>886.5</v>
      </c>
      <c r="I610" t="b">
        <f t="shared" si="18"/>
        <v>0</v>
      </c>
      <c r="J610" t="str">
        <f t="shared" si="19"/>
        <v>Fortune Cookie</v>
      </c>
      <c r="K610" t="str">
        <v>FORTUNE COOKIE</v>
      </c>
      <c r="L610" t="str">
        <v>fortune cookie</v>
      </c>
      <c r="M610" t="str">
        <v>Fortune Cookie</v>
      </c>
      <c r="N610" t="str">
        <v>Fortune Co</v>
      </c>
      <c r="O610" t="str">
        <v xml:space="preserve"> Cookie</v>
      </c>
      <c r="P610" t="str">
        <v>Fortune-Cookie</v>
      </c>
      <c r="S610" s="8">
        <v>44437</v>
      </c>
    </row>
    <row r="611" spans="1:19" ht="15" thickBot="1" x14ac:dyDescent="0.35">
      <c r="A611" s="11">
        <v>3</v>
      </c>
      <c r="B611" s="2">
        <v>676544</v>
      </c>
      <c r="C611" s="1" t="s">
        <v>10</v>
      </c>
      <c r="D611" s="2">
        <v>442</v>
      </c>
      <c r="E611" s="2">
        <v>43709</v>
      </c>
      <c r="F611" s="2">
        <v>1768</v>
      </c>
      <c r="G611" s="13">
        <v>663</v>
      </c>
      <c r="I611" t="b">
        <f t="shared" si="18"/>
        <v>0</v>
      </c>
      <c r="J611" t="str">
        <f t="shared" si="19"/>
        <v>Snickerdoodle</v>
      </c>
      <c r="K611" t="str">
        <v>SNICKERDOODLE</v>
      </c>
      <c r="L611" t="str">
        <v>snickerdoodle</v>
      </c>
      <c r="M611" t="str">
        <v>Snickerdoodle</v>
      </c>
      <c r="N611" t="str">
        <v>Snickerdoo</v>
      </c>
      <c r="O611" t="str">
        <v>rdoodle</v>
      </c>
      <c r="P611" t="str">
        <v>Snickerdoodle</v>
      </c>
      <c r="S611" s="8">
        <v>44438</v>
      </c>
    </row>
    <row r="612" spans="1:19" ht="15" thickBot="1" x14ac:dyDescent="0.35">
      <c r="A612" s="11">
        <v>3</v>
      </c>
      <c r="B612" s="2">
        <v>215754</v>
      </c>
      <c r="C612" s="1" t="s">
        <v>12</v>
      </c>
      <c r="D612" s="2">
        <v>1757</v>
      </c>
      <c r="E612" s="2">
        <v>43739</v>
      </c>
      <c r="F612" s="2">
        <v>1757</v>
      </c>
      <c r="G612" s="13">
        <v>878.5</v>
      </c>
      <c r="I612" t="b">
        <f t="shared" si="18"/>
        <v>0</v>
      </c>
      <c r="J612" t="str">
        <f t="shared" si="19"/>
        <v>Fortune Cookie</v>
      </c>
      <c r="K612" t="str">
        <v>FORTUNE COOKIE</v>
      </c>
      <c r="L612" t="str">
        <v>fortune cookie</v>
      </c>
      <c r="M612" t="str">
        <v>Fortune Cookie</v>
      </c>
      <c r="N612" t="str">
        <v>Fortune Co</v>
      </c>
      <c r="O612" t="str">
        <v xml:space="preserve"> Cookie</v>
      </c>
      <c r="P612" t="str">
        <v>Fortune-Cookie</v>
      </c>
      <c r="S612" s="8">
        <v>44439</v>
      </c>
    </row>
    <row r="613" spans="1:19" ht="15" thickBot="1" x14ac:dyDescent="0.35">
      <c r="A613" s="11">
        <v>4</v>
      </c>
      <c r="B613" s="2">
        <v>164574</v>
      </c>
      <c r="C613" s="1" t="s">
        <v>12</v>
      </c>
      <c r="D613" s="2">
        <v>1727</v>
      </c>
      <c r="E613" s="2">
        <v>43739</v>
      </c>
      <c r="F613" s="2">
        <v>1727</v>
      </c>
      <c r="G613" s="13">
        <v>863.5</v>
      </c>
      <c r="I613" t="b">
        <f t="shared" si="18"/>
        <v>0</v>
      </c>
      <c r="J613" t="str">
        <f t="shared" si="19"/>
        <v>Fortune Cookie</v>
      </c>
      <c r="K613" t="str">
        <v>FORTUNE COOKIE</v>
      </c>
      <c r="L613" t="str">
        <v>fortune cookie</v>
      </c>
      <c r="M613" t="str">
        <v>Fortune Cookie</v>
      </c>
      <c r="N613" t="str">
        <v>Fortune Co</v>
      </c>
      <c r="O613" t="str">
        <v xml:space="preserve"> Cookie</v>
      </c>
      <c r="P613" t="str">
        <v>Fortune-Cookie</v>
      </c>
      <c r="S613" s="8">
        <v>44440</v>
      </c>
    </row>
    <row r="614" spans="1:19" ht="15" thickBot="1" x14ac:dyDescent="0.35">
      <c r="A614" s="11">
        <v>3</v>
      </c>
      <c r="B614" s="2">
        <v>324307</v>
      </c>
      <c r="C614" s="1" t="s">
        <v>11</v>
      </c>
      <c r="D614" s="2">
        <v>574.5</v>
      </c>
      <c r="E614" s="2">
        <v>43922</v>
      </c>
      <c r="F614" s="2">
        <v>1723.5</v>
      </c>
      <c r="G614" s="13">
        <v>718.125</v>
      </c>
      <c r="I614" t="b">
        <f t="shared" si="18"/>
        <v>0</v>
      </c>
      <c r="J614" t="str">
        <f t="shared" si="19"/>
        <v>Sugar</v>
      </c>
      <c r="K614" t="str">
        <v>SUGAR</v>
      </c>
      <c r="L614" t="str">
        <v>sugar</v>
      </c>
      <c r="M614" t="str">
        <v>Sugar</v>
      </c>
      <c r="N614" t="str">
        <v>Sugar</v>
      </c>
      <c r="O614" t="str">
        <v>Sugar</v>
      </c>
      <c r="P614" t="str">
        <v>Sugar</v>
      </c>
      <c r="S614" s="8">
        <v>44441</v>
      </c>
    </row>
    <row r="615" spans="1:19" ht="15" thickBot="1" x14ac:dyDescent="0.35">
      <c r="A615" s="11">
        <v>1</v>
      </c>
      <c r="B615" s="2">
        <v>423355</v>
      </c>
      <c r="C615" s="1" t="s">
        <v>9</v>
      </c>
      <c r="D615" s="2">
        <v>344</v>
      </c>
      <c r="E615" s="2">
        <v>43739</v>
      </c>
      <c r="F615" s="2">
        <v>1720</v>
      </c>
      <c r="G615" s="13">
        <v>756.8</v>
      </c>
      <c r="I615" t="b">
        <f t="shared" si="18"/>
        <v>0</v>
      </c>
      <c r="J615" t="str">
        <f t="shared" si="19"/>
        <v>Oatmeal Raisin</v>
      </c>
      <c r="K615" t="str">
        <v>OATMEAL RAISIN</v>
      </c>
      <c r="L615" t="str">
        <v>oatmeal raisin</v>
      </c>
      <c r="M615" t="str">
        <v>Oatmeal Raisin</v>
      </c>
      <c r="N615" t="str">
        <v>Oatmeal Ra</v>
      </c>
      <c r="O615" t="str">
        <v xml:space="preserve"> Raisin</v>
      </c>
      <c r="P615" t="str">
        <v>Oatmeal-Raisin</v>
      </c>
      <c r="S615" s="8">
        <v>44442</v>
      </c>
    </row>
    <row r="616" spans="1:19" ht="15" thickBot="1" x14ac:dyDescent="0.35">
      <c r="A616" s="11">
        <v>2</v>
      </c>
      <c r="B616" s="2">
        <v>347412</v>
      </c>
      <c r="C616" s="1" t="s">
        <v>12</v>
      </c>
      <c r="D616" s="2">
        <v>1715</v>
      </c>
      <c r="E616" s="2">
        <v>43739</v>
      </c>
      <c r="F616" s="2">
        <v>1715</v>
      </c>
      <c r="G616" s="13">
        <v>857.5</v>
      </c>
      <c r="I616" t="b">
        <f t="shared" si="18"/>
        <v>0</v>
      </c>
      <c r="J616" t="str">
        <f t="shared" si="19"/>
        <v>Fortune Cookie</v>
      </c>
      <c r="K616" t="str">
        <v>FORTUNE COOKIE</v>
      </c>
      <c r="L616" t="str">
        <v>fortune cookie</v>
      </c>
      <c r="M616" t="str">
        <v>Fortune Cookie</v>
      </c>
      <c r="N616" t="str">
        <v>Fortune Co</v>
      </c>
      <c r="O616" t="str">
        <v xml:space="preserve"> Cookie</v>
      </c>
      <c r="P616" t="str">
        <v>Fortune-Cookie</v>
      </c>
      <c r="S616" s="8">
        <v>44443</v>
      </c>
    </row>
    <row r="617" spans="1:19" ht="15" thickBot="1" x14ac:dyDescent="0.35">
      <c r="A617" s="11">
        <v>2</v>
      </c>
      <c r="B617" s="2">
        <v>899502</v>
      </c>
      <c r="C617" s="1" t="s">
        <v>11</v>
      </c>
      <c r="D617" s="2">
        <v>570</v>
      </c>
      <c r="E617" s="2">
        <v>44166</v>
      </c>
      <c r="F617" s="2">
        <v>1710</v>
      </c>
      <c r="G617" s="13">
        <v>712.5</v>
      </c>
      <c r="I617" t="b">
        <f t="shared" si="18"/>
        <v>0</v>
      </c>
      <c r="J617" t="str">
        <f t="shared" si="19"/>
        <v>Sugar</v>
      </c>
      <c r="K617" t="str">
        <v>SUGAR</v>
      </c>
      <c r="L617" t="str">
        <v>sugar</v>
      </c>
      <c r="M617" t="str">
        <v>Sugar</v>
      </c>
      <c r="N617" t="str">
        <v>Sugar</v>
      </c>
      <c r="O617" t="str">
        <v>Sugar</v>
      </c>
      <c r="P617" t="str">
        <v>Sugar</v>
      </c>
      <c r="S617" s="8">
        <v>44444</v>
      </c>
    </row>
    <row r="618" spans="1:19" ht="15" thickBot="1" x14ac:dyDescent="0.35">
      <c r="A618" s="11">
        <v>3</v>
      </c>
      <c r="B618" s="2">
        <v>494228</v>
      </c>
      <c r="C618" s="1" t="s">
        <v>12</v>
      </c>
      <c r="D618" s="2">
        <v>1706</v>
      </c>
      <c r="E618" s="2">
        <v>44166</v>
      </c>
      <c r="F618" s="2">
        <v>1706</v>
      </c>
      <c r="G618" s="13">
        <v>853</v>
      </c>
      <c r="I618" t="b">
        <f t="shared" si="18"/>
        <v>0</v>
      </c>
      <c r="J618" t="str">
        <f t="shared" si="19"/>
        <v>Fortune Cookie</v>
      </c>
      <c r="K618" t="str">
        <v>FORTUNE COOKIE</v>
      </c>
      <c r="L618" t="str">
        <v>fortune cookie</v>
      </c>
      <c r="M618" t="str">
        <v>Fortune Cookie</v>
      </c>
      <c r="N618" t="str">
        <v>Fortune Co</v>
      </c>
      <c r="O618" t="str">
        <v xml:space="preserve"> Cookie</v>
      </c>
      <c r="P618" t="str">
        <v>Fortune-Cookie</v>
      </c>
      <c r="S618" s="8">
        <v>44445</v>
      </c>
    </row>
    <row r="619" spans="1:19" ht="15" thickBot="1" x14ac:dyDescent="0.35">
      <c r="A619" s="11">
        <v>2</v>
      </c>
      <c r="B619" s="2">
        <v>487819</v>
      </c>
      <c r="C619" s="1" t="s">
        <v>12</v>
      </c>
      <c r="D619" s="2">
        <v>1666</v>
      </c>
      <c r="E619" s="2">
        <v>43952</v>
      </c>
      <c r="F619" s="2">
        <v>1666</v>
      </c>
      <c r="G619" s="13">
        <v>833</v>
      </c>
      <c r="I619" t="b">
        <f t="shared" si="18"/>
        <v>0</v>
      </c>
      <c r="J619" t="str">
        <f t="shared" si="19"/>
        <v>Fortune Cookie</v>
      </c>
      <c r="K619" t="str">
        <v>FORTUNE COOKIE</v>
      </c>
      <c r="L619" t="str">
        <v>fortune cookie</v>
      </c>
      <c r="M619" t="str">
        <v>Fortune Cookie</v>
      </c>
      <c r="N619" t="str">
        <v>Fortune Co</v>
      </c>
      <c r="O619" t="str">
        <v xml:space="preserve"> Cookie</v>
      </c>
      <c r="P619" t="str">
        <v>Fortune-Cookie</v>
      </c>
      <c r="S619" s="8">
        <v>44446</v>
      </c>
    </row>
    <row r="620" spans="1:19" ht="15" thickBot="1" x14ac:dyDescent="0.35">
      <c r="A620" s="11">
        <v>3</v>
      </c>
      <c r="B620" s="2">
        <v>878522</v>
      </c>
      <c r="C620" s="1" t="s">
        <v>11</v>
      </c>
      <c r="D620" s="2">
        <v>554</v>
      </c>
      <c r="E620" s="2">
        <v>43831</v>
      </c>
      <c r="F620" s="2">
        <v>1662</v>
      </c>
      <c r="G620" s="13">
        <v>692.5</v>
      </c>
      <c r="I620" t="b">
        <f t="shared" si="18"/>
        <v>0</v>
      </c>
      <c r="J620" t="str">
        <f t="shared" si="19"/>
        <v>Sugar</v>
      </c>
      <c r="K620" t="str">
        <v>SUGAR</v>
      </c>
      <c r="L620" t="str">
        <v>sugar</v>
      </c>
      <c r="M620" t="str">
        <v>Sugar</v>
      </c>
      <c r="N620" t="str">
        <v>Sugar</v>
      </c>
      <c r="O620" t="str">
        <v>Sugar</v>
      </c>
      <c r="P620" t="str">
        <v>Sugar</v>
      </c>
      <c r="S620" s="8">
        <v>44447</v>
      </c>
    </row>
    <row r="621" spans="1:19" ht="15" thickBot="1" x14ac:dyDescent="0.35">
      <c r="A621" s="11">
        <v>4</v>
      </c>
      <c r="B621" s="2">
        <v>113657</v>
      </c>
      <c r="C621" s="1" t="s">
        <v>12</v>
      </c>
      <c r="D621" s="2">
        <v>1660</v>
      </c>
      <c r="E621" s="2">
        <v>43770</v>
      </c>
      <c r="F621" s="2">
        <v>1660</v>
      </c>
      <c r="G621" s="13">
        <v>830</v>
      </c>
      <c r="I621" t="b">
        <f t="shared" si="18"/>
        <v>0</v>
      </c>
      <c r="J621" t="str">
        <f t="shared" si="19"/>
        <v>Fortune Cookie</v>
      </c>
      <c r="K621" t="str">
        <v>FORTUNE COOKIE</v>
      </c>
      <c r="L621" t="str">
        <v>fortune cookie</v>
      </c>
      <c r="M621" t="str">
        <v>Fortune Cookie</v>
      </c>
      <c r="N621" t="str">
        <v>Fortune Co</v>
      </c>
      <c r="O621" t="str">
        <v xml:space="preserve"> Cookie</v>
      </c>
      <c r="P621" t="str">
        <v>Fortune-Cookie</v>
      </c>
      <c r="S621" s="8">
        <v>44448</v>
      </c>
    </row>
    <row r="622" spans="1:19" ht="15" thickBot="1" x14ac:dyDescent="0.35">
      <c r="A622" s="11">
        <v>4</v>
      </c>
      <c r="B622" s="2">
        <v>483216</v>
      </c>
      <c r="C622" s="1" t="s">
        <v>11</v>
      </c>
      <c r="D622" s="2">
        <v>552</v>
      </c>
      <c r="E622" s="2">
        <v>44136</v>
      </c>
      <c r="F622" s="2">
        <v>1656</v>
      </c>
      <c r="G622" s="13">
        <v>690</v>
      </c>
      <c r="I622" t="b">
        <f t="shared" si="18"/>
        <v>0</v>
      </c>
      <c r="J622" t="str">
        <f t="shared" si="19"/>
        <v>Sugar</v>
      </c>
      <c r="K622" t="str">
        <v>SUGAR</v>
      </c>
      <c r="L622" t="str">
        <v>sugar</v>
      </c>
      <c r="M622" t="str">
        <v>Sugar</v>
      </c>
      <c r="N622" t="str">
        <v>Sugar</v>
      </c>
      <c r="O622" t="str">
        <v>Sugar</v>
      </c>
      <c r="P622" t="str">
        <v>Sugar</v>
      </c>
      <c r="S622" s="8">
        <v>44449</v>
      </c>
    </row>
    <row r="623" spans="1:19" ht="15" thickBot="1" x14ac:dyDescent="0.35">
      <c r="A623" s="11">
        <v>2</v>
      </c>
      <c r="B623" s="2">
        <v>867907</v>
      </c>
      <c r="C623" s="1" t="s">
        <v>7</v>
      </c>
      <c r="D623" s="2">
        <v>269</v>
      </c>
      <c r="E623" s="2">
        <v>43739</v>
      </c>
      <c r="F623" s="2">
        <v>1614</v>
      </c>
      <c r="G623" s="13">
        <v>739.75</v>
      </c>
      <c r="I623" t="b">
        <f t="shared" si="18"/>
        <v>0</v>
      </c>
      <c r="J623" t="str">
        <f t="shared" si="19"/>
        <v>White Chocolate Macadamia Nut</v>
      </c>
      <c r="K623" t="str">
        <v>WHITE CHOCOLATE MACADAMIA NUT</v>
      </c>
      <c r="L623" t="str">
        <v>white chocolate macadamia nut</v>
      </c>
      <c r="M623" t="str">
        <v>White Chocolate Macadamia Nut</v>
      </c>
      <c r="N623" t="str">
        <v>White Choc</v>
      </c>
      <c r="O623" t="str">
        <v>mia Nut</v>
      </c>
      <c r="P623" t="str">
        <v>White-Chocolate-Macadamia-Nut</v>
      </c>
      <c r="S623" s="8">
        <v>44450</v>
      </c>
    </row>
    <row r="624" spans="1:19" ht="15" thickBot="1" x14ac:dyDescent="0.35">
      <c r="A624" s="11">
        <v>2</v>
      </c>
      <c r="B624" s="2">
        <v>270516</v>
      </c>
      <c r="C624" s="1" t="s">
        <v>12</v>
      </c>
      <c r="D624" s="2">
        <v>1611</v>
      </c>
      <c r="E624" s="2">
        <v>43800</v>
      </c>
      <c r="F624" s="2">
        <v>1611</v>
      </c>
      <c r="G624" s="13">
        <v>805.5</v>
      </c>
      <c r="I624" t="b">
        <f t="shared" si="18"/>
        <v>0</v>
      </c>
      <c r="J624" t="str">
        <f t="shared" si="19"/>
        <v>Fortune Cookie</v>
      </c>
      <c r="K624" t="str">
        <v>FORTUNE COOKIE</v>
      </c>
      <c r="L624" t="str">
        <v>fortune cookie</v>
      </c>
      <c r="M624" t="str">
        <v>Fortune Cookie</v>
      </c>
      <c r="N624" t="str">
        <v>Fortune Co</v>
      </c>
      <c r="O624" t="str">
        <v xml:space="preserve"> Cookie</v>
      </c>
      <c r="P624" t="str">
        <v>Fortune-Cookie</v>
      </c>
      <c r="S624" s="8">
        <v>44451</v>
      </c>
    </row>
    <row r="625" spans="1:19" ht="15" thickBot="1" x14ac:dyDescent="0.35">
      <c r="A625" s="11">
        <v>4</v>
      </c>
      <c r="B625" s="2">
        <v>182735</v>
      </c>
      <c r="C625" s="1" t="s">
        <v>9</v>
      </c>
      <c r="D625" s="2">
        <v>321</v>
      </c>
      <c r="E625" s="2">
        <v>43770</v>
      </c>
      <c r="F625" s="2">
        <v>1605</v>
      </c>
      <c r="G625" s="13">
        <v>706.2</v>
      </c>
      <c r="I625" t="b">
        <f t="shared" si="18"/>
        <v>0</v>
      </c>
      <c r="J625" t="str">
        <f t="shared" si="19"/>
        <v>Oatmeal Raisin</v>
      </c>
      <c r="K625" t="str">
        <v>OATMEAL RAISIN</v>
      </c>
      <c r="L625" t="str">
        <v>oatmeal raisin</v>
      </c>
      <c r="M625" t="str">
        <v>Oatmeal Raisin</v>
      </c>
      <c r="N625" t="str">
        <v>Oatmeal Ra</v>
      </c>
      <c r="O625" t="str">
        <v xml:space="preserve"> Raisin</v>
      </c>
      <c r="P625" t="str">
        <v>Oatmeal-Raisin</v>
      </c>
      <c r="S625" s="8">
        <v>44452</v>
      </c>
    </row>
    <row r="626" spans="1:19" ht="15" thickBot="1" x14ac:dyDescent="0.35">
      <c r="A626" s="11">
        <v>1</v>
      </c>
      <c r="B626" s="2">
        <v>326089</v>
      </c>
      <c r="C626" s="1" t="s">
        <v>12</v>
      </c>
      <c r="D626" s="2">
        <v>1566</v>
      </c>
      <c r="E626" s="2">
        <v>44105</v>
      </c>
      <c r="F626" s="2">
        <v>1566</v>
      </c>
      <c r="G626" s="13">
        <v>783</v>
      </c>
      <c r="I626" t="b">
        <f t="shared" si="18"/>
        <v>0</v>
      </c>
      <c r="J626" t="str">
        <f t="shared" si="19"/>
        <v>Fortune Cookie</v>
      </c>
      <c r="K626" t="str">
        <v>FORTUNE COOKIE</v>
      </c>
      <c r="L626" t="str">
        <v>fortune cookie</v>
      </c>
      <c r="M626" t="str">
        <v>Fortune Cookie</v>
      </c>
      <c r="N626" t="str">
        <v>Fortune Co</v>
      </c>
      <c r="O626" t="str">
        <v xml:space="preserve"> Cookie</v>
      </c>
      <c r="P626" t="str">
        <v>Fortune-Cookie</v>
      </c>
      <c r="S626" s="8">
        <v>44453</v>
      </c>
    </row>
    <row r="627" spans="1:19" ht="15" thickBot="1" x14ac:dyDescent="0.35">
      <c r="A627" s="11">
        <v>1</v>
      </c>
      <c r="B627" s="2">
        <v>102288</v>
      </c>
      <c r="C627" s="1" t="s">
        <v>11</v>
      </c>
      <c r="D627" s="2">
        <v>521</v>
      </c>
      <c r="E627" s="2">
        <v>44166</v>
      </c>
      <c r="F627" s="2">
        <v>1563</v>
      </c>
      <c r="G627" s="13">
        <v>651.25</v>
      </c>
      <c r="I627" t="b">
        <f t="shared" si="18"/>
        <v>0</v>
      </c>
      <c r="J627" t="str">
        <f t="shared" si="19"/>
        <v>Sugar</v>
      </c>
      <c r="K627" t="str">
        <v>SUGAR</v>
      </c>
      <c r="L627" t="str">
        <v>sugar</v>
      </c>
      <c r="M627" t="str">
        <v>Sugar</v>
      </c>
      <c r="N627" t="str">
        <v>Sugar</v>
      </c>
      <c r="O627" t="str">
        <v>Sugar</v>
      </c>
      <c r="P627" t="str">
        <v>Sugar</v>
      </c>
      <c r="S627" s="8">
        <v>44454</v>
      </c>
    </row>
    <row r="628" spans="1:19" ht="15" thickBot="1" x14ac:dyDescent="0.35">
      <c r="A628" s="11">
        <v>3</v>
      </c>
      <c r="B628" s="2">
        <v>141979</v>
      </c>
      <c r="C628" s="1" t="s">
        <v>12</v>
      </c>
      <c r="D628" s="2">
        <v>1562</v>
      </c>
      <c r="E628" s="2">
        <v>44044</v>
      </c>
      <c r="F628" s="2">
        <v>1562</v>
      </c>
      <c r="G628" s="13">
        <v>781</v>
      </c>
      <c r="I628" t="b">
        <f t="shared" si="18"/>
        <v>0</v>
      </c>
      <c r="J628" t="str">
        <f t="shared" si="19"/>
        <v>Fortune Cookie</v>
      </c>
      <c r="K628" t="str">
        <v>FORTUNE COOKIE</v>
      </c>
      <c r="L628" t="str">
        <v>fortune cookie</v>
      </c>
      <c r="M628" t="str">
        <v>Fortune Cookie</v>
      </c>
      <c r="N628" t="str">
        <v>Fortune Co</v>
      </c>
      <c r="O628" t="str">
        <v xml:space="preserve"> Cookie</v>
      </c>
      <c r="P628" t="str">
        <v>Fortune-Cookie</v>
      </c>
      <c r="S628" s="8">
        <v>44455</v>
      </c>
    </row>
    <row r="629" spans="1:19" ht="15" thickBot="1" x14ac:dyDescent="0.35">
      <c r="A629" s="11">
        <v>2</v>
      </c>
      <c r="B629" s="2">
        <v>830819</v>
      </c>
      <c r="C629" s="1" t="s">
        <v>12</v>
      </c>
      <c r="D629" s="2">
        <v>1545</v>
      </c>
      <c r="E629" s="2">
        <v>43983</v>
      </c>
      <c r="F629" s="2">
        <v>1545</v>
      </c>
      <c r="G629" s="13">
        <v>772.5</v>
      </c>
      <c r="I629" t="b">
        <f t="shared" si="18"/>
        <v>0</v>
      </c>
      <c r="J629" t="str">
        <f t="shared" si="19"/>
        <v>Fortune Cookie</v>
      </c>
      <c r="K629" t="str">
        <v>FORTUNE COOKIE</v>
      </c>
      <c r="L629" t="str">
        <v>fortune cookie</v>
      </c>
      <c r="M629" t="str">
        <v>Fortune Cookie</v>
      </c>
      <c r="N629" t="str">
        <v>Fortune Co</v>
      </c>
      <c r="O629" t="str">
        <v xml:space="preserve"> Cookie</v>
      </c>
      <c r="P629" t="str">
        <v>Fortune-Cookie</v>
      </c>
      <c r="S629" s="8">
        <v>44456</v>
      </c>
    </row>
    <row r="630" spans="1:19" ht="15" thickBot="1" x14ac:dyDescent="0.35">
      <c r="A630" s="11">
        <v>4</v>
      </c>
      <c r="B630" s="2">
        <v>395290</v>
      </c>
      <c r="C630" s="1" t="s">
        <v>10</v>
      </c>
      <c r="D630" s="2">
        <v>386</v>
      </c>
      <c r="E630" s="2">
        <v>43739</v>
      </c>
      <c r="F630" s="2">
        <v>1544</v>
      </c>
      <c r="G630" s="13">
        <v>579</v>
      </c>
      <c r="I630" t="b">
        <f t="shared" si="18"/>
        <v>0</v>
      </c>
      <c r="J630" t="str">
        <f t="shared" si="19"/>
        <v>Snickerdoodle</v>
      </c>
      <c r="K630" t="str">
        <v>SNICKERDOODLE</v>
      </c>
      <c r="L630" t="str">
        <v>snickerdoodle</v>
      </c>
      <c r="M630" t="str">
        <v>Snickerdoodle</v>
      </c>
      <c r="N630" t="str">
        <v>Snickerdoo</v>
      </c>
      <c r="O630" t="str">
        <v>rdoodle</v>
      </c>
      <c r="P630" t="str">
        <v>Snickerdoodle</v>
      </c>
      <c r="S630" s="8">
        <v>44457</v>
      </c>
    </row>
    <row r="631" spans="1:19" ht="15" thickBot="1" x14ac:dyDescent="0.35">
      <c r="A631" s="11">
        <v>2</v>
      </c>
      <c r="B631" s="2">
        <v>581556</v>
      </c>
      <c r="C631" s="1" t="s">
        <v>9</v>
      </c>
      <c r="D631" s="2">
        <v>306</v>
      </c>
      <c r="E631" s="2">
        <v>43800</v>
      </c>
      <c r="F631" s="2">
        <v>1530</v>
      </c>
      <c r="G631" s="13">
        <v>673.2</v>
      </c>
      <c r="I631" t="b">
        <f t="shared" si="18"/>
        <v>0</v>
      </c>
      <c r="J631" t="str">
        <f t="shared" si="19"/>
        <v>Oatmeal Raisin</v>
      </c>
      <c r="K631" t="str">
        <v>OATMEAL RAISIN</v>
      </c>
      <c r="L631" t="str">
        <v>oatmeal raisin</v>
      </c>
      <c r="M631" t="str">
        <v>Oatmeal Raisin</v>
      </c>
      <c r="N631" t="str">
        <v>Oatmeal Ra</v>
      </c>
      <c r="O631" t="str">
        <v xml:space="preserve"> Raisin</v>
      </c>
      <c r="P631" t="str">
        <v>Oatmeal-Raisin</v>
      </c>
      <c r="S631" s="8">
        <v>44458</v>
      </c>
    </row>
    <row r="632" spans="1:19" ht="15" thickBot="1" x14ac:dyDescent="0.35">
      <c r="A632" s="11">
        <v>3</v>
      </c>
      <c r="B632" s="2">
        <v>243929</v>
      </c>
      <c r="C632" s="1" t="s">
        <v>11</v>
      </c>
      <c r="D632" s="2">
        <v>494</v>
      </c>
      <c r="E632" s="2">
        <v>43739</v>
      </c>
      <c r="F632" s="2">
        <v>1482</v>
      </c>
      <c r="G632" s="13">
        <v>617.5</v>
      </c>
      <c r="I632" t="b">
        <f t="shared" si="18"/>
        <v>0</v>
      </c>
      <c r="J632" t="str">
        <f t="shared" si="19"/>
        <v>Sugar</v>
      </c>
      <c r="K632" t="str">
        <v>SUGAR</v>
      </c>
      <c r="L632" t="str">
        <v>sugar</v>
      </c>
      <c r="M632" t="str">
        <v>Sugar</v>
      </c>
      <c r="N632" t="str">
        <v>Sugar</v>
      </c>
      <c r="O632" t="str">
        <v>Sugar</v>
      </c>
      <c r="P632" t="str">
        <v>Sugar</v>
      </c>
      <c r="S632" s="8">
        <v>44459</v>
      </c>
    </row>
    <row r="633" spans="1:19" ht="15" thickBot="1" x14ac:dyDescent="0.35">
      <c r="A633" s="11">
        <v>4</v>
      </c>
      <c r="B633" s="2">
        <v>414407</v>
      </c>
      <c r="C633" s="1" t="s">
        <v>11</v>
      </c>
      <c r="D633" s="2">
        <v>492</v>
      </c>
      <c r="E633" s="2">
        <v>44013</v>
      </c>
      <c r="F633" s="2">
        <v>1476</v>
      </c>
      <c r="G633" s="13">
        <v>615</v>
      </c>
      <c r="I633" t="b">
        <f t="shared" si="18"/>
        <v>0</v>
      </c>
      <c r="J633" t="str">
        <f t="shared" si="19"/>
        <v>Sugar</v>
      </c>
      <c r="K633" t="str">
        <v>SUGAR</v>
      </c>
      <c r="L633" t="str">
        <v>sugar</v>
      </c>
      <c r="M633" t="str">
        <v>Sugar</v>
      </c>
      <c r="N633" t="str">
        <v>Sugar</v>
      </c>
      <c r="O633" t="str">
        <v>Sugar</v>
      </c>
      <c r="P633" t="str">
        <v>Sugar</v>
      </c>
      <c r="S633" s="8">
        <v>44460</v>
      </c>
    </row>
    <row r="634" spans="1:19" ht="15" thickBot="1" x14ac:dyDescent="0.35">
      <c r="A634" s="11">
        <v>1</v>
      </c>
      <c r="B634" s="2">
        <v>847731</v>
      </c>
      <c r="C634" s="1" t="s">
        <v>7</v>
      </c>
      <c r="D634" s="2">
        <v>245</v>
      </c>
      <c r="E634" s="2">
        <v>43952</v>
      </c>
      <c r="F634" s="2">
        <v>1470</v>
      </c>
      <c r="G634" s="13">
        <v>673.75</v>
      </c>
      <c r="I634" t="b">
        <f t="shared" si="18"/>
        <v>0</v>
      </c>
      <c r="J634" t="str">
        <f t="shared" si="19"/>
        <v>White Chocolate Macadamia Nut</v>
      </c>
      <c r="K634" t="str">
        <v>WHITE CHOCOLATE MACADAMIA NUT</v>
      </c>
      <c r="L634" t="str">
        <v>white chocolate macadamia nut</v>
      </c>
      <c r="M634" t="str">
        <v>White Chocolate Macadamia Nut</v>
      </c>
      <c r="N634" t="str">
        <v>White Choc</v>
      </c>
      <c r="O634" t="str">
        <v>mia Nut</v>
      </c>
      <c r="P634" t="str">
        <v>White-Chocolate-Macadamia-Nut</v>
      </c>
      <c r="S634" s="8">
        <v>44461</v>
      </c>
    </row>
    <row r="635" spans="1:19" ht="15" thickBot="1" x14ac:dyDescent="0.35">
      <c r="A635" s="11">
        <v>5</v>
      </c>
      <c r="B635" s="2">
        <v>496752</v>
      </c>
      <c r="C635" s="1" t="s">
        <v>10</v>
      </c>
      <c r="D635" s="2">
        <v>367</v>
      </c>
      <c r="E635" s="2">
        <v>43739</v>
      </c>
      <c r="F635" s="2">
        <v>1468</v>
      </c>
      <c r="G635" s="13">
        <v>550.5</v>
      </c>
      <c r="I635" t="b">
        <f t="shared" si="18"/>
        <v>0</v>
      </c>
      <c r="J635" t="str">
        <f t="shared" si="19"/>
        <v>Snickerdoodle</v>
      </c>
      <c r="K635" t="str">
        <v>SNICKERDOODLE</v>
      </c>
      <c r="L635" t="str">
        <v>snickerdoodle</v>
      </c>
      <c r="M635" t="str">
        <v>Snickerdoodle</v>
      </c>
      <c r="N635" t="str">
        <v>Snickerdoo</v>
      </c>
      <c r="O635" t="str">
        <v>rdoodle</v>
      </c>
      <c r="P635" t="str">
        <v>Snickerdoodle</v>
      </c>
      <c r="S635" s="8">
        <v>44462</v>
      </c>
    </row>
    <row r="636" spans="1:19" ht="15" thickBot="1" x14ac:dyDescent="0.35">
      <c r="A636" s="11">
        <v>4</v>
      </c>
      <c r="B636" s="2">
        <v>809091</v>
      </c>
      <c r="C636" s="1" t="s">
        <v>8</v>
      </c>
      <c r="D636" s="2">
        <v>293</v>
      </c>
      <c r="E636" s="2">
        <v>44166</v>
      </c>
      <c r="F636" s="2">
        <v>1465</v>
      </c>
      <c r="G636" s="13">
        <v>586</v>
      </c>
      <c r="I636" t="b">
        <f t="shared" si="18"/>
        <v>0</v>
      </c>
      <c r="J636" t="str">
        <f t="shared" si="19"/>
        <v>Chocolate Chip</v>
      </c>
      <c r="K636" t="str">
        <v>CHOCOLATE CHIP</v>
      </c>
      <c r="L636" t="str">
        <v>chocolate chip</v>
      </c>
      <c r="M636" t="str">
        <v>Chocolate Chip</v>
      </c>
      <c r="N636" t="str">
        <v xml:space="preserve">Chocolate </v>
      </c>
      <c r="O636" t="str">
        <v>te Chip</v>
      </c>
      <c r="P636" t="str">
        <v>Chocolate-Chip</v>
      </c>
      <c r="S636" s="8">
        <v>44463</v>
      </c>
    </row>
    <row r="637" spans="1:19" ht="15" thickBot="1" x14ac:dyDescent="0.35">
      <c r="A637" s="11">
        <v>2</v>
      </c>
      <c r="B637" s="2">
        <v>199458</v>
      </c>
      <c r="C637" s="1" t="s">
        <v>12</v>
      </c>
      <c r="D637" s="2">
        <v>1460</v>
      </c>
      <c r="E637" s="2">
        <v>43952</v>
      </c>
      <c r="F637" s="2">
        <v>1460</v>
      </c>
      <c r="G637" s="13">
        <v>730</v>
      </c>
      <c r="I637" t="b">
        <f t="shared" si="18"/>
        <v>0</v>
      </c>
      <c r="J637" t="str">
        <f t="shared" si="19"/>
        <v>Fortune Cookie</v>
      </c>
      <c r="K637" t="str">
        <v>FORTUNE COOKIE</v>
      </c>
      <c r="L637" t="str">
        <v>fortune cookie</v>
      </c>
      <c r="M637" t="str">
        <v>Fortune Cookie</v>
      </c>
      <c r="N637" t="str">
        <v>Fortune Co</v>
      </c>
      <c r="O637" t="str">
        <v xml:space="preserve"> Cookie</v>
      </c>
      <c r="P637" t="str">
        <v>Fortune-Cookie</v>
      </c>
      <c r="S637" s="8">
        <v>44464</v>
      </c>
    </row>
    <row r="638" spans="1:19" ht="15" thickBot="1" x14ac:dyDescent="0.35">
      <c r="A638" s="11">
        <v>3</v>
      </c>
      <c r="B638" s="2">
        <v>266868</v>
      </c>
      <c r="C638" s="1" t="s">
        <v>8</v>
      </c>
      <c r="D638" s="2">
        <v>292</v>
      </c>
      <c r="E638" s="2">
        <v>43862</v>
      </c>
      <c r="F638" s="2">
        <v>1460</v>
      </c>
      <c r="G638" s="13">
        <v>584</v>
      </c>
      <c r="I638" t="b">
        <f t="shared" si="18"/>
        <v>0</v>
      </c>
      <c r="J638" t="str">
        <f t="shared" si="19"/>
        <v>Chocolate Chip</v>
      </c>
      <c r="K638" t="str">
        <v>CHOCOLATE CHIP</v>
      </c>
      <c r="L638" t="str">
        <v>chocolate chip</v>
      </c>
      <c r="M638" t="str">
        <v>Chocolate Chip</v>
      </c>
      <c r="N638" t="str">
        <v xml:space="preserve">Chocolate </v>
      </c>
      <c r="O638" t="str">
        <v>te Chip</v>
      </c>
      <c r="P638" t="str">
        <v>Chocolate-Chip</v>
      </c>
      <c r="S638" s="8">
        <v>44465</v>
      </c>
    </row>
    <row r="639" spans="1:19" ht="15" thickBot="1" x14ac:dyDescent="0.35">
      <c r="A639" s="11">
        <v>2</v>
      </c>
      <c r="B639" s="2">
        <v>775311</v>
      </c>
      <c r="C639" s="1" t="s">
        <v>7</v>
      </c>
      <c r="D639" s="2">
        <v>241</v>
      </c>
      <c r="E639" s="2">
        <v>44105</v>
      </c>
      <c r="F639" s="2">
        <v>1446</v>
      </c>
      <c r="G639" s="13">
        <v>662.75</v>
      </c>
      <c r="I639" t="b">
        <f t="shared" si="18"/>
        <v>0</v>
      </c>
      <c r="J639" t="str">
        <f t="shared" si="19"/>
        <v>White Chocolate Macadamia Nut</v>
      </c>
      <c r="K639" t="str">
        <v>WHITE CHOCOLATE MACADAMIA NUT</v>
      </c>
      <c r="L639" t="str">
        <v>white chocolate macadamia nut</v>
      </c>
      <c r="M639" t="str">
        <v>White Chocolate Macadamia Nut</v>
      </c>
      <c r="N639" t="str">
        <v>White Choc</v>
      </c>
      <c r="O639" t="str">
        <v>mia Nut</v>
      </c>
      <c r="P639" t="str">
        <v>White-Chocolate-Macadamia-Nut</v>
      </c>
      <c r="S639" s="8">
        <v>44466</v>
      </c>
    </row>
    <row r="640" spans="1:19" ht="15" thickBot="1" x14ac:dyDescent="0.35">
      <c r="A640" s="11">
        <v>4</v>
      </c>
      <c r="B640" s="2">
        <v>294390</v>
      </c>
      <c r="C640" s="1" t="s">
        <v>12</v>
      </c>
      <c r="D640" s="2">
        <v>1403</v>
      </c>
      <c r="E640" s="2">
        <v>43739</v>
      </c>
      <c r="F640" s="2">
        <v>1403</v>
      </c>
      <c r="G640" s="13">
        <v>701.5</v>
      </c>
      <c r="I640" t="b">
        <f t="shared" si="18"/>
        <v>0</v>
      </c>
      <c r="J640" t="str">
        <f t="shared" si="19"/>
        <v>Fortune Cookie</v>
      </c>
      <c r="K640" t="str">
        <v>FORTUNE COOKIE</v>
      </c>
      <c r="L640" t="str">
        <v>fortune cookie</v>
      </c>
      <c r="M640" t="str">
        <v>Fortune Cookie</v>
      </c>
      <c r="N640" t="str">
        <v>Fortune Co</v>
      </c>
      <c r="O640" t="str">
        <v xml:space="preserve"> Cookie</v>
      </c>
      <c r="P640" t="str">
        <v>Fortune-Cookie</v>
      </c>
      <c r="S640" s="8">
        <v>44467</v>
      </c>
    </row>
    <row r="641" spans="1:19" ht="15" thickBot="1" x14ac:dyDescent="0.35">
      <c r="A641" s="11">
        <v>3</v>
      </c>
      <c r="B641" s="2">
        <v>217341</v>
      </c>
      <c r="C641" s="1" t="s">
        <v>8</v>
      </c>
      <c r="D641" s="2">
        <v>278</v>
      </c>
      <c r="E641" s="2">
        <v>43862</v>
      </c>
      <c r="F641" s="2">
        <v>1390</v>
      </c>
      <c r="G641" s="13">
        <v>556</v>
      </c>
      <c r="I641" t="b">
        <f t="shared" si="18"/>
        <v>0</v>
      </c>
      <c r="J641" t="str">
        <f t="shared" si="19"/>
        <v>Chocolate Chip</v>
      </c>
      <c r="K641" t="str">
        <v>CHOCOLATE CHIP</v>
      </c>
      <c r="L641" t="str">
        <v>chocolate chip</v>
      </c>
      <c r="M641" t="str">
        <v>Chocolate Chip</v>
      </c>
      <c r="N641" t="str">
        <v xml:space="preserve">Chocolate </v>
      </c>
      <c r="O641" t="str">
        <v>te Chip</v>
      </c>
      <c r="P641" t="str">
        <v>Chocolate-Chip</v>
      </c>
      <c r="S641" s="8">
        <v>44468</v>
      </c>
    </row>
    <row r="642" spans="1:19" ht="15" thickBot="1" x14ac:dyDescent="0.35">
      <c r="A642" s="11">
        <v>3</v>
      </c>
      <c r="B642" s="2">
        <v>779079</v>
      </c>
      <c r="C642" s="1" t="s">
        <v>12</v>
      </c>
      <c r="D642" s="2">
        <v>1384.5</v>
      </c>
      <c r="E642" s="2">
        <v>43831</v>
      </c>
      <c r="F642" s="2">
        <v>1384.5</v>
      </c>
      <c r="G642" s="13">
        <v>692.25</v>
      </c>
      <c r="I642" t="b">
        <f t="shared" si="18"/>
        <v>0</v>
      </c>
      <c r="J642" t="str">
        <f t="shared" si="19"/>
        <v>Fortune Cookie</v>
      </c>
      <c r="K642" t="str">
        <v>FORTUNE COOKIE</v>
      </c>
      <c r="L642" t="str">
        <v>fortune cookie</v>
      </c>
      <c r="M642" t="str">
        <v>Fortune Cookie</v>
      </c>
      <c r="N642" t="str">
        <v>Fortune Co</v>
      </c>
      <c r="O642" t="str">
        <v xml:space="preserve"> Cookie</v>
      </c>
      <c r="P642" t="str">
        <v>Fortune-Cookie</v>
      </c>
      <c r="S642" s="8">
        <v>44469</v>
      </c>
    </row>
    <row r="643" spans="1:19" ht="15" thickBot="1" x14ac:dyDescent="0.35">
      <c r="A643" s="11">
        <v>4</v>
      </c>
      <c r="B643" s="2">
        <v>892418</v>
      </c>
      <c r="C643" s="1" t="s">
        <v>12</v>
      </c>
      <c r="D643" s="2">
        <v>1375.5</v>
      </c>
      <c r="E643" s="2">
        <v>44013</v>
      </c>
      <c r="F643" s="2">
        <v>1375.5</v>
      </c>
      <c r="G643" s="13">
        <v>687.75</v>
      </c>
      <c r="I643" t="b">
        <f t="shared" si="18"/>
        <v>0</v>
      </c>
      <c r="J643" t="str">
        <f t="shared" si="19"/>
        <v>Fortune Cookie</v>
      </c>
      <c r="K643" t="str">
        <v>FORTUNE COOKIE</v>
      </c>
      <c r="L643" t="str">
        <v>fortune cookie</v>
      </c>
      <c r="M643" t="str">
        <v>Fortune Cookie</v>
      </c>
      <c r="N643" t="str">
        <v>Fortune Co</v>
      </c>
      <c r="O643" t="str">
        <v xml:space="preserve"> Cookie</v>
      </c>
      <c r="P643" t="str">
        <v>Fortune-Cookie</v>
      </c>
      <c r="S643" s="8">
        <v>44470</v>
      </c>
    </row>
    <row r="644" spans="1:19" ht="15" thickBot="1" x14ac:dyDescent="0.35">
      <c r="A644" s="11">
        <v>3</v>
      </c>
      <c r="B644" s="2">
        <v>817134</v>
      </c>
      <c r="C644" s="1" t="s">
        <v>8</v>
      </c>
      <c r="D644" s="2">
        <v>274</v>
      </c>
      <c r="E644" s="2">
        <v>44166</v>
      </c>
      <c r="F644" s="2">
        <v>1370</v>
      </c>
      <c r="G644" s="13">
        <v>548</v>
      </c>
      <c r="I644" t="b">
        <f t="shared" si="18"/>
        <v>0</v>
      </c>
      <c r="J644" t="str">
        <f t="shared" si="19"/>
        <v>Chocolate Chip</v>
      </c>
      <c r="K644" t="str">
        <v>CHOCOLATE CHIP</v>
      </c>
      <c r="L644" t="str">
        <v>chocolate chip</v>
      </c>
      <c r="M644" t="str">
        <v>Chocolate Chip</v>
      </c>
      <c r="N644" t="str">
        <v xml:space="preserve">Chocolate </v>
      </c>
      <c r="O644" t="str">
        <v>te Chip</v>
      </c>
      <c r="P644" t="str">
        <v>Chocolate-Chip</v>
      </c>
      <c r="S644" s="8">
        <v>44471</v>
      </c>
    </row>
    <row r="645" spans="1:19" ht="15" thickBot="1" x14ac:dyDescent="0.35">
      <c r="A645" s="11">
        <v>4</v>
      </c>
      <c r="B645" s="2">
        <v>605154</v>
      </c>
      <c r="C645" s="1" t="s">
        <v>12</v>
      </c>
      <c r="D645" s="2">
        <v>1368</v>
      </c>
      <c r="E645" s="2">
        <v>43862</v>
      </c>
      <c r="F645" s="2">
        <v>1368</v>
      </c>
      <c r="G645" s="13">
        <v>684</v>
      </c>
      <c r="I645" t="b">
        <f t="shared" ref="I645:I705" si="20">EXACT(F645,G645)</f>
        <v>0</v>
      </c>
      <c r="J645" t="str">
        <f t="shared" ref="J645:J703" si="21">TRIM(C645)</f>
        <v>Fortune Cookie</v>
      </c>
      <c r="K645" t="str">
        <v>FORTUNE COOKIE</v>
      </c>
      <c r="L645" t="str">
        <v>fortune cookie</v>
      </c>
      <c r="M645" t="str">
        <v>Fortune Cookie</v>
      </c>
      <c r="N645" t="str">
        <v>Fortune Co</v>
      </c>
      <c r="O645" t="str">
        <v xml:space="preserve"> Cookie</v>
      </c>
      <c r="P645" t="str">
        <v>Fortune-Cookie</v>
      </c>
      <c r="S645" s="8">
        <v>44472</v>
      </c>
    </row>
    <row r="646" spans="1:19" ht="15" thickBot="1" x14ac:dyDescent="0.35">
      <c r="A646" s="11">
        <v>4</v>
      </c>
      <c r="B646" s="2">
        <v>531656</v>
      </c>
      <c r="C646" s="1" t="s">
        <v>9</v>
      </c>
      <c r="D646" s="2">
        <v>270</v>
      </c>
      <c r="E646" s="2">
        <v>43862</v>
      </c>
      <c r="F646" s="2">
        <v>1350</v>
      </c>
      <c r="G646" s="13">
        <v>594</v>
      </c>
      <c r="I646" t="b">
        <f t="shared" si="20"/>
        <v>0</v>
      </c>
      <c r="J646" t="str">
        <f t="shared" si="21"/>
        <v>Oatmeal Raisin</v>
      </c>
      <c r="K646" t="str">
        <v>OATMEAL RAISIN</v>
      </c>
      <c r="L646" t="str">
        <v>oatmeal raisin</v>
      </c>
      <c r="M646" t="str">
        <v>Oatmeal Raisin</v>
      </c>
      <c r="N646" t="str">
        <v>Oatmeal Ra</v>
      </c>
      <c r="O646" t="str">
        <v xml:space="preserve"> Raisin</v>
      </c>
      <c r="P646" t="str">
        <v>Oatmeal-Raisin</v>
      </c>
      <c r="S646" s="8">
        <v>44473</v>
      </c>
    </row>
    <row r="647" spans="1:19" ht="15" thickBot="1" x14ac:dyDescent="0.35">
      <c r="A647" s="11">
        <v>3</v>
      </c>
      <c r="B647" s="2">
        <v>609851</v>
      </c>
      <c r="C647" s="1" t="s">
        <v>8</v>
      </c>
      <c r="D647" s="2">
        <v>267</v>
      </c>
      <c r="E647" s="2">
        <v>43739</v>
      </c>
      <c r="F647" s="2">
        <v>1335</v>
      </c>
      <c r="G647" s="13">
        <v>534</v>
      </c>
      <c r="I647" t="b">
        <f t="shared" si="20"/>
        <v>0</v>
      </c>
      <c r="J647" t="str">
        <f t="shared" si="21"/>
        <v>Chocolate Chip</v>
      </c>
      <c r="K647" t="str">
        <v>CHOCOLATE CHIP</v>
      </c>
      <c r="L647" t="str">
        <v>chocolate chip</v>
      </c>
      <c r="M647" t="str">
        <v>Chocolate Chip</v>
      </c>
      <c r="N647" t="str">
        <v xml:space="preserve">Chocolate </v>
      </c>
      <c r="O647" t="str">
        <v>te Chip</v>
      </c>
      <c r="P647" t="str">
        <v>Chocolate-Chip</v>
      </c>
      <c r="S647" s="8">
        <v>44474</v>
      </c>
    </row>
    <row r="648" spans="1:19" ht="15" thickBot="1" x14ac:dyDescent="0.35">
      <c r="A648" s="11">
        <v>3</v>
      </c>
      <c r="B648" s="2">
        <v>616987</v>
      </c>
      <c r="C648" s="1" t="s">
        <v>10</v>
      </c>
      <c r="D648" s="2">
        <v>330</v>
      </c>
      <c r="E648" s="2">
        <v>43709</v>
      </c>
      <c r="F648" s="2">
        <v>1320</v>
      </c>
      <c r="G648" s="13">
        <v>495</v>
      </c>
      <c r="I648" t="b">
        <f t="shared" si="20"/>
        <v>0</v>
      </c>
      <c r="J648" t="str">
        <f t="shared" si="21"/>
        <v>Snickerdoodle</v>
      </c>
      <c r="K648" t="str">
        <v>SNICKERDOODLE</v>
      </c>
      <c r="L648" t="str">
        <v>snickerdoodle</v>
      </c>
      <c r="M648" t="str">
        <v>Snickerdoodle</v>
      </c>
      <c r="N648" t="str">
        <v>Snickerdoo</v>
      </c>
      <c r="O648" t="str">
        <v>rdoodle</v>
      </c>
      <c r="P648" t="str">
        <v>Snickerdoodle</v>
      </c>
      <c r="S648" s="8">
        <v>44475</v>
      </c>
    </row>
    <row r="649" spans="1:19" ht="15" thickBot="1" x14ac:dyDescent="0.35">
      <c r="A649" s="11">
        <v>2</v>
      </c>
      <c r="B649" s="2">
        <v>633142</v>
      </c>
      <c r="C649" s="1" t="s">
        <v>11</v>
      </c>
      <c r="D649" s="2">
        <v>436.5</v>
      </c>
      <c r="E649" s="2">
        <v>44013</v>
      </c>
      <c r="F649" s="2">
        <v>1309.5</v>
      </c>
      <c r="G649" s="13">
        <v>545.625</v>
      </c>
      <c r="I649" t="b">
        <f t="shared" si="20"/>
        <v>0</v>
      </c>
      <c r="J649" t="str">
        <f t="shared" si="21"/>
        <v>Sugar</v>
      </c>
      <c r="K649" t="str">
        <v>SUGAR</v>
      </c>
      <c r="L649" t="str">
        <v>sugar</v>
      </c>
      <c r="M649" t="str">
        <v>Sugar</v>
      </c>
      <c r="N649" t="str">
        <v>Sugar</v>
      </c>
      <c r="O649" t="str">
        <v>Sugar</v>
      </c>
      <c r="P649" t="str">
        <v>Sugar</v>
      </c>
      <c r="S649" s="8">
        <v>44476</v>
      </c>
    </row>
    <row r="650" spans="1:19" ht="15" thickBot="1" x14ac:dyDescent="0.35">
      <c r="A650" s="11">
        <v>3</v>
      </c>
      <c r="B650" s="2">
        <v>358353</v>
      </c>
      <c r="C650" s="1" t="s">
        <v>8</v>
      </c>
      <c r="D650" s="2">
        <v>260</v>
      </c>
      <c r="E650" s="2">
        <v>43862</v>
      </c>
      <c r="F650" s="2">
        <v>1300</v>
      </c>
      <c r="G650" s="13">
        <v>520</v>
      </c>
      <c r="I650" t="b">
        <f t="shared" si="20"/>
        <v>0</v>
      </c>
      <c r="J650" t="str">
        <f t="shared" si="21"/>
        <v>Chocolate Chip</v>
      </c>
      <c r="K650" t="str">
        <v>CHOCOLATE CHIP</v>
      </c>
      <c r="L650" t="str">
        <v>chocolate chip</v>
      </c>
      <c r="M650" t="str">
        <v>Chocolate Chip</v>
      </c>
      <c r="N650" t="str">
        <v xml:space="preserve">Chocolate </v>
      </c>
      <c r="O650" t="str">
        <v>te Chip</v>
      </c>
      <c r="P650" t="str">
        <v>Chocolate-Chip</v>
      </c>
      <c r="S650" s="8">
        <v>44477</v>
      </c>
    </row>
    <row r="651" spans="1:19" ht="15" thickBot="1" x14ac:dyDescent="0.35">
      <c r="A651" s="11">
        <v>2</v>
      </c>
      <c r="B651" s="2">
        <v>541297</v>
      </c>
      <c r="C651" s="1" t="s">
        <v>12</v>
      </c>
      <c r="D651" s="2">
        <v>1298</v>
      </c>
      <c r="E651" s="2">
        <v>43862</v>
      </c>
      <c r="F651" s="2">
        <v>1298</v>
      </c>
      <c r="G651" s="13">
        <v>649</v>
      </c>
      <c r="I651" t="b">
        <f t="shared" si="20"/>
        <v>0</v>
      </c>
      <c r="J651" t="str">
        <f t="shared" si="21"/>
        <v>Fortune Cookie</v>
      </c>
      <c r="K651" t="str">
        <v>FORTUNE COOKIE</v>
      </c>
      <c r="L651" t="str">
        <v>fortune cookie</v>
      </c>
      <c r="M651" t="str">
        <v>Fortune Cookie</v>
      </c>
      <c r="N651" t="str">
        <v>Fortune Co</v>
      </c>
      <c r="O651" t="str">
        <v xml:space="preserve"> Cookie</v>
      </c>
      <c r="P651" t="str">
        <v>Fortune-Cookie</v>
      </c>
      <c r="S651" s="8">
        <v>44478</v>
      </c>
    </row>
    <row r="652" spans="1:19" ht="15" thickBot="1" x14ac:dyDescent="0.35">
      <c r="A652" s="11">
        <v>5</v>
      </c>
      <c r="B652" s="2">
        <v>494850</v>
      </c>
      <c r="C652" s="1" t="s">
        <v>11</v>
      </c>
      <c r="D652" s="2">
        <v>432</v>
      </c>
      <c r="E652" s="2">
        <v>44075</v>
      </c>
      <c r="F652" s="2">
        <v>1296</v>
      </c>
      <c r="G652" s="13">
        <v>540</v>
      </c>
      <c r="I652" t="b">
        <f t="shared" si="20"/>
        <v>0</v>
      </c>
      <c r="J652" t="str">
        <f t="shared" si="21"/>
        <v>Sugar</v>
      </c>
      <c r="K652" t="str">
        <v>SUGAR</v>
      </c>
      <c r="L652" t="str">
        <v>sugar</v>
      </c>
      <c r="M652" t="str">
        <v>Sugar</v>
      </c>
      <c r="N652" t="str">
        <v>Sugar</v>
      </c>
      <c r="O652" t="str">
        <v>Sugar</v>
      </c>
      <c r="P652" t="str">
        <v>Sugar</v>
      </c>
      <c r="S652" s="8">
        <v>44479</v>
      </c>
    </row>
    <row r="653" spans="1:19" ht="15" thickBot="1" x14ac:dyDescent="0.35">
      <c r="A653" s="11">
        <v>3</v>
      </c>
      <c r="B653" s="2">
        <v>150101</v>
      </c>
      <c r="C653" s="1" t="s">
        <v>9</v>
      </c>
      <c r="D653" s="2">
        <v>259</v>
      </c>
      <c r="E653" s="2">
        <v>43891</v>
      </c>
      <c r="F653" s="2">
        <v>1295</v>
      </c>
      <c r="G653" s="13">
        <v>569.79999999999995</v>
      </c>
      <c r="I653" t="b">
        <f t="shared" si="20"/>
        <v>0</v>
      </c>
      <c r="J653" t="str">
        <f t="shared" si="21"/>
        <v>Oatmeal Raisin</v>
      </c>
      <c r="K653" t="str">
        <v>OATMEAL RAISIN</v>
      </c>
      <c r="L653" t="str">
        <v>oatmeal raisin</v>
      </c>
      <c r="M653" t="str">
        <v>Oatmeal Raisin</v>
      </c>
      <c r="N653" t="str">
        <v>Oatmeal Ra</v>
      </c>
      <c r="O653" t="str">
        <v xml:space="preserve"> Raisin</v>
      </c>
      <c r="P653" t="str">
        <v>Oatmeal-Raisin</v>
      </c>
      <c r="S653" s="8">
        <v>44480</v>
      </c>
    </row>
    <row r="654" spans="1:19" ht="15" thickBot="1" x14ac:dyDescent="0.35">
      <c r="A654" s="11">
        <v>3</v>
      </c>
      <c r="B654" s="2">
        <v>637451</v>
      </c>
      <c r="C654" s="1" t="s">
        <v>12</v>
      </c>
      <c r="D654" s="2">
        <v>1287</v>
      </c>
      <c r="E654" s="2">
        <v>44166</v>
      </c>
      <c r="F654" s="2">
        <v>1287</v>
      </c>
      <c r="G654" s="13">
        <v>643.5</v>
      </c>
      <c r="I654" t="b">
        <f t="shared" si="20"/>
        <v>0</v>
      </c>
      <c r="J654" t="str">
        <f t="shared" si="21"/>
        <v>Fortune Cookie</v>
      </c>
      <c r="K654" t="str">
        <v>FORTUNE COOKIE</v>
      </c>
      <c r="L654" t="str">
        <v>fortune cookie</v>
      </c>
      <c r="M654" t="str">
        <v>Fortune Cookie</v>
      </c>
      <c r="N654" t="str">
        <v>Fortune Co</v>
      </c>
      <c r="O654" t="str">
        <v xml:space="preserve"> Cookie</v>
      </c>
      <c r="P654" t="str">
        <v>Fortune-Cookie</v>
      </c>
      <c r="S654" s="8">
        <v>44481</v>
      </c>
    </row>
    <row r="655" spans="1:19" ht="15" thickBot="1" x14ac:dyDescent="0.35">
      <c r="A655" s="11">
        <v>2</v>
      </c>
      <c r="B655" s="2">
        <v>566983</v>
      </c>
      <c r="C655" s="1" t="s">
        <v>8</v>
      </c>
      <c r="D655" s="2">
        <v>257</v>
      </c>
      <c r="E655" s="2">
        <v>43952</v>
      </c>
      <c r="F655" s="2">
        <v>1285</v>
      </c>
      <c r="G655" s="13">
        <v>514</v>
      </c>
      <c r="I655" t="b">
        <f t="shared" si="20"/>
        <v>0</v>
      </c>
      <c r="J655" t="str">
        <f t="shared" si="21"/>
        <v>Chocolate Chip</v>
      </c>
      <c r="K655" t="str">
        <v>CHOCOLATE CHIP</v>
      </c>
      <c r="L655" t="str">
        <v>chocolate chip</v>
      </c>
      <c r="M655" t="str">
        <v>Chocolate Chip</v>
      </c>
      <c r="N655" t="str">
        <v xml:space="preserve">Chocolate </v>
      </c>
      <c r="O655" t="str">
        <v>te Chip</v>
      </c>
      <c r="P655" t="str">
        <v>Chocolate-Chip</v>
      </c>
      <c r="S655" s="8">
        <v>44482</v>
      </c>
    </row>
    <row r="656" spans="1:19" ht="15" thickBot="1" x14ac:dyDescent="0.35">
      <c r="A656" s="11">
        <v>3</v>
      </c>
      <c r="B656" s="2">
        <v>781308</v>
      </c>
      <c r="C656" s="1" t="s">
        <v>12</v>
      </c>
      <c r="D656" s="2">
        <v>1283</v>
      </c>
      <c r="E656" s="2">
        <v>43709</v>
      </c>
      <c r="F656" s="2">
        <v>1283</v>
      </c>
      <c r="G656" s="13">
        <v>641.5</v>
      </c>
      <c r="I656" t="b">
        <f t="shared" si="20"/>
        <v>0</v>
      </c>
      <c r="J656" t="str">
        <f t="shared" si="21"/>
        <v>Fortune Cookie</v>
      </c>
      <c r="K656" t="str">
        <v>FORTUNE COOKIE</v>
      </c>
      <c r="L656" t="str">
        <v>fortune cookie</v>
      </c>
      <c r="M656" t="str">
        <v>Fortune Cookie</v>
      </c>
      <c r="N656" t="str">
        <v>Fortune Co</v>
      </c>
      <c r="O656" t="str">
        <v xml:space="preserve"> Cookie</v>
      </c>
      <c r="P656" t="str">
        <v>Fortune-Cookie</v>
      </c>
      <c r="S656" s="8">
        <v>44483</v>
      </c>
    </row>
    <row r="657" spans="1:19" ht="15" thickBot="1" x14ac:dyDescent="0.35">
      <c r="A657" s="11">
        <v>1</v>
      </c>
      <c r="B657" s="2">
        <v>173001</v>
      </c>
      <c r="C657" s="1" t="s">
        <v>12</v>
      </c>
      <c r="D657" s="2">
        <v>1282</v>
      </c>
      <c r="E657" s="2">
        <v>43983</v>
      </c>
      <c r="F657" s="2">
        <v>1282</v>
      </c>
      <c r="G657" s="13">
        <v>641</v>
      </c>
      <c r="I657" t="b">
        <f t="shared" si="20"/>
        <v>0</v>
      </c>
      <c r="J657" t="str">
        <f t="shared" si="21"/>
        <v>Fortune Cookie</v>
      </c>
      <c r="K657" t="str">
        <v>FORTUNE COOKIE</v>
      </c>
      <c r="L657" t="str">
        <v>fortune cookie</v>
      </c>
      <c r="M657" t="str">
        <v>Fortune Cookie</v>
      </c>
      <c r="N657" t="str">
        <v>Fortune Co</v>
      </c>
      <c r="O657" t="str">
        <v xml:space="preserve"> Cookie</v>
      </c>
      <c r="P657" t="str">
        <v>Fortune-Cookie</v>
      </c>
      <c r="S657" s="8">
        <v>44484</v>
      </c>
    </row>
    <row r="658" spans="1:19" ht="15" thickBot="1" x14ac:dyDescent="0.35">
      <c r="A658" s="11">
        <v>1</v>
      </c>
      <c r="B658" s="2">
        <v>350494</v>
      </c>
      <c r="C658" s="1" t="s">
        <v>11</v>
      </c>
      <c r="D658" s="2">
        <v>422</v>
      </c>
      <c r="E658" s="2">
        <v>44044</v>
      </c>
      <c r="F658" s="2">
        <v>1266</v>
      </c>
      <c r="G658" s="13">
        <v>527.5</v>
      </c>
      <c r="I658" t="b">
        <f t="shared" si="20"/>
        <v>0</v>
      </c>
      <c r="J658" t="str">
        <f t="shared" si="21"/>
        <v>Sugar</v>
      </c>
      <c r="K658" t="str">
        <v>SUGAR</v>
      </c>
      <c r="L658" t="str">
        <v>sugar</v>
      </c>
      <c r="M658" t="str">
        <v>Sugar</v>
      </c>
      <c r="N658" t="str">
        <v>Sugar</v>
      </c>
      <c r="O658" t="str">
        <v>Sugar</v>
      </c>
      <c r="P658" t="str">
        <v>Sugar</v>
      </c>
      <c r="S658" s="8">
        <v>44485</v>
      </c>
    </row>
    <row r="659" spans="1:19" ht="15" thickBot="1" x14ac:dyDescent="0.35">
      <c r="A659" s="11">
        <v>3</v>
      </c>
      <c r="B659" s="2">
        <v>505218</v>
      </c>
      <c r="C659" s="1" t="s">
        <v>12</v>
      </c>
      <c r="D659" s="2">
        <v>1249</v>
      </c>
      <c r="E659" s="2">
        <v>44105</v>
      </c>
      <c r="F659" s="2">
        <v>1249</v>
      </c>
      <c r="G659" s="13">
        <v>624.5</v>
      </c>
      <c r="I659" t="b">
        <f t="shared" si="20"/>
        <v>0</v>
      </c>
      <c r="J659" t="str">
        <f t="shared" si="21"/>
        <v>Fortune Cookie</v>
      </c>
      <c r="K659" t="str">
        <v>FORTUNE COOKIE</v>
      </c>
      <c r="L659" t="str">
        <v>fortune cookie</v>
      </c>
      <c r="M659" t="str">
        <v>Fortune Cookie</v>
      </c>
      <c r="N659" t="str">
        <v>Fortune Co</v>
      </c>
      <c r="O659" t="str">
        <v xml:space="preserve"> Cookie</v>
      </c>
      <c r="P659" t="str">
        <v>Fortune-Cookie</v>
      </c>
      <c r="S659" s="8">
        <v>44486</v>
      </c>
    </row>
    <row r="660" spans="1:19" ht="15" thickBot="1" x14ac:dyDescent="0.35">
      <c r="A660" s="11">
        <v>3</v>
      </c>
      <c r="B660" s="2">
        <v>565251</v>
      </c>
      <c r="C660" s="1" t="s">
        <v>8</v>
      </c>
      <c r="D660" s="2">
        <v>241</v>
      </c>
      <c r="E660" s="2">
        <v>44105</v>
      </c>
      <c r="F660" s="2">
        <v>1205</v>
      </c>
      <c r="G660" s="13">
        <v>482</v>
      </c>
      <c r="I660" t="b">
        <f t="shared" si="20"/>
        <v>0</v>
      </c>
      <c r="J660" t="str">
        <f t="shared" si="21"/>
        <v>Chocolate Chip</v>
      </c>
      <c r="K660" t="str">
        <v>CHOCOLATE CHIP</v>
      </c>
      <c r="L660" t="str">
        <v>chocolate chip</v>
      </c>
      <c r="M660" t="str">
        <v>Chocolate Chip</v>
      </c>
      <c r="N660" t="str">
        <v xml:space="preserve">Chocolate </v>
      </c>
      <c r="O660" t="str">
        <v>te Chip</v>
      </c>
      <c r="P660" t="str">
        <v>Chocolate-Chip</v>
      </c>
      <c r="S660" s="8">
        <v>44487</v>
      </c>
    </row>
    <row r="661" spans="1:19" ht="15" thickBot="1" x14ac:dyDescent="0.35">
      <c r="A661" s="11">
        <v>5</v>
      </c>
      <c r="B661" s="2">
        <v>721311</v>
      </c>
      <c r="C661" s="1" t="s">
        <v>12</v>
      </c>
      <c r="D661" s="2">
        <v>1199</v>
      </c>
      <c r="E661" s="2">
        <v>43922</v>
      </c>
      <c r="F661" s="2">
        <v>1199</v>
      </c>
      <c r="G661" s="13">
        <v>599.5</v>
      </c>
      <c r="I661" t="b">
        <f t="shared" si="20"/>
        <v>0</v>
      </c>
      <c r="J661" t="str">
        <f t="shared" si="21"/>
        <v>Fortune Cookie</v>
      </c>
      <c r="K661" t="str">
        <v>FORTUNE COOKIE</v>
      </c>
      <c r="L661" t="str">
        <v>fortune cookie</v>
      </c>
      <c r="M661" t="str">
        <v>Fortune Cookie</v>
      </c>
      <c r="N661" t="str">
        <v>Fortune Co</v>
      </c>
      <c r="O661" t="str">
        <v xml:space="preserve"> Cookie</v>
      </c>
      <c r="P661" t="str">
        <v>Fortune-Cookie</v>
      </c>
      <c r="S661" s="8">
        <v>44488</v>
      </c>
    </row>
    <row r="662" spans="1:19" ht="15" thickBot="1" x14ac:dyDescent="0.35">
      <c r="A662" s="11">
        <v>1</v>
      </c>
      <c r="B662" s="2">
        <v>469636</v>
      </c>
      <c r="C662" s="1" t="s">
        <v>12</v>
      </c>
      <c r="D662" s="2">
        <v>1186</v>
      </c>
      <c r="E662" s="2">
        <v>43800</v>
      </c>
      <c r="F662" s="2">
        <v>1186</v>
      </c>
      <c r="G662" s="13">
        <v>593</v>
      </c>
      <c r="I662" t="b">
        <f t="shared" si="20"/>
        <v>0</v>
      </c>
      <c r="J662" t="str">
        <f t="shared" si="21"/>
        <v>Fortune Cookie</v>
      </c>
      <c r="K662" t="str">
        <v>FORTUNE COOKIE</v>
      </c>
      <c r="L662" t="str">
        <v>fortune cookie</v>
      </c>
      <c r="M662" t="str">
        <v>Fortune Cookie</v>
      </c>
      <c r="N662" t="str">
        <v>Fortune Co</v>
      </c>
      <c r="O662" t="str">
        <v xml:space="preserve"> Cookie</v>
      </c>
      <c r="P662" t="str">
        <v>Fortune-Cookie</v>
      </c>
      <c r="S662" s="8">
        <v>44489</v>
      </c>
    </row>
    <row r="663" spans="1:19" ht="15" thickBot="1" x14ac:dyDescent="0.35">
      <c r="A663" s="11">
        <v>3</v>
      </c>
      <c r="B663" s="2">
        <v>150704</v>
      </c>
      <c r="C663" s="1" t="s">
        <v>12</v>
      </c>
      <c r="D663" s="2">
        <v>1159</v>
      </c>
      <c r="E663" s="2">
        <v>43739</v>
      </c>
      <c r="F663" s="2">
        <v>1159</v>
      </c>
      <c r="G663" s="13">
        <v>579.5</v>
      </c>
      <c r="I663" t="b">
        <f t="shared" si="20"/>
        <v>0</v>
      </c>
      <c r="J663" t="str">
        <f t="shared" si="21"/>
        <v>Fortune Cookie</v>
      </c>
      <c r="K663" t="str">
        <v>FORTUNE COOKIE</v>
      </c>
      <c r="L663" t="str">
        <v>fortune cookie</v>
      </c>
      <c r="M663" t="str">
        <v>Fortune Cookie</v>
      </c>
      <c r="N663" t="str">
        <v>Fortune Co</v>
      </c>
      <c r="O663" t="str">
        <v xml:space="preserve"> Cookie</v>
      </c>
      <c r="P663" t="str">
        <v>Fortune-Cookie</v>
      </c>
      <c r="S663" s="8">
        <v>44490</v>
      </c>
    </row>
    <row r="664" spans="1:19" ht="15" thickBot="1" x14ac:dyDescent="0.35">
      <c r="A664" s="11">
        <v>3</v>
      </c>
      <c r="B664" s="2">
        <v>464364</v>
      </c>
      <c r="C664" s="1" t="s">
        <v>11</v>
      </c>
      <c r="D664" s="2">
        <v>381</v>
      </c>
      <c r="E664" s="2">
        <v>44044</v>
      </c>
      <c r="F664" s="2">
        <v>1143</v>
      </c>
      <c r="G664" s="13">
        <v>476.25</v>
      </c>
      <c r="I664" t="b">
        <f t="shared" si="20"/>
        <v>0</v>
      </c>
      <c r="J664" t="str">
        <f t="shared" si="21"/>
        <v>Sugar</v>
      </c>
      <c r="K664" t="str">
        <v>SUGAR</v>
      </c>
      <c r="L664" t="str">
        <v>sugar</v>
      </c>
      <c r="M664" t="str">
        <v>Sugar</v>
      </c>
      <c r="N664" t="str">
        <v>Sugar</v>
      </c>
      <c r="O664" t="str">
        <v>Sugar</v>
      </c>
      <c r="P664" t="str">
        <v>Sugar</v>
      </c>
      <c r="S664" s="8">
        <v>44491</v>
      </c>
    </row>
    <row r="665" spans="1:19" ht="15" thickBot="1" x14ac:dyDescent="0.35">
      <c r="A665" s="11">
        <v>3</v>
      </c>
      <c r="B665" s="2">
        <v>652401</v>
      </c>
      <c r="C665" s="1" t="s">
        <v>12</v>
      </c>
      <c r="D665" s="2">
        <v>1142</v>
      </c>
      <c r="E665" s="2">
        <v>43983</v>
      </c>
      <c r="F665" s="2">
        <v>1142</v>
      </c>
      <c r="G665" s="13">
        <v>571</v>
      </c>
      <c r="I665" t="b">
        <f t="shared" si="20"/>
        <v>0</v>
      </c>
      <c r="J665" t="str">
        <f t="shared" si="21"/>
        <v>Fortune Cookie</v>
      </c>
      <c r="K665" t="str">
        <v>FORTUNE COOKIE</v>
      </c>
      <c r="L665" t="str">
        <v>fortune cookie</v>
      </c>
      <c r="M665" t="str">
        <v>Fortune Cookie</v>
      </c>
      <c r="N665" t="str">
        <v>Fortune Co</v>
      </c>
      <c r="O665" t="str">
        <v xml:space="preserve"> Cookie</v>
      </c>
      <c r="P665" t="str">
        <v>Fortune-Cookie</v>
      </c>
      <c r="S665" s="8">
        <v>44492</v>
      </c>
    </row>
    <row r="666" spans="1:19" ht="15" thickBot="1" x14ac:dyDescent="0.35">
      <c r="A666" s="11">
        <v>4</v>
      </c>
      <c r="B666" s="2">
        <v>130685</v>
      </c>
      <c r="C666" s="1" t="s">
        <v>12</v>
      </c>
      <c r="D666" s="2">
        <v>1138</v>
      </c>
      <c r="E666" s="2">
        <v>44166</v>
      </c>
      <c r="F666" s="2">
        <v>1138</v>
      </c>
      <c r="G666" s="13">
        <v>569</v>
      </c>
      <c r="I666" t="b">
        <f t="shared" si="20"/>
        <v>0</v>
      </c>
      <c r="J666" t="str">
        <f t="shared" si="21"/>
        <v>Fortune Cookie</v>
      </c>
      <c r="K666" t="str">
        <v>FORTUNE COOKIE</v>
      </c>
      <c r="L666" t="str">
        <v>fortune cookie</v>
      </c>
      <c r="M666" t="str">
        <v>Fortune Cookie</v>
      </c>
      <c r="N666" t="str">
        <v>Fortune Co</v>
      </c>
      <c r="O666" t="str">
        <v xml:space="preserve"> Cookie</v>
      </c>
      <c r="P666" t="str">
        <v>Fortune-Cookie</v>
      </c>
      <c r="S666" s="8">
        <v>44493</v>
      </c>
    </row>
    <row r="667" spans="1:19" ht="15" thickBot="1" x14ac:dyDescent="0.35">
      <c r="A667" s="11">
        <v>4</v>
      </c>
      <c r="B667" s="2">
        <v>684001</v>
      </c>
      <c r="C667" s="1" t="s">
        <v>10</v>
      </c>
      <c r="D667" s="2">
        <v>280</v>
      </c>
      <c r="E667" s="2">
        <v>44166</v>
      </c>
      <c r="F667" s="2">
        <v>1120</v>
      </c>
      <c r="G667" s="13">
        <v>420</v>
      </c>
      <c r="I667" t="b">
        <f t="shared" si="20"/>
        <v>0</v>
      </c>
      <c r="J667" t="str">
        <f t="shared" si="21"/>
        <v>Snickerdoodle</v>
      </c>
      <c r="K667" t="str">
        <v>SNICKERDOODLE</v>
      </c>
      <c r="L667" t="str">
        <v>snickerdoodle</v>
      </c>
      <c r="M667" t="str">
        <v>Snickerdoodle</v>
      </c>
      <c r="N667" t="str">
        <v>Snickerdoo</v>
      </c>
      <c r="O667" t="str">
        <v>rdoodle</v>
      </c>
      <c r="P667" t="str">
        <v>Snickerdoodle</v>
      </c>
      <c r="S667" s="8">
        <v>44494</v>
      </c>
    </row>
    <row r="668" spans="1:19" ht="15" thickBot="1" x14ac:dyDescent="0.35">
      <c r="A668" s="11">
        <v>1</v>
      </c>
      <c r="B668" s="2">
        <v>830981</v>
      </c>
      <c r="C668" s="1" t="s">
        <v>12</v>
      </c>
      <c r="D668" s="2">
        <v>1100</v>
      </c>
      <c r="E668" s="2">
        <v>43800</v>
      </c>
      <c r="F668" s="2">
        <v>1100</v>
      </c>
      <c r="G668" s="13">
        <v>550</v>
      </c>
      <c r="I668" t="b">
        <f t="shared" si="20"/>
        <v>0</v>
      </c>
      <c r="J668" t="str">
        <f t="shared" si="21"/>
        <v>Fortune Cookie</v>
      </c>
      <c r="K668" t="str">
        <v>FORTUNE COOKIE</v>
      </c>
      <c r="L668" t="str">
        <v>fortune cookie</v>
      </c>
      <c r="M668" t="str">
        <v>Fortune Cookie</v>
      </c>
      <c r="N668" t="str">
        <v>Fortune Co</v>
      </c>
      <c r="O668" t="str">
        <v xml:space="preserve"> Cookie</v>
      </c>
      <c r="P668" t="str">
        <v>Fortune-Cookie</v>
      </c>
      <c r="S668" s="8">
        <v>44495</v>
      </c>
    </row>
    <row r="669" spans="1:19" ht="15" thickBot="1" x14ac:dyDescent="0.35">
      <c r="A669" s="11">
        <v>4</v>
      </c>
      <c r="B669" s="2">
        <v>882680</v>
      </c>
      <c r="C669" s="1" t="s">
        <v>10</v>
      </c>
      <c r="D669" s="2">
        <v>274</v>
      </c>
      <c r="E669" s="2">
        <v>44166</v>
      </c>
      <c r="F669" s="2">
        <v>1096</v>
      </c>
      <c r="G669" s="13">
        <v>411</v>
      </c>
      <c r="I669" t="b">
        <f t="shared" si="20"/>
        <v>0</v>
      </c>
      <c r="J669" t="str">
        <f t="shared" si="21"/>
        <v>Snickerdoodle</v>
      </c>
      <c r="K669" t="str">
        <v>SNICKERDOODLE</v>
      </c>
      <c r="L669" t="str">
        <v>snickerdoodle</v>
      </c>
      <c r="M669" t="str">
        <v>Snickerdoodle</v>
      </c>
      <c r="N669" t="str">
        <v>Snickerdoo</v>
      </c>
      <c r="O669" t="str">
        <v>rdoodle</v>
      </c>
      <c r="P669" t="str">
        <v>Snickerdoodle</v>
      </c>
      <c r="S669" s="8">
        <v>44496</v>
      </c>
    </row>
    <row r="670" spans="1:19" ht="15" thickBot="1" x14ac:dyDescent="0.35">
      <c r="A670" s="11">
        <v>1</v>
      </c>
      <c r="B670" s="2">
        <v>675035</v>
      </c>
      <c r="C670" s="1" t="s">
        <v>8</v>
      </c>
      <c r="D670" s="2">
        <v>218</v>
      </c>
      <c r="E670" s="2">
        <v>44075</v>
      </c>
      <c r="F670" s="2">
        <v>1090</v>
      </c>
      <c r="G670" s="13">
        <v>436</v>
      </c>
      <c r="I670" t="b">
        <f t="shared" si="20"/>
        <v>0</v>
      </c>
      <c r="J670" t="str">
        <f t="shared" si="21"/>
        <v>Chocolate Chip</v>
      </c>
      <c r="K670" t="str">
        <v>CHOCOLATE CHIP</v>
      </c>
      <c r="L670" t="str">
        <v>chocolate chip</v>
      </c>
      <c r="M670" t="str">
        <v>Chocolate Chip</v>
      </c>
      <c r="N670" t="str">
        <v xml:space="preserve">Chocolate </v>
      </c>
      <c r="O670" t="str">
        <v>te Chip</v>
      </c>
      <c r="P670" t="str">
        <v>Chocolate-Chip</v>
      </c>
      <c r="S670" s="8">
        <v>44497</v>
      </c>
    </row>
    <row r="671" spans="1:19" ht="15" thickBot="1" x14ac:dyDescent="0.35">
      <c r="A671" s="11">
        <v>4</v>
      </c>
      <c r="B671" s="2">
        <v>881898</v>
      </c>
      <c r="C671" s="1" t="s">
        <v>11</v>
      </c>
      <c r="D671" s="2">
        <v>360</v>
      </c>
      <c r="E671" s="2">
        <v>44105</v>
      </c>
      <c r="F671" s="2">
        <v>1080</v>
      </c>
      <c r="G671" s="13">
        <v>450</v>
      </c>
      <c r="I671" t="b">
        <f t="shared" si="20"/>
        <v>0</v>
      </c>
      <c r="J671" t="str">
        <f t="shared" si="21"/>
        <v>Sugar</v>
      </c>
      <c r="K671" t="str">
        <v>SUGAR</v>
      </c>
      <c r="L671" t="str">
        <v>sugar</v>
      </c>
      <c r="M671" t="str">
        <v>Sugar</v>
      </c>
      <c r="N671" t="str">
        <v>Sugar</v>
      </c>
      <c r="O671" t="str">
        <v>Sugar</v>
      </c>
      <c r="P671" t="str">
        <v>Sugar</v>
      </c>
      <c r="S671" s="8">
        <v>44498</v>
      </c>
    </row>
    <row r="672" spans="1:19" ht="15" thickBot="1" x14ac:dyDescent="0.35">
      <c r="A672" s="11">
        <v>4</v>
      </c>
      <c r="B672" s="2">
        <v>680427</v>
      </c>
      <c r="C672" s="1" t="s">
        <v>10</v>
      </c>
      <c r="D672" s="2">
        <v>263</v>
      </c>
      <c r="E672" s="2">
        <v>43770</v>
      </c>
      <c r="F672" s="2">
        <v>1052</v>
      </c>
      <c r="G672" s="13">
        <v>394.5</v>
      </c>
      <c r="I672" t="b">
        <f t="shared" si="20"/>
        <v>0</v>
      </c>
      <c r="J672" t="str">
        <f t="shared" si="21"/>
        <v>Snickerdoodle</v>
      </c>
      <c r="K672" t="str">
        <v>SNICKERDOODLE</v>
      </c>
      <c r="L672" t="str">
        <v>snickerdoodle</v>
      </c>
      <c r="M672" t="str">
        <v>Snickerdoodle</v>
      </c>
      <c r="N672" t="str">
        <v>Snickerdoo</v>
      </c>
      <c r="O672" t="str">
        <v>rdoodle</v>
      </c>
      <c r="P672" t="str">
        <v>Snickerdoodle</v>
      </c>
      <c r="S672" s="8">
        <v>44499</v>
      </c>
    </row>
    <row r="673" spans="1:19" ht="15" thickBot="1" x14ac:dyDescent="0.35">
      <c r="A673" s="11">
        <v>1</v>
      </c>
      <c r="B673" s="2">
        <v>581507</v>
      </c>
      <c r="C673" s="1" t="s">
        <v>11</v>
      </c>
      <c r="D673" s="2">
        <v>349</v>
      </c>
      <c r="E673" s="2">
        <v>43709</v>
      </c>
      <c r="F673" s="2">
        <v>1047</v>
      </c>
      <c r="G673" s="13">
        <v>436.25</v>
      </c>
      <c r="I673" t="b">
        <f t="shared" si="20"/>
        <v>0</v>
      </c>
      <c r="J673" t="str">
        <f t="shared" si="21"/>
        <v>Sugar</v>
      </c>
      <c r="K673" t="str">
        <v>SUGAR</v>
      </c>
      <c r="L673" t="str">
        <v>sugar</v>
      </c>
      <c r="M673" t="str">
        <v>Sugar</v>
      </c>
      <c r="N673" t="str">
        <v>Sugar</v>
      </c>
      <c r="O673" t="str">
        <v>Sugar</v>
      </c>
      <c r="P673" t="str">
        <v>Sugar</v>
      </c>
      <c r="S673" s="8">
        <v>44500</v>
      </c>
    </row>
    <row r="674" spans="1:19" ht="15" thickBot="1" x14ac:dyDescent="0.35">
      <c r="A674" s="11">
        <v>5</v>
      </c>
      <c r="B674" s="2">
        <v>727045</v>
      </c>
      <c r="C674" s="1" t="s">
        <v>11</v>
      </c>
      <c r="D674" s="2">
        <v>341</v>
      </c>
      <c r="E674" s="2">
        <v>43952</v>
      </c>
      <c r="F674" s="2">
        <v>1023</v>
      </c>
      <c r="G674" s="13">
        <v>426.25</v>
      </c>
      <c r="I674" t="b">
        <f t="shared" si="20"/>
        <v>0</v>
      </c>
      <c r="J674" t="str">
        <f t="shared" si="21"/>
        <v>Sugar</v>
      </c>
      <c r="K674" t="str">
        <v>SUGAR</v>
      </c>
      <c r="L674" t="str">
        <v>sugar</v>
      </c>
      <c r="M674" t="str">
        <v>Sugar</v>
      </c>
      <c r="N674" t="str">
        <v>Sugar</v>
      </c>
      <c r="O674" t="str">
        <v>Sugar</v>
      </c>
      <c r="P674" t="str">
        <v>Sugar</v>
      </c>
      <c r="S674" s="8">
        <v>44501</v>
      </c>
    </row>
    <row r="675" spans="1:19" ht="15" thickBot="1" x14ac:dyDescent="0.35">
      <c r="A675" s="11">
        <v>1</v>
      </c>
      <c r="B675" s="2">
        <v>348844</v>
      </c>
      <c r="C675" s="1" t="s">
        <v>12</v>
      </c>
      <c r="D675" s="2">
        <v>982.5</v>
      </c>
      <c r="E675" s="2">
        <v>43831</v>
      </c>
      <c r="F675" s="2">
        <v>982.5</v>
      </c>
      <c r="G675" s="13">
        <v>491.25</v>
      </c>
      <c r="I675" t="b">
        <f t="shared" si="20"/>
        <v>0</v>
      </c>
      <c r="J675" t="str">
        <f t="shared" si="21"/>
        <v>Fortune Cookie</v>
      </c>
      <c r="K675" t="str">
        <v>FORTUNE COOKIE</v>
      </c>
      <c r="L675" t="str">
        <v>fortune cookie</v>
      </c>
      <c r="M675" t="str">
        <v>Fortune Cookie</v>
      </c>
      <c r="N675" t="str">
        <v>Fortune Co</v>
      </c>
      <c r="O675" t="str">
        <v xml:space="preserve"> Cookie</v>
      </c>
      <c r="P675" t="str">
        <v>Fortune-Cookie</v>
      </c>
      <c r="S675" s="8">
        <v>44502</v>
      </c>
    </row>
    <row r="676" spans="1:19" ht="15" thickBot="1" x14ac:dyDescent="0.35">
      <c r="A676" s="11">
        <v>1</v>
      </c>
      <c r="B676" s="2">
        <v>503244</v>
      </c>
      <c r="C676" s="1" t="s">
        <v>12</v>
      </c>
      <c r="D676" s="2">
        <v>980</v>
      </c>
      <c r="E676" s="2">
        <v>43922</v>
      </c>
      <c r="F676" s="2">
        <v>980</v>
      </c>
      <c r="G676" s="13">
        <v>490</v>
      </c>
      <c r="I676" t="b">
        <f t="shared" si="20"/>
        <v>0</v>
      </c>
      <c r="J676" t="str">
        <f t="shared" si="21"/>
        <v>Fortune Cookie</v>
      </c>
      <c r="K676" t="str">
        <v>FORTUNE COOKIE</v>
      </c>
      <c r="L676" t="str">
        <v>fortune cookie</v>
      </c>
      <c r="M676" t="str">
        <v>Fortune Cookie</v>
      </c>
      <c r="N676" t="str">
        <v>Fortune Co</v>
      </c>
      <c r="O676" t="str">
        <v xml:space="preserve"> Cookie</v>
      </c>
      <c r="P676" t="str">
        <v>Fortune-Cookie</v>
      </c>
      <c r="S676" s="8">
        <v>44503</v>
      </c>
    </row>
    <row r="677" spans="1:19" ht="15" thickBot="1" x14ac:dyDescent="0.35">
      <c r="A677" s="11">
        <v>3</v>
      </c>
      <c r="B677" s="2">
        <v>440487</v>
      </c>
      <c r="C677" s="1" t="s">
        <v>12</v>
      </c>
      <c r="D677" s="2">
        <v>958</v>
      </c>
      <c r="E677" s="2">
        <v>44044</v>
      </c>
      <c r="F677" s="2">
        <v>958</v>
      </c>
      <c r="G677" s="13">
        <v>479</v>
      </c>
      <c r="I677" t="b">
        <f t="shared" si="20"/>
        <v>0</v>
      </c>
      <c r="J677" t="str">
        <f t="shared" si="21"/>
        <v>Fortune Cookie</v>
      </c>
      <c r="K677" t="str">
        <v>FORTUNE COOKIE</v>
      </c>
      <c r="L677" t="str">
        <v>fortune cookie</v>
      </c>
      <c r="M677" t="str">
        <v>Fortune Cookie</v>
      </c>
      <c r="N677" t="str">
        <v>Fortune Co</v>
      </c>
      <c r="O677" t="str">
        <v xml:space="preserve"> Cookie</v>
      </c>
      <c r="P677" t="str">
        <v>Fortune-Cookie</v>
      </c>
      <c r="S677" s="8">
        <v>44504</v>
      </c>
    </row>
    <row r="678" spans="1:19" ht="15" thickBot="1" x14ac:dyDescent="0.35">
      <c r="A678" s="11">
        <v>3</v>
      </c>
      <c r="B678" s="2">
        <v>203604</v>
      </c>
      <c r="C678" s="1" t="s">
        <v>12</v>
      </c>
      <c r="D678" s="2">
        <v>921</v>
      </c>
      <c r="E678" s="2">
        <v>43891</v>
      </c>
      <c r="F678" s="2">
        <v>921</v>
      </c>
      <c r="G678" s="13">
        <v>460.5</v>
      </c>
      <c r="I678" t="b">
        <f t="shared" si="20"/>
        <v>0</v>
      </c>
      <c r="J678" t="str">
        <f t="shared" si="21"/>
        <v>Fortune Cookie</v>
      </c>
      <c r="K678" t="str">
        <v>FORTUNE COOKIE</v>
      </c>
      <c r="L678" t="str">
        <v>fortune cookie</v>
      </c>
      <c r="M678" t="str">
        <v>Fortune Cookie</v>
      </c>
      <c r="N678" t="str">
        <v>Fortune Co</v>
      </c>
      <c r="O678" t="str">
        <v xml:space="preserve"> Cookie</v>
      </c>
      <c r="P678" t="str">
        <v>Fortune-Cookie</v>
      </c>
      <c r="S678" s="8">
        <v>44505</v>
      </c>
    </row>
    <row r="679" spans="1:19" ht="15" thickBot="1" x14ac:dyDescent="0.35">
      <c r="A679" s="11">
        <v>1</v>
      </c>
      <c r="B679" s="2">
        <v>887151</v>
      </c>
      <c r="C679" s="1" t="s">
        <v>11</v>
      </c>
      <c r="D679" s="2">
        <v>293</v>
      </c>
      <c r="E679" s="2">
        <v>44166</v>
      </c>
      <c r="F679" s="2">
        <v>879</v>
      </c>
      <c r="G679" s="13">
        <v>366.25</v>
      </c>
      <c r="I679" t="b">
        <f t="shared" si="20"/>
        <v>0</v>
      </c>
      <c r="J679" t="str">
        <f t="shared" si="21"/>
        <v>Sugar</v>
      </c>
      <c r="K679" t="str">
        <v>SUGAR</v>
      </c>
      <c r="L679" t="str">
        <v>sugar</v>
      </c>
      <c r="M679" t="str">
        <v>Sugar</v>
      </c>
      <c r="N679" t="str">
        <v>Sugar</v>
      </c>
      <c r="O679" t="str">
        <v>Sugar</v>
      </c>
      <c r="P679" t="str">
        <v>Sugar</v>
      </c>
      <c r="S679" s="8">
        <v>44506</v>
      </c>
    </row>
    <row r="680" spans="1:19" ht="15" thickBot="1" x14ac:dyDescent="0.35">
      <c r="A680" s="11">
        <v>1</v>
      </c>
      <c r="B680" s="2">
        <v>893967</v>
      </c>
      <c r="C680" s="1" t="s">
        <v>10</v>
      </c>
      <c r="D680" s="2">
        <v>214</v>
      </c>
      <c r="E680" s="2">
        <v>43739</v>
      </c>
      <c r="F680" s="2">
        <v>856</v>
      </c>
      <c r="G680" s="13">
        <v>321</v>
      </c>
      <c r="I680" t="b">
        <f t="shared" si="20"/>
        <v>0</v>
      </c>
      <c r="J680" t="str">
        <f t="shared" si="21"/>
        <v>Snickerdoodle</v>
      </c>
      <c r="K680" t="str">
        <v>SNICKERDOODLE</v>
      </c>
      <c r="L680" t="str">
        <v>snickerdoodle</v>
      </c>
      <c r="M680" t="str">
        <v>Snickerdoodle</v>
      </c>
      <c r="N680" t="str">
        <v>Snickerdoo</v>
      </c>
      <c r="O680" t="str">
        <v>rdoodle</v>
      </c>
      <c r="P680" t="str">
        <v>Snickerdoodle</v>
      </c>
      <c r="S680" s="8">
        <v>44507</v>
      </c>
    </row>
    <row r="681" spans="1:19" ht="15" thickBot="1" x14ac:dyDescent="0.35">
      <c r="A681" s="11">
        <v>3</v>
      </c>
      <c r="B681" s="2">
        <v>528145</v>
      </c>
      <c r="C681" s="1" t="s">
        <v>11</v>
      </c>
      <c r="D681" s="2">
        <v>280</v>
      </c>
      <c r="E681" s="2">
        <v>44166</v>
      </c>
      <c r="F681" s="2">
        <v>840</v>
      </c>
      <c r="G681" s="13">
        <v>350</v>
      </c>
      <c r="I681" t="b">
        <f t="shared" si="20"/>
        <v>0</v>
      </c>
      <c r="J681" t="str">
        <f t="shared" si="21"/>
        <v>Sugar</v>
      </c>
      <c r="K681" t="str">
        <v>SUGAR</v>
      </c>
      <c r="L681" t="str">
        <v>sugar</v>
      </c>
      <c r="M681" t="str">
        <v>Sugar</v>
      </c>
      <c r="N681" t="str">
        <v>Sugar</v>
      </c>
      <c r="O681" t="str">
        <v>Sugar</v>
      </c>
      <c r="P681" t="str">
        <v>Sugar</v>
      </c>
      <c r="S681" s="8">
        <v>44508</v>
      </c>
    </row>
    <row r="682" spans="1:19" ht="15" thickBot="1" x14ac:dyDescent="0.35">
      <c r="A682" s="11">
        <v>4</v>
      </c>
      <c r="B682" s="2">
        <v>340032</v>
      </c>
      <c r="C682" s="1" t="s">
        <v>11</v>
      </c>
      <c r="D682" s="2">
        <v>269</v>
      </c>
      <c r="E682" s="2">
        <v>43739</v>
      </c>
      <c r="F682" s="2">
        <v>807</v>
      </c>
      <c r="G682" s="13">
        <v>336.25</v>
      </c>
      <c r="I682" t="b">
        <f t="shared" si="20"/>
        <v>0</v>
      </c>
      <c r="J682" t="str">
        <f t="shared" si="21"/>
        <v>Sugar</v>
      </c>
      <c r="K682" t="str">
        <v>SUGAR</v>
      </c>
      <c r="L682" t="str">
        <v>sugar</v>
      </c>
      <c r="M682" t="str">
        <v>Sugar</v>
      </c>
      <c r="N682" t="str">
        <v>Sugar</v>
      </c>
      <c r="O682" t="str">
        <v>Sugar</v>
      </c>
      <c r="P682" t="str">
        <v>Sugar</v>
      </c>
      <c r="S682" s="8">
        <v>44509</v>
      </c>
    </row>
    <row r="683" spans="1:19" ht="15" thickBot="1" x14ac:dyDescent="0.35">
      <c r="A683" s="11">
        <v>1</v>
      </c>
      <c r="B683" s="2">
        <v>199727</v>
      </c>
      <c r="C683" s="1" t="s">
        <v>11</v>
      </c>
      <c r="D683" s="2">
        <v>267</v>
      </c>
      <c r="E683" s="2">
        <v>43739</v>
      </c>
      <c r="F683" s="2">
        <v>801</v>
      </c>
      <c r="G683" s="13">
        <v>333.75</v>
      </c>
      <c r="I683" t="b">
        <f t="shared" si="20"/>
        <v>0</v>
      </c>
      <c r="J683" t="str">
        <f t="shared" si="21"/>
        <v>Sugar</v>
      </c>
      <c r="K683" t="str">
        <v>SUGAR</v>
      </c>
      <c r="L683" t="str">
        <v>sugar</v>
      </c>
      <c r="M683" t="str">
        <v>Sugar</v>
      </c>
      <c r="N683" t="str">
        <v>Sugar</v>
      </c>
      <c r="O683" t="str">
        <v>Sugar</v>
      </c>
      <c r="P683" t="str">
        <v>Sugar</v>
      </c>
      <c r="S683" s="8">
        <v>44510</v>
      </c>
    </row>
    <row r="684" spans="1:19" ht="15" thickBot="1" x14ac:dyDescent="0.35">
      <c r="A684" s="11">
        <v>5</v>
      </c>
      <c r="B684" s="2">
        <v>454417</v>
      </c>
      <c r="C684" s="1" t="s">
        <v>11</v>
      </c>
      <c r="D684" s="2">
        <v>266</v>
      </c>
      <c r="E684" s="2">
        <v>43800</v>
      </c>
      <c r="F684" s="2">
        <v>798</v>
      </c>
      <c r="G684" s="13">
        <v>332.5</v>
      </c>
      <c r="I684" t="b">
        <f t="shared" si="20"/>
        <v>0</v>
      </c>
      <c r="J684" t="str">
        <f t="shared" si="21"/>
        <v>Sugar</v>
      </c>
      <c r="K684" t="str">
        <v>SUGAR</v>
      </c>
      <c r="L684" t="str">
        <v>sugar</v>
      </c>
      <c r="M684" t="str">
        <v>Sugar</v>
      </c>
      <c r="N684" t="str">
        <v>Sugar</v>
      </c>
      <c r="O684" t="str">
        <v>Sugar</v>
      </c>
      <c r="P684" t="str">
        <v>Sugar</v>
      </c>
      <c r="S684" s="8">
        <v>44511</v>
      </c>
    </row>
    <row r="685" spans="1:19" ht="15" thickBot="1" x14ac:dyDescent="0.35">
      <c r="A685" s="11">
        <v>4</v>
      </c>
      <c r="B685" s="2">
        <v>735280</v>
      </c>
      <c r="C685" s="1" t="s">
        <v>11</v>
      </c>
      <c r="D685" s="2">
        <v>263</v>
      </c>
      <c r="E685" s="2">
        <v>43891</v>
      </c>
      <c r="F685" s="2">
        <v>789</v>
      </c>
      <c r="G685" s="13">
        <v>328.75</v>
      </c>
      <c r="I685" t="b">
        <f t="shared" si="20"/>
        <v>0</v>
      </c>
      <c r="J685" t="str">
        <f t="shared" si="21"/>
        <v>Sugar</v>
      </c>
      <c r="K685" t="str">
        <v>SUGAR</v>
      </c>
      <c r="L685" t="str">
        <v>sugar</v>
      </c>
      <c r="M685" t="str">
        <v>Sugar</v>
      </c>
      <c r="N685" t="str">
        <v>Sugar</v>
      </c>
      <c r="O685" t="str">
        <v>Sugar</v>
      </c>
      <c r="P685" t="str">
        <v>Sugar</v>
      </c>
      <c r="S685" s="8">
        <v>44512</v>
      </c>
    </row>
    <row r="686" spans="1:19" ht="15" thickBot="1" x14ac:dyDescent="0.35">
      <c r="A686" s="11">
        <v>5</v>
      </c>
      <c r="B686" s="2">
        <v>121208</v>
      </c>
      <c r="C686" s="1" t="s">
        <v>12</v>
      </c>
      <c r="D686" s="2">
        <v>766</v>
      </c>
      <c r="E686" s="2">
        <v>43831</v>
      </c>
      <c r="F686" s="2">
        <v>766</v>
      </c>
      <c r="G686" s="13">
        <v>383</v>
      </c>
      <c r="I686" t="b">
        <f t="shared" si="20"/>
        <v>0</v>
      </c>
      <c r="J686" t="str">
        <f t="shared" si="21"/>
        <v>Fortune Cookie</v>
      </c>
      <c r="K686" t="str">
        <v>FORTUNE COOKIE</v>
      </c>
      <c r="L686" t="str">
        <v>fortune cookie</v>
      </c>
      <c r="M686" t="str">
        <v>Fortune Cookie</v>
      </c>
      <c r="N686" t="str">
        <v>Fortune Co</v>
      </c>
      <c r="O686" t="str">
        <v xml:space="preserve"> Cookie</v>
      </c>
      <c r="P686" t="str">
        <v>Fortune-Cookie</v>
      </c>
      <c r="S686" s="8">
        <v>44513</v>
      </c>
    </row>
    <row r="687" spans="1:19" ht="15" thickBot="1" x14ac:dyDescent="0.35">
      <c r="A687" s="11">
        <v>4</v>
      </c>
      <c r="B687" s="2">
        <v>594945</v>
      </c>
      <c r="C687" s="1" t="s">
        <v>12</v>
      </c>
      <c r="D687" s="2">
        <v>720</v>
      </c>
      <c r="E687" s="2">
        <v>43709</v>
      </c>
      <c r="F687" s="2">
        <v>720</v>
      </c>
      <c r="G687" s="13">
        <v>360</v>
      </c>
      <c r="I687" t="b">
        <f t="shared" si="20"/>
        <v>0</v>
      </c>
      <c r="J687" t="str">
        <f t="shared" si="21"/>
        <v>Fortune Cookie</v>
      </c>
      <c r="K687" t="str">
        <v>FORTUNE COOKIE</v>
      </c>
      <c r="L687" t="str">
        <v>fortune cookie</v>
      </c>
      <c r="M687" t="str">
        <v>Fortune Cookie</v>
      </c>
      <c r="N687" t="str">
        <v>Fortune Co</v>
      </c>
      <c r="O687" t="str">
        <v xml:space="preserve"> Cookie</v>
      </c>
      <c r="P687" t="str">
        <v>Fortune-Cookie</v>
      </c>
      <c r="S687" s="8">
        <v>44514</v>
      </c>
    </row>
    <row r="688" spans="1:19" ht="15" thickBot="1" x14ac:dyDescent="0.35">
      <c r="A688" s="11">
        <v>5</v>
      </c>
      <c r="B688" s="2">
        <v>711452</v>
      </c>
      <c r="C688" s="1" t="s">
        <v>12</v>
      </c>
      <c r="D688" s="2">
        <v>711</v>
      </c>
      <c r="E688" s="2">
        <v>44166</v>
      </c>
      <c r="F688" s="2">
        <v>711</v>
      </c>
      <c r="G688" s="13">
        <v>355.5</v>
      </c>
      <c r="I688" t="b">
        <f t="shared" si="20"/>
        <v>0</v>
      </c>
      <c r="J688" t="str">
        <f t="shared" si="21"/>
        <v>Fortune Cookie</v>
      </c>
      <c r="K688" t="str">
        <v>FORTUNE COOKIE</v>
      </c>
      <c r="L688" t="str">
        <v>fortune cookie</v>
      </c>
      <c r="M688" t="str">
        <v>Fortune Cookie</v>
      </c>
      <c r="N688" t="str">
        <v>Fortune Co</v>
      </c>
      <c r="O688" t="str">
        <v xml:space="preserve"> Cookie</v>
      </c>
      <c r="P688" t="str">
        <v>Fortune-Cookie</v>
      </c>
      <c r="S688" s="8">
        <v>44515</v>
      </c>
    </row>
    <row r="689" spans="1:19" ht="15" thickBot="1" x14ac:dyDescent="0.35">
      <c r="A689" s="11">
        <v>5</v>
      </c>
      <c r="B689" s="2">
        <v>123331</v>
      </c>
      <c r="C689" s="1" t="s">
        <v>12</v>
      </c>
      <c r="D689" s="2">
        <v>708</v>
      </c>
      <c r="E689" s="2">
        <v>43983</v>
      </c>
      <c r="F689" s="2">
        <v>708</v>
      </c>
      <c r="G689" s="13">
        <v>354</v>
      </c>
      <c r="I689" t="b">
        <f t="shared" si="20"/>
        <v>0</v>
      </c>
      <c r="J689" t="str">
        <f t="shared" si="21"/>
        <v>Fortune Cookie</v>
      </c>
      <c r="K689" t="str">
        <v>FORTUNE COOKIE</v>
      </c>
      <c r="L689" t="str">
        <v>fortune cookie</v>
      </c>
      <c r="M689" t="str">
        <v>Fortune Cookie</v>
      </c>
      <c r="N689" t="str">
        <v>Fortune Co</v>
      </c>
      <c r="O689" t="str">
        <v xml:space="preserve"> Cookie</v>
      </c>
      <c r="P689" t="str">
        <v>Fortune-Cookie</v>
      </c>
      <c r="S689" s="8">
        <v>44516</v>
      </c>
    </row>
    <row r="690" spans="1:19" ht="15" thickBot="1" x14ac:dyDescent="0.35">
      <c r="A690" s="11">
        <v>3</v>
      </c>
      <c r="B690" s="2">
        <v>676869</v>
      </c>
      <c r="C690" s="1" t="s">
        <v>12</v>
      </c>
      <c r="D690" s="2">
        <v>690</v>
      </c>
      <c r="E690" s="2">
        <v>44136</v>
      </c>
      <c r="F690" s="2">
        <v>690</v>
      </c>
      <c r="G690" s="13">
        <v>345</v>
      </c>
      <c r="I690" t="b">
        <f t="shared" si="20"/>
        <v>0</v>
      </c>
      <c r="J690" t="str">
        <f t="shared" si="21"/>
        <v>Fortune Cookie</v>
      </c>
      <c r="K690" t="str">
        <v>FORTUNE COOKIE</v>
      </c>
      <c r="L690" t="str">
        <v>fortune cookie</v>
      </c>
      <c r="M690" t="str">
        <v>Fortune Cookie</v>
      </c>
      <c r="N690" t="str">
        <v>Fortune Co</v>
      </c>
      <c r="O690" t="str">
        <v xml:space="preserve"> Cookie</v>
      </c>
      <c r="P690" t="str">
        <v>Fortune-Cookie</v>
      </c>
      <c r="S690" s="8">
        <v>44517</v>
      </c>
    </row>
    <row r="691" spans="1:19" ht="15" thickBot="1" x14ac:dyDescent="0.35">
      <c r="A691" s="11">
        <v>3</v>
      </c>
      <c r="B691" s="2">
        <v>517456</v>
      </c>
      <c r="C691" s="1" t="s">
        <v>12</v>
      </c>
      <c r="D691" s="2">
        <v>677</v>
      </c>
      <c r="E691" s="2">
        <v>43891</v>
      </c>
      <c r="F691" s="2">
        <v>677</v>
      </c>
      <c r="G691" s="13">
        <v>338.5</v>
      </c>
      <c r="I691" t="b">
        <f t="shared" si="20"/>
        <v>0</v>
      </c>
      <c r="J691" t="str">
        <f t="shared" si="21"/>
        <v>Fortune Cookie</v>
      </c>
      <c r="K691" t="str">
        <v>FORTUNE COOKIE</v>
      </c>
      <c r="L691" t="str">
        <v>fortune cookie</v>
      </c>
      <c r="M691" t="str">
        <v>Fortune Cookie</v>
      </c>
      <c r="N691" t="str">
        <v>Fortune Co</v>
      </c>
      <c r="O691" t="str">
        <v xml:space="preserve"> Cookie</v>
      </c>
      <c r="P691" t="str">
        <v>Fortune-Cookie</v>
      </c>
      <c r="S691" s="8">
        <v>44518</v>
      </c>
    </row>
    <row r="692" spans="1:19" ht="15" thickBot="1" x14ac:dyDescent="0.35">
      <c r="A692" s="11">
        <v>5</v>
      </c>
      <c r="B692" s="2">
        <v>625570</v>
      </c>
      <c r="C692" s="1" t="s">
        <v>12</v>
      </c>
      <c r="D692" s="2">
        <v>663</v>
      </c>
      <c r="E692" s="2">
        <v>43739</v>
      </c>
      <c r="F692" s="2">
        <v>663</v>
      </c>
      <c r="G692" s="13">
        <v>331.5</v>
      </c>
      <c r="I692" t="b">
        <f t="shared" si="20"/>
        <v>0</v>
      </c>
      <c r="J692" t="str">
        <f t="shared" si="21"/>
        <v>Fortune Cookie</v>
      </c>
      <c r="K692" t="str">
        <v>FORTUNE COOKIE</v>
      </c>
      <c r="L692" t="str">
        <v>fortune cookie</v>
      </c>
      <c r="M692" t="str">
        <v>Fortune Cookie</v>
      </c>
      <c r="N692" t="str">
        <v>Fortune Co</v>
      </c>
      <c r="O692" t="str">
        <v xml:space="preserve"> Cookie</v>
      </c>
      <c r="P692" t="str">
        <v>Fortune-Cookie</v>
      </c>
      <c r="S692" s="8">
        <v>44519</v>
      </c>
    </row>
    <row r="693" spans="1:19" ht="15" thickBot="1" x14ac:dyDescent="0.35">
      <c r="A693" s="11">
        <v>4</v>
      </c>
      <c r="B693" s="2">
        <v>219898</v>
      </c>
      <c r="C693" s="1" t="s">
        <v>12</v>
      </c>
      <c r="D693" s="2">
        <v>645</v>
      </c>
      <c r="E693" s="2">
        <v>44013</v>
      </c>
      <c r="F693" s="2">
        <v>645</v>
      </c>
      <c r="G693" s="13">
        <v>322.5</v>
      </c>
      <c r="I693" t="b">
        <f t="shared" si="20"/>
        <v>0</v>
      </c>
      <c r="J693" t="str">
        <f t="shared" si="21"/>
        <v>Fortune Cookie</v>
      </c>
      <c r="K693" t="str">
        <v>FORTUNE COOKIE</v>
      </c>
      <c r="L693" t="str">
        <v>fortune cookie</v>
      </c>
      <c r="M693" t="str">
        <v>Fortune Cookie</v>
      </c>
      <c r="N693" t="str">
        <v>Fortune Co</v>
      </c>
      <c r="O693" t="str">
        <v xml:space="preserve"> Cookie</v>
      </c>
      <c r="P693" t="str">
        <v>Fortune-Cookie</v>
      </c>
      <c r="S693" s="8">
        <v>44520</v>
      </c>
    </row>
    <row r="694" spans="1:19" ht="15" thickBot="1" x14ac:dyDescent="0.35">
      <c r="A694" s="11">
        <v>5</v>
      </c>
      <c r="B694" s="2">
        <v>827058</v>
      </c>
      <c r="C694" s="1" t="s">
        <v>11</v>
      </c>
      <c r="D694" s="2">
        <v>214</v>
      </c>
      <c r="E694" s="2">
        <v>43739</v>
      </c>
      <c r="F694" s="2">
        <v>642</v>
      </c>
      <c r="G694" s="13">
        <v>267.5</v>
      </c>
      <c r="I694" t="b">
        <f t="shared" si="20"/>
        <v>0</v>
      </c>
      <c r="J694" t="str">
        <f t="shared" si="21"/>
        <v>Sugar</v>
      </c>
      <c r="K694" t="str">
        <v>SUGAR</v>
      </c>
      <c r="L694" t="str">
        <v>sugar</v>
      </c>
      <c r="M694" t="str">
        <v>Sugar</v>
      </c>
      <c r="N694" t="str">
        <v>Sugar</v>
      </c>
      <c r="O694" t="str">
        <v>Sugar</v>
      </c>
      <c r="P694" t="str">
        <v>Sugar</v>
      </c>
      <c r="S694" s="8">
        <v>44521</v>
      </c>
    </row>
    <row r="695" spans="1:19" ht="15" thickBot="1" x14ac:dyDescent="0.35">
      <c r="A695" s="11">
        <v>3</v>
      </c>
      <c r="B695" s="2">
        <v>227728</v>
      </c>
      <c r="C695" s="1" t="s">
        <v>12</v>
      </c>
      <c r="D695" s="2">
        <v>615</v>
      </c>
      <c r="E695" s="2">
        <v>44166</v>
      </c>
      <c r="F695" s="2">
        <v>615</v>
      </c>
      <c r="G695" s="13">
        <v>307.5</v>
      </c>
      <c r="I695" t="b">
        <f t="shared" si="20"/>
        <v>0</v>
      </c>
      <c r="J695" t="str">
        <f t="shared" si="21"/>
        <v>Fortune Cookie</v>
      </c>
      <c r="K695" t="str">
        <v>FORTUNE COOKIE</v>
      </c>
      <c r="L695" t="str">
        <v>fortune cookie</v>
      </c>
      <c r="M695" t="str">
        <v>Fortune Cookie</v>
      </c>
      <c r="N695" t="str">
        <v>Fortune Co</v>
      </c>
      <c r="O695" t="str">
        <v xml:space="preserve"> Cookie</v>
      </c>
      <c r="P695" t="str">
        <v>Fortune-Cookie</v>
      </c>
      <c r="S695" s="8">
        <v>44522</v>
      </c>
    </row>
    <row r="696" spans="1:19" ht="15" thickBot="1" x14ac:dyDescent="0.35">
      <c r="A696" s="11">
        <v>5</v>
      </c>
      <c r="B696" s="2">
        <v>280321</v>
      </c>
      <c r="C696" s="1" t="s">
        <v>12</v>
      </c>
      <c r="D696" s="2">
        <v>604</v>
      </c>
      <c r="E696" s="2">
        <v>43983</v>
      </c>
      <c r="F696" s="2">
        <v>604</v>
      </c>
      <c r="G696" s="13">
        <v>302</v>
      </c>
      <c r="I696" t="b">
        <f t="shared" si="20"/>
        <v>0</v>
      </c>
      <c r="J696" t="str">
        <f t="shared" si="21"/>
        <v>Fortune Cookie</v>
      </c>
      <c r="K696" t="str">
        <v>FORTUNE COOKIE</v>
      </c>
      <c r="L696" t="str">
        <v>fortune cookie</v>
      </c>
      <c r="M696" t="str">
        <v>Fortune Cookie</v>
      </c>
      <c r="N696" t="str">
        <v>Fortune Co</v>
      </c>
      <c r="O696" t="str">
        <v xml:space="preserve"> Cookie</v>
      </c>
      <c r="P696" t="str">
        <v>Fortune-Cookie</v>
      </c>
      <c r="S696" s="8">
        <v>44523</v>
      </c>
    </row>
    <row r="697" spans="1:19" ht="15" thickBot="1" x14ac:dyDescent="0.35">
      <c r="A697" s="11">
        <v>2</v>
      </c>
      <c r="B697" s="2">
        <v>894001</v>
      </c>
      <c r="C697" s="1" t="s">
        <v>12</v>
      </c>
      <c r="D697" s="2">
        <v>546</v>
      </c>
      <c r="E697" s="2">
        <v>44105</v>
      </c>
      <c r="F697" s="2">
        <v>546</v>
      </c>
      <c r="G697" s="13">
        <v>273</v>
      </c>
      <c r="I697" t="b">
        <f t="shared" si="20"/>
        <v>0</v>
      </c>
      <c r="J697" t="str">
        <f t="shared" si="21"/>
        <v>Fortune Cookie</v>
      </c>
      <c r="K697" t="str">
        <v>FORTUNE COOKIE</v>
      </c>
      <c r="L697" t="str">
        <v>fortune cookie</v>
      </c>
      <c r="M697" t="str">
        <v>Fortune Cookie</v>
      </c>
      <c r="N697" t="str">
        <v>Fortune Co</v>
      </c>
      <c r="O697" t="str">
        <v xml:space="preserve"> Cookie</v>
      </c>
      <c r="P697" t="str">
        <v>Fortune-Cookie</v>
      </c>
      <c r="S697" s="8">
        <v>44524</v>
      </c>
    </row>
    <row r="698" spans="1:19" ht="15" thickBot="1" x14ac:dyDescent="0.35">
      <c r="A698" s="11">
        <v>2</v>
      </c>
      <c r="B698" s="2">
        <v>154432</v>
      </c>
      <c r="C698" s="1" t="s">
        <v>12</v>
      </c>
      <c r="D698" s="2">
        <v>544</v>
      </c>
      <c r="E698" s="2">
        <v>44075</v>
      </c>
      <c r="F698" s="2">
        <v>544</v>
      </c>
      <c r="G698" s="13">
        <v>272</v>
      </c>
      <c r="I698" t="b">
        <f t="shared" si="20"/>
        <v>0</v>
      </c>
      <c r="J698" t="str">
        <f t="shared" si="21"/>
        <v>Fortune Cookie</v>
      </c>
      <c r="K698" t="str">
        <v>FORTUNE COOKIE</v>
      </c>
      <c r="L698" t="str">
        <v>fortune cookie</v>
      </c>
      <c r="M698" t="str">
        <v>Fortune Cookie</v>
      </c>
      <c r="N698" t="str">
        <v>Fortune Co</v>
      </c>
      <c r="O698" t="str">
        <v xml:space="preserve"> Cookie</v>
      </c>
      <c r="P698" t="str">
        <v>Fortune-Cookie</v>
      </c>
      <c r="S698" s="8">
        <v>44525</v>
      </c>
    </row>
    <row r="699" spans="1:19" ht="15" thickBot="1" x14ac:dyDescent="0.35">
      <c r="A699" s="11">
        <v>5</v>
      </c>
      <c r="B699" s="2">
        <v>119754</v>
      </c>
      <c r="C699" s="1" t="s">
        <v>12</v>
      </c>
      <c r="D699" s="2">
        <v>488</v>
      </c>
      <c r="E699" s="2">
        <v>43862</v>
      </c>
      <c r="F699" s="2">
        <v>488</v>
      </c>
      <c r="G699" s="13">
        <v>244</v>
      </c>
      <c r="I699" t="b">
        <f t="shared" si="20"/>
        <v>0</v>
      </c>
      <c r="J699" t="str">
        <f t="shared" si="21"/>
        <v>Fortune Cookie</v>
      </c>
      <c r="K699" t="str">
        <v>FORTUNE COOKIE</v>
      </c>
      <c r="L699" t="str">
        <v>fortune cookie</v>
      </c>
      <c r="M699" t="str">
        <v>Fortune Cookie</v>
      </c>
      <c r="N699" t="str">
        <v>Fortune Co</v>
      </c>
      <c r="O699" t="str">
        <v xml:space="preserve"> Cookie</v>
      </c>
      <c r="P699" t="str">
        <v>Fortune-Cookie</v>
      </c>
      <c r="S699" s="8">
        <v>44526</v>
      </c>
    </row>
    <row r="700" spans="1:19" ht="15" thickBot="1" x14ac:dyDescent="0.35">
      <c r="A700" s="11">
        <v>2</v>
      </c>
      <c r="B700" s="2">
        <v>397049</v>
      </c>
      <c r="C700" s="1" t="s">
        <v>12</v>
      </c>
      <c r="D700" s="2">
        <v>388</v>
      </c>
      <c r="E700" s="2">
        <v>44075</v>
      </c>
      <c r="F700" s="2">
        <v>388</v>
      </c>
      <c r="G700" s="13">
        <v>194</v>
      </c>
      <c r="I700" t="b">
        <f t="shared" si="20"/>
        <v>0</v>
      </c>
      <c r="J700" t="str">
        <f t="shared" si="21"/>
        <v>Fortune Cookie</v>
      </c>
      <c r="K700" t="str">
        <v>FORTUNE COOKIE</v>
      </c>
      <c r="L700" t="str">
        <v>fortune cookie</v>
      </c>
      <c r="M700" t="str">
        <v>Fortune Cookie</v>
      </c>
      <c r="N700" t="str">
        <v>Fortune Co</v>
      </c>
      <c r="O700" t="str">
        <v xml:space="preserve"> Cookie</v>
      </c>
      <c r="P700" t="str">
        <v>Fortune-Cookie</v>
      </c>
      <c r="S700" s="8">
        <v>44527</v>
      </c>
    </row>
    <row r="701" spans="1:19" ht="15" thickBot="1" x14ac:dyDescent="0.35">
      <c r="A701" s="11">
        <v>5</v>
      </c>
      <c r="B701" s="2">
        <v>439030</v>
      </c>
      <c r="C701" s="1" t="s">
        <v>12</v>
      </c>
      <c r="D701" s="2">
        <v>345</v>
      </c>
      <c r="E701" s="2">
        <v>43739</v>
      </c>
      <c r="F701" s="2">
        <v>345</v>
      </c>
      <c r="G701" s="13">
        <v>172.5</v>
      </c>
      <c r="I701" t="b">
        <f t="shared" si="20"/>
        <v>0</v>
      </c>
      <c r="J701" t="str">
        <f t="shared" si="21"/>
        <v>Fortune Cookie</v>
      </c>
      <c r="K701" t="str">
        <v>FORTUNE COOKIE</v>
      </c>
      <c r="L701" t="str">
        <v>fortune cookie</v>
      </c>
      <c r="M701" t="str">
        <v>Fortune Cookie</v>
      </c>
      <c r="N701" t="str">
        <v>Fortune Co</v>
      </c>
      <c r="O701" t="str">
        <v xml:space="preserve"> Cookie</v>
      </c>
      <c r="P701" t="str">
        <v>Fortune-Cookie</v>
      </c>
      <c r="S701" s="8">
        <v>44528</v>
      </c>
    </row>
    <row r="702" spans="1:19" ht="15" thickBot="1" x14ac:dyDescent="0.35">
      <c r="A702" s="11">
        <v>5</v>
      </c>
      <c r="B702" s="2">
        <v>254540</v>
      </c>
      <c r="C702" s="1" t="s">
        <v>12</v>
      </c>
      <c r="D702" s="2">
        <v>334</v>
      </c>
      <c r="E702" s="2">
        <v>43800</v>
      </c>
      <c r="F702" s="2">
        <v>334</v>
      </c>
      <c r="G702" s="13">
        <v>167</v>
      </c>
      <c r="I702" t="b">
        <f t="shared" si="20"/>
        <v>0</v>
      </c>
      <c r="J702" t="str">
        <f t="shared" si="21"/>
        <v>Fortune Cookie</v>
      </c>
      <c r="K702" t="str">
        <v>FORTUNE COOKIE</v>
      </c>
      <c r="L702" t="str">
        <v>fortune cookie</v>
      </c>
      <c r="M702" t="str">
        <v>Fortune Cookie</v>
      </c>
      <c r="N702" t="str">
        <v>Fortune Co</v>
      </c>
      <c r="O702" t="str">
        <v xml:space="preserve"> Cookie</v>
      </c>
      <c r="P702" t="str">
        <v>Fortune-Cookie</v>
      </c>
      <c r="S702" s="8">
        <v>44529</v>
      </c>
    </row>
    <row r="703" spans="1:19" ht="15" thickBot="1" x14ac:dyDescent="0.35">
      <c r="A703" s="11">
        <v>2</v>
      </c>
      <c r="B703" s="2">
        <v>503591</v>
      </c>
      <c r="C703" s="1" t="s">
        <v>12</v>
      </c>
      <c r="D703" s="2">
        <v>322</v>
      </c>
      <c r="E703" s="2">
        <v>43709</v>
      </c>
      <c r="F703" s="2">
        <v>322</v>
      </c>
      <c r="G703" s="13">
        <v>161</v>
      </c>
      <c r="I703" t="b">
        <f t="shared" si="20"/>
        <v>0</v>
      </c>
      <c r="J703" t="str">
        <f t="shared" si="21"/>
        <v>Fortune Cookie</v>
      </c>
      <c r="K703" t="str">
        <v>FORTUNE COOKIE</v>
      </c>
      <c r="L703" t="str">
        <v>fortune cookie</v>
      </c>
      <c r="M703" t="str">
        <v>Fortune Cookie</v>
      </c>
      <c r="N703" t="str">
        <v>Fortune Co</v>
      </c>
      <c r="O703" t="str">
        <v xml:space="preserve"> Cookie</v>
      </c>
      <c r="P703" t="str">
        <v>Fortune-Cookie</v>
      </c>
      <c r="S703" s="8">
        <v>44530</v>
      </c>
    </row>
    <row r="704" spans="1:19" ht="15" thickBot="1" x14ac:dyDescent="0.35">
      <c r="A704" s="11">
        <v>4</v>
      </c>
      <c r="B704" s="2">
        <v>715966</v>
      </c>
      <c r="C704" s="1" t="s">
        <v>12</v>
      </c>
      <c r="D704" s="2">
        <v>293</v>
      </c>
      <c r="E704" s="2">
        <v>43862</v>
      </c>
      <c r="F704" s="2">
        <v>293</v>
      </c>
      <c r="G704" s="13">
        <v>146.5</v>
      </c>
      <c r="I704" t="b">
        <f t="shared" si="20"/>
        <v>0</v>
      </c>
      <c r="J704" t="str">
        <f>TRIM(C704)</f>
        <v>Fortune Cookie</v>
      </c>
      <c r="K704" t="str">
        <v>FORTUNE COOKIE</v>
      </c>
      <c r="L704" t="str">
        <v>fortune cookie</v>
      </c>
      <c r="M704" t="str">
        <v>Fortune Cookie</v>
      </c>
      <c r="N704" t="str">
        <v>Fortune Co</v>
      </c>
      <c r="O704" t="str">
        <v xml:space="preserve"> Cookie</v>
      </c>
      <c r="P704" t="str">
        <v>Fortune-Cookie</v>
      </c>
      <c r="S704" s="8">
        <v>44531</v>
      </c>
    </row>
    <row r="705" spans="1:19" ht="15" thickBot="1" x14ac:dyDescent="0.35">
      <c r="A705" s="19">
        <v>2</v>
      </c>
      <c r="B705" s="20">
        <v>205221</v>
      </c>
      <c r="C705" s="21" t="s">
        <v>12</v>
      </c>
      <c r="D705" s="20">
        <v>200</v>
      </c>
      <c r="E705" s="20">
        <v>43952</v>
      </c>
      <c r="F705" s="20">
        <v>200</v>
      </c>
      <c r="G705" s="22">
        <v>100</v>
      </c>
      <c r="I705" t="b">
        <f t="shared" si="20"/>
        <v>0</v>
      </c>
      <c r="J705" t="str">
        <f t="shared" ref="J705" si="22">TRIM(C705)</f>
        <v>Fortune Cookie</v>
      </c>
      <c r="K705" t="str">
        <v>FORTUNE COOKIE</v>
      </c>
      <c r="L705" t="str">
        <v>fortune cookie</v>
      </c>
      <c r="M705" t="str">
        <v>Fortune Cookie</v>
      </c>
      <c r="N705" t="str">
        <v>Fortune Co</v>
      </c>
      <c r="O705" t="str">
        <v xml:space="preserve"> Cookie</v>
      </c>
      <c r="P705" t="str">
        <v>Fortune-Cookie</v>
      </c>
      <c r="S705" s="8">
        <v>44532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Jain</dc:creator>
  <cp:lastModifiedBy>Alpesh Jain</cp:lastModifiedBy>
  <dcterms:created xsi:type="dcterms:W3CDTF">2024-09-02T08:13:27Z</dcterms:created>
  <dcterms:modified xsi:type="dcterms:W3CDTF">2024-09-03T06:48:22Z</dcterms:modified>
</cp:coreProperties>
</file>