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Kerjaan\Magang\Merck\"/>
    </mc:Choice>
  </mc:AlternateContent>
  <xr:revisionPtr revIDLastSave="0" documentId="13_ncr:1_{F584B1AB-F2BD-42CA-903D-03C1E4CAF695}" xr6:coauthVersionLast="47" xr6:coauthVersionMax="47" xr10:uidLastSave="{00000000-0000-0000-0000-000000000000}"/>
  <bookViews>
    <workbookView xWindow="-108" yWindow="-108" windowWidth="23256" windowHeight="13176" xr2:uid="{30E04AEF-A3C8-44AB-94D8-51698B241C30}"/>
  </bookViews>
  <sheets>
    <sheet name="Exercise" sheetId="4" r:id="rId1"/>
    <sheet name="Harga Jual Product" sheetId="2" r:id="rId2"/>
    <sheet name="Raw Data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9" i="4"/>
  <c r="E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<sst xmlns="http://schemas.openxmlformats.org/spreadsheetml/2006/main" count="139" uniqueCount="66">
  <si>
    <t xml:space="preserve">Instruksi : </t>
  </si>
  <si>
    <t xml:space="preserve">1. split the data into separate column </t>
  </si>
  <si>
    <t xml:space="preserve">2. cleanse format date </t>
  </si>
  <si>
    <t>3. mapping 'harga jual'</t>
  </si>
  <si>
    <t>4. calc 'total harga jual'</t>
  </si>
  <si>
    <t>Product Code / Kode Barang</t>
  </si>
  <si>
    <t>Harga Jual</t>
  </si>
  <si>
    <t>8.00691.0250</t>
  </si>
  <si>
    <t>8.22343.0100</t>
  </si>
  <si>
    <t>1.00063.1000</t>
  </si>
  <si>
    <t>1.00063.2511</t>
  </si>
  <si>
    <t>1.00063.2500</t>
  </si>
  <si>
    <t>1.00030.4000</t>
  </si>
  <si>
    <t>1.11109.0001</t>
  </si>
  <si>
    <t>1.11117.0001</t>
  </si>
  <si>
    <t>Date / Tanggal</t>
  </si>
  <si>
    <t>Customer Name / Nama Pelanggan</t>
  </si>
  <si>
    <t>Description / Nama Barang</t>
  </si>
  <si>
    <t>28-12-2022</t>
  </si>
  <si>
    <t>PERSEROAN TERBATAS ALU AKSARA PRATAMA</t>
  </si>
  <si>
    <t>5-SULFOSALICYLIC ACID DIHYDRATE FOR SYNTHESIS</t>
  </si>
  <si>
    <t>22-12-2022</t>
  </si>
  <si>
    <t>BISI INTERNATIONAL TBK, PT</t>
  </si>
  <si>
    <t>ACETAMIDE FOR SYNTHESIS</t>
  </si>
  <si>
    <t>SARIFEED INDOJAYA, PT</t>
  </si>
  <si>
    <t xml:space="preserve">ACETIC ACID GLACIAL 100% GR </t>
  </si>
  <si>
    <t>07-12-2022</t>
  </si>
  <si>
    <t>BATARA ELOK SEMESTA TERPADU,PT</t>
  </si>
  <si>
    <t>ACETIC ACID GLACIAL 100% GR  -  2.5 LTR</t>
  </si>
  <si>
    <t>14-12-2022</t>
  </si>
  <si>
    <t>GELORA DJAJA, PT</t>
  </si>
  <si>
    <t>29-12-2022</t>
  </si>
  <si>
    <t>INDOFOOD CBP SUKSES MAKMUR Tbk, PT</t>
  </si>
  <si>
    <t>13-12-2022</t>
  </si>
  <si>
    <t>JAPFA COMFEED INDONESIA TBK, PT</t>
  </si>
  <si>
    <t>21-12-2022</t>
  </si>
  <si>
    <t>MAXXI AGRI INDONESIA, PT</t>
  </si>
  <si>
    <t>27-12-2022</t>
  </si>
  <si>
    <t>SALIM IVOMAS PRATAMA TBK, PT</t>
  </si>
  <si>
    <t>08-12-2022</t>
  </si>
  <si>
    <t>SIANTAR TOP Tbk, PT</t>
  </si>
  <si>
    <t>26-12-2022</t>
  </si>
  <si>
    <t>ESSENTRA, PT</t>
  </si>
  <si>
    <t>ACETONITRILE FOR CHROMATOGRAPHY  -  4 LTR</t>
  </si>
  <si>
    <t>15-12-2022</t>
  </si>
  <si>
    <t>HEXA TUNGGAL JAYA, PT</t>
  </si>
  <si>
    <t>23-12-2022</t>
  </si>
  <si>
    <t>03-12-2022</t>
  </si>
  <si>
    <t>BAPAK ALI JAPTONO</t>
  </si>
  <si>
    <t>AM ALKALINITY 0.1-10 MMOL/L 200 X  -  1 PACK</t>
  </si>
  <si>
    <t>20-12-2022</t>
  </si>
  <si>
    <t>TANJUNG MANGARAN, CV</t>
  </si>
  <si>
    <t>VERDITA ADENIA</t>
  </si>
  <si>
    <t>19-12-2022</t>
  </si>
  <si>
    <t>IR. HARDI PITOYO</t>
  </si>
  <si>
    <t>AM AMMONIUM 0.5-10 MG/L 150 X  -  1 PACK</t>
  </si>
  <si>
    <t>12-12-2022</t>
  </si>
  <si>
    <t>MUARA MAS ABADI, CV</t>
  </si>
  <si>
    <t>SEJATI MARINE PERKASA, CV</t>
  </si>
  <si>
    <t>16-12-2022</t>
  </si>
  <si>
    <t>SINTA AQUA CULTURE</t>
  </si>
  <si>
    <t>5. running the code in SQL / Python is a plus and share the reposirtory link in GitHub</t>
  </si>
  <si>
    <t>ACETIC ACID GLACIAL 100% GR</t>
  </si>
  <si>
    <t>Quantity</t>
  </si>
  <si>
    <t>Total Harga Jual</t>
  </si>
  <si>
    <t>Mapping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</si>
</sst>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3" fillId="3" borderId="0" xfId="0" applyFont="1" applyFill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805-BE90-457E-8C5A-DB835F089B46}">
  <dimension ref="A1:G28"/>
  <sheetViews>
    <sheetView tabSelected="1" topLeftCell="A2" workbookViewId="0">
      <selection activeCell="D5" sqref="D5"/>
    </sheetView>
  </sheetViews>
  <sheetFormatPr defaultRowHeight="14.4" x14ac:dyDescent="0.3"/>
  <cols>
    <col min="1" max="1" width="69.6640625" bestFit="1" customWidth="1"/>
    <col min="2" max="2" width="39.5546875" bestFit="1" customWidth="1"/>
    <col min="3" max="3" width="24.21875" bestFit="1" customWidth="1"/>
    <col min="4" max="4" width="44.33203125" bestFit="1" customWidth="1"/>
    <col min="6" max="6" width="12.6640625" bestFit="1" customWidth="1"/>
    <col min="7" max="7" width="14.109375" bestFit="1" customWidth="1"/>
  </cols>
  <sheetData>
    <row r="1" spans="1:7" x14ac:dyDescent="0.3">
      <c r="A1" s="3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61</v>
      </c>
    </row>
    <row r="8" spans="1:7" x14ac:dyDescent="0.3">
      <c r="A8" t="s">
        <v>15</v>
      </c>
      <c r="B8" s="6" t="s">
        <v>16</v>
      </c>
      <c r="C8" s="6" t="s">
        <v>5</v>
      </c>
      <c r="D8" s="6" t="s">
        <v>17</v>
      </c>
      <c r="E8" s="6" t="s">
        <v>63</v>
      </c>
      <c r="F8" s="6" t="s">
        <v>65</v>
      </c>
      <c r="G8" s="6" t="s">
        <v>64</v>
      </c>
    </row>
    <row r="9" spans="1:7" x14ac:dyDescent="0.3">
      <c r="A9" s="4">
        <v>44923</v>
      </c>
      <c r="B9" s="6" t="s">
        <v>19</v>
      </c>
      <c r="C9" s="7">
        <v>8006910250</v>
      </c>
      <c r="D9" s="6" t="s">
        <v>20</v>
      </c>
      <c r="E9" s="6">
        <v>3</v>
      </c>
      <c r="F9" s="8">
        <f>VLOOKUP(C9,'Harga Jual Product'!$A$1:$B9,2,)</f>
        <v>2300000</v>
      </c>
      <c r="G9" s="8">
        <f>F9*E9</f>
        <v>6900000</v>
      </c>
    </row>
    <row r="10" spans="1:7" x14ac:dyDescent="0.3">
      <c r="A10" s="4">
        <v>44917</v>
      </c>
      <c r="B10" s="6" t="s">
        <v>22</v>
      </c>
      <c r="C10" s="7">
        <v>8223430100</v>
      </c>
      <c r="D10" s="6" t="s">
        <v>23</v>
      </c>
      <c r="E10" s="6">
        <v>5</v>
      </c>
      <c r="F10" s="8">
        <f>VLOOKUP(C10,'Harga Jual Product'!$A$1:$B10,2,)</f>
        <v>140000</v>
      </c>
      <c r="G10" s="8">
        <f t="shared" ref="G10:G28" si="0">F10*E10</f>
        <v>700000</v>
      </c>
    </row>
    <row r="11" spans="1:7" x14ac:dyDescent="0.3">
      <c r="A11" s="4">
        <v>44923</v>
      </c>
      <c r="B11" s="6" t="s">
        <v>24</v>
      </c>
      <c r="C11" s="7">
        <v>1000631000</v>
      </c>
      <c r="D11" s="6" t="s">
        <v>62</v>
      </c>
      <c r="E11" s="6">
        <v>75</v>
      </c>
      <c r="F11" s="8">
        <f>VLOOKUP(C11,'Harga Jual Product'!$A$1:$B11,2,)</f>
        <v>245700</v>
      </c>
      <c r="G11" s="8">
        <f t="shared" si="0"/>
        <v>18427500</v>
      </c>
    </row>
    <row r="12" spans="1:7" x14ac:dyDescent="0.3">
      <c r="A12" s="4">
        <v>44902</v>
      </c>
      <c r="B12" s="6" t="s">
        <v>27</v>
      </c>
      <c r="C12" s="7">
        <v>1000632511</v>
      </c>
      <c r="D12" s="6" t="s">
        <v>28</v>
      </c>
      <c r="E12" s="6">
        <v>23</v>
      </c>
      <c r="F12" s="8">
        <f>VLOOKUP(C12,'Harga Jual Product'!$A$1:$B12,2,)</f>
        <v>3450000</v>
      </c>
      <c r="G12" s="8">
        <f t="shared" si="0"/>
        <v>79350000</v>
      </c>
    </row>
    <row r="13" spans="1:7" x14ac:dyDescent="0.3">
      <c r="A13" s="4">
        <v>44909</v>
      </c>
      <c r="B13" s="6" t="s">
        <v>30</v>
      </c>
      <c r="C13" s="7">
        <v>1000632500</v>
      </c>
      <c r="D13" s="6" t="s">
        <v>28</v>
      </c>
      <c r="E13" s="6">
        <v>10</v>
      </c>
      <c r="F13" s="8">
        <f>VLOOKUP(C13,'Harga Jual Product'!$A$1:$B13,2,)</f>
        <v>109000</v>
      </c>
      <c r="G13" s="8">
        <f t="shared" si="0"/>
        <v>1090000</v>
      </c>
    </row>
    <row r="14" spans="1:7" x14ac:dyDescent="0.3">
      <c r="A14" s="4">
        <v>44924</v>
      </c>
      <c r="B14" s="6" t="s">
        <v>32</v>
      </c>
      <c r="C14" s="7">
        <v>1000632511</v>
      </c>
      <c r="D14" s="6" t="s">
        <v>28</v>
      </c>
      <c r="E14" s="6">
        <v>3</v>
      </c>
      <c r="F14" s="8">
        <f>VLOOKUP(C14,'Harga Jual Product'!$A$1:$B14,2,)</f>
        <v>3450000</v>
      </c>
      <c r="G14" s="8">
        <f t="shared" si="0"/>
        <v>10350000</v>
      </c>
    </row>
    <row r="15" spans="1:7" x14ac:dyDescent="0.3">
      <c r="A15" s="4">
        <v>44908</v>
      </c>
      <c r="B15" s="6" t="s">
        <v>34</v>
      </c>
      <c r="C15" s="7">
        <v>1000632500</v>
      </c>
      <c r="D15" s="6" t="s">
        <v>28</v>
      </c>
      <c r="E15" s="6">
        <v>1</v>
      </c>
      <c r="F15" s="8">
        <f>VLOOKUP(C15,'Harga Jual Product'!$A$1:$B15,2,)</f>
        <v>109000</v>
      </c>
      <c r="G15" s="8">
        <f t="shared" si="0"/>
        <v>109000</v>
      </c>
    </row>
    <row r="16" spans="1:7" x14ac:dyDescent="0.3">
      <c r="A16" s="4">
        <v>44916</v>
      </c>
      <c r="B16" s="6" t="s">
        <v>36</v>
      </c>
      <c r="C16" s="7">
        <v>1000632500</v>
      </c>
      <c r="D16" s="6" t="s">
        <v>28</v>
      </c>
      <c r="E16" s="6">
        <v>1</v>
      </c>
      <c r="F16" s="8">
        <f>VLOOKUP(C16,'Harga Jual Product'!$A$1:$B16,2,)</f>
        <v>109000</v>
      </c>
      <c r="G16" s="8">
        <f t="shared" si="0"/>
        <v>109000</v>
      </c>
    </row>
    <row r="17" spans="1:7" x14ac:dyDescent="0.3">
      <c r="A17" s="4">
        <v>44922</v>
      </c>
      <c r="B17" s="6" t="s">
        <v>38</v>
      </c>
      <c r="C17" s="7">
        <v>1000632500</v>
      </c>
      <c r="D17" s="6" t="s">
        <v>28</v>
      </c>
      <c r="E17" s="6">
        <v>2</v>
      </c>
      <c r="F17" s="8">
        <f>VLOOKUP(C17,'Harga Jual Product'!$A$1:$B17,2,)</f>
        <v>109000</v>
      </c>
      <c r="G17" s="8">
        <f t="shared" si="0"/>
        <v>218000</v>
      </c>
    </row>
    <row r="18" spans="1:7" x14ac:dyDescent="0.3">
      <c r="A18" s="4">
        <v>44903</v>
      </c>
      <c r="B18" s="6" t="s">
        <v>40</v>
      </c>
      <c r="C18" s="7">
        <v>1000632511</v>
      </c>
      <c r="D18" s="6" t="s">
        <v>28</v>
      </c>
      <c r="E18" s="6">
        <v>7</v>
      </c>
      <c r="F18" s="8">
        <f>VLOOKUP(C18,'Harga Jual Product'!$A$1:$B18,2,)</f>
        <v>3450000</v>
      </c>
      <c r="G18" s="8">
        <f t="shared" si="0"/>
        <v>24150000</v>
      </c>
    </row>
    <row r="19" spans="1:7" x14ac:dyDescent="0.3">
      <c r="A19" s="4">
        <v>44921</v>
      </c>
      <c r="B19" s="6" t="s">
        <v>42</v>
      </c>
      <c r="C19" s="7">
        <v>1000304000</v>
      </c>
      <c r="D19" s="6" t="s">
        <v>43</v>
      </c>
      <c r="E19" s="6">
        <v>10</v>
      </c>
      <c r="F19" s="8">
        <f>VLOOKUP(C19,'Harga Jual Product'!$A$1:$B19,2,)</f>
        <v>239000</v>
      </c>
      <c r="G19" s="8">
        <f t="shared" si="0"/>
        <v>2390000</v>
      </c>
    </row>
    <row r="20" spans="1:7" x14ac:dyDescent="0.3">
      <c r="A20" s="4">
        <v>44910</v>
      </c>
      <c r="B20" s="6" t="s">
        <v>45</v>
      </c>
      <c r="C20" s="7">
        <v>1000304000</v>
      </c>
      <c r="D20" s="6" t="s">
        <v>43</v>
      </c>
      <c r="E20" s="6">
        <v>8</v>
      </c>
      <c r="F20" s="8">
        <f>VLOOKUP(C20,'Harga Jual Product'!$A$1:$B20,2,)</f>
        <v>239000</v>
      </c>
      <c r="G20" s="8">
        <f t="shared" si="0"/>
        <v>1912000</v>
      </c>
    </row>
    <row r="21" spans="1:7" x14ac:dyDescent="0.3">
      <c r="A21" s="4">
        <v>44918</v>
      </c>
      <c r="B21" s="6" t="s">
        <v>36</v>
      </c>
      <c r="C21" s="7">
        <v>1000304000</v>
      </c>
      <c r="D21" s="6" t="s">
        <v>43</v>
      </c>
      <c r="E21" s="6">
        <v>1</v>
      </c>
      <c r="F21" s="8">
        <f>VLOOKUP(C21,'Harga Jual Product'!$A$1:$B21,2,)</f>
        <v>239000</v>
      </c>
      <c r="G21" s="8">
        <f t="shared" si="0"/>
        <v>239000</v>
      </c>
    </row>
    <row r="22" spans="1:7" x14ac:dyDescent="0.3">
      <c r="A22" s="4">
        <v>44898</v>
      </c>
      <c r="B22" s="6" t="s">
        <v>48</v>
      </c>
      <c r="C22" s="7">
        <v>1111090001</v>
      </c>
      <c r="D22" s="6" t="s">
        <v>49</v>
      </c>
      <c r="E22" s="6">
        <v>2</v>
      </c>
      <c r="F22" s="8">
        <f>VLOOKUP(C22,'Harga Jual Product'!$A$1:$B22,2,)</f>
        <v>1239000</v>
      </c>
      <c r="G22" s="8">
        <f t="shared" si="0"/>
        <v>2478000</v>
      </c>
    </row>
    <row r="23" spans="1:7" x14ac:dyDescent="0.3">
      <c r="A23" s="4">
        <v>44915</v>
      </c>
      <c r="B23" s="6" t="s">
        <v>51</v>
      </c>
      <c r="C23" s="7">
        <v>1111090001</v>
      </c>
      <c r="D23" s="6" t="s">
        <v>49</v>
      </c>
      <c r="E23" s="6">
        <v>5</v>
      </c>
      <c r="F23" s="8">
        <f>VLOOKUP(C23,'Harga Jual Product'!$A$1:$B23,2,)</f>
        <v>1239000</v>
      </c>
      <c r="G23" s="8">
        <f t="shared" si="0"/>
        <v>6195000</v>
      </c>
    </row>
    <row r="24" spans="1:7" x14ac:dyDescent="0.3">
      <c r="A24" s="4">
        <v>44917</v>
      </c>
      <c r="B24" s="6" t="s">
        <v>52</v>
      </c>
      <c r="C24" s="7">
        <v>1111090001</v>
      </c>
      <c r="D24" s="6" t="s">
        <v>49</v>
      </c>
      <c r="E24" s="6">
        <v>6</v>
      </c>
      <c r="F24" s="8">
        <f>VLOOKUP(C24,'Harga Jual Product'!$A$1:$B24,2,)</f>
        <v>1239000</v>
      </c>
      <c r="G24" s="8">
        <f t="shared" si="0"/>
        <v>7434000</v>
      </c>
    </row>
    <row r="25" spans="1:7" x14ac:dyDescent="0.3">
      <c r="A25" s="4">
        <v>44914</v>
      </c>
      <c r="B25" s="6" t="s">
        <v>54</v>
      </c>
      <c r="C25" s="7">
        <v>1111170001</v>
      </c>
      <c r="D25" s="6" t="s">
        <v>55</v>
      </c>
      <c r="E25" s="6">
        <v>5</v>
      </c>
      <c r="F25" s="8">
        <f>VLOOKUP(C25,'Harga Jual Product'!$A$1:$B25,2,)</f>
        <v>2370000</v>
      </c>
      <c r="G25" s="8">
        <f t="shared" si="0"/>
        <v>11850000</v>
      </c>
    </row>
    <row r="26" spans="1:7" x14ac:dyDescent="0.3">
      <c r="A26" s="4">
        <v>44907</v>
      </c>
      <c r="B26" s="6" t="s">
        <v>57</v>
      </c>
      <c r="C26" s="7">
        <v>1111170001</v>
      </c>
      <c r="D26" s="6" t="s">
        <v>55</v>
      </c>
      <c r="E26" s="6">
        <v>20</v>
      </c>
      <c r="F26" s="8">
        <f>VLOOKUP(C26,'Harga Jual Product'!$A$1:$B26,2,)</f>
        <v>2370000</v>
      </c>
      <c r="G26" s="8">
        <f t="shared" si="0"/>
        <v>47400000</v>
      </c>
    </row>
    <row r="27" spans="1:7" x14ac:dyDescent="0.3">
      <c r="A27" s="4">
        <v>44922</v>
      </c>
      <c r="B27" s="6" t="s">
        <v>58</v>
      </c>
      <c r="C27" s="7">
        <v>1111170001</v>
      </c>
      <c r="D27" s="6" t="s">
        <v>55</v>
      </c>
      <c r="E27" s="6">
        <v>2</v>
      </c>
      <c r="F27" s="8">
        <f>VLOOKUP(C27,'Harga Jual Product'!$A$1:$B27,2,)</f>
        <v>2370000</v>
      </c>
      <c r="G27" s="8">
        <f t="shared" si="0"/>
        <v>4740000</v>
      </c>
    </row>
    <row r="28" spans="1:7" x14ac:dyDescent="0.3">
      <c r="A28" s="4">
        <v>44911</v>
      </c>
      <c r="B28" s="6" t="s">
        <v>60</v>
      </c>
      <c r="C28" s="7">
        <v>1111170001</v>
      </c>
      <c r="D28" s="6" t="s">
        <v>55</v>
      </c>
      <c r="E28" s="6">
        <v>5</v>
      </c>
      <c r="F28" s="8">
        <f>VLOOKUP(C28,'Harga Jual Product'!$A$1:$B28,2,)</f>
        <v>2370000</v>
      </c>
      <c r="G28" s="8">
        <f t="shared" si="0"/>
        <v>11850000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4A60-1F43-4028-899A-2D9C9717892A}">
  <dimension ref="A1:B9"/>
  <sheetViews>
    <sheetView workbookViewId="0">
      <selection sqref="A1:B9"/>
    </sheetView>
  </sheetViews>
  <sheetFormatPr defaultRowHeight="14.4" x14ac:dyDescent="0.3"/>
  <cols>
    <col min="1" max="1" width="24.77734375" bestFit="1" customWidth="1"/>
    <col min="2" max="2" width="12.5546875" bestFit="1" customWidth="1"/>
  </cols>
  <sheetData>
    <row r="1" spans="1:2" x14ac:dyDescent="0.3">
      <c r="A1" s="1" t="s">
        <v>5</v>
      </c>
      <c r="B1" s="1" t="s">
        <v>6</v>
      </c>
    </row>
    <row r="2" spans="1:2" x14ac:dyDescent="0.3">
      <c r="A2" s="5">
        <v>8006910250</v>
      </c>
      <c r="B2" s="2">
        <v>2300000</v>
      </c>
    </row>
    <row r="3" spans="1:2" x14ac:dyDescent="0.3">
      <c r="A3" s="5">
        <v>8223430100</v>
      </c>
      <c r="B3" s="2">
        <v>140000</v>
      </c>
    </row>
    <row r="4" spans="1:2" x14ac:dyDescent="0.3">
      <c r="A4" s="5">
        <v>1000631000</v>
      </c>
      <c r="B4" s="2">
        <v>245700</v>
      </c>
    </row>
    <row r="5" spans="1:2" x14ac:dyDescent="0.3">
      <c r="A5" s="5">
        <v>1000632511</v>
      </c>
      <c r="B5" s="2">
        <v>3450000</v>
      </c>
    </row>
    <row r="6" spans="1:2" x14ac:dyDescent="0.3">
      <c r="A6" s="5">
        <v>1000632500</v>
      </c>
      <c r="B6" s="2">
        <v>109000</v>
      </c>
    </row>
    <row r="7" spans="1:2" x14ac:dyDescent="0.3">
      <c r="A7" s="5">
        <v>1000304000</v>
      </c>
      <c r="B7" s="2">
        <v>239000</v>
      </c>
    </row>
    <row r="8" spans="1:2" x14ac:dyDescent="0.3">
      <c r="A8" s="5">
        <v>1111090001</v>
      </c>
      <c r="B8" s="2">
        <v>1239000</v>
      </c>
    </row>
    <row r="9" spans="1:2" x14ac:dyDescent="0.3">
      <c r="A9" s="5">
        <v>1111170001</v>
      </c>
      <c r="B9" s="2">
        <v>2370000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D2C9-EBA0-46F2-A4C2-4E29B90229F9}">
  <dimension ref="A2:E22"/>
  <sheetViews>
    <sheetView topLeftCell="A4" workbookViewId="0">
      <selection activeCell="E2" sqref="E2:E22"/>
    </sheetView>
  </sheetViews>
  <sheetFormatPr defaultRowHeight="14.4" x14ac:dyDescent="0.3"/>
  <cols>
    <col min="4" max="4" width="44.21875" bestFit="1" customWidth="1"/>
    <col min="5" max="5" width="105.77734375" bestFit="1" customWidth="1"/>
  </cols>
  <sheetData>
    <row r="2" spans="1:5" x14ac:dyDescent="0.3">
      <c r="A2" s="1" t="s">
        <v>15</v>
      </c>
      <c r="B2" s="1" t="s">
        <v>16</v>
      </c>
      <c r="C2" s="1" t="s">
        <v>5</v>
      </c>
      <c r="D2" s="1" t="s">
        <v>17</v>
      </c>
      <c r="E2" t="str">
        <f>A2&amp;";"&amp;B2&amp;";"&amp;C2&amp;";"&amp;D2</f>
        <v>Date / Tanggal;Customer Name / Nama Pelanggan;Product Code / Kode Barang;Description / Nama Barang</v>
      </c>
    </row>
    <row r="3" spans="1:5" x14ac:dyDescent="0.3">
      <c r="A3" t="s">
        <v>18</v>
      </c>
      <c r="B3" t="s">
        <v>19</v>
      </c>
      <c r="C3" t="s">
        <v>7</v>
      </c>
      <c r="D3" t="s">
        <v>20</v>
      </c>
      <c r="E3" t="str">
        <f>A3&amp;";"&amp;B3&amp;";"&amp;C3&amp;";"&amp;D3</f>
        <v>28-12-2022;PERSEROAN TERBATAS ALU AKSARA PRATAMA;8.00691.0250;5-SULFOSALICYLIC ACID DIHYDRATE FOR SYNTHESIS</v>
      </c>
    </row>
    <row r="4" spans="1:5" x14ac:dyDescent="0.3">
      <c r="A4" t="s">
        <v>21</v>
      </c>
      <c r="B4" t="s">
        <v>22</v>
      </c>
      <c r="C4" t="s">
        <v>8</v>
      </c>
      <c r="D4" t="s">
        <v>23</v>
      </c>
      <c r="E4" t="str">
        <f t="shared" ref="E4:E22" si="0">A4&amp;";"&amp;B4&amp;";"&amp;C4&amp;";"&amp;D4</f>
        <v>22-12-2022;BISI INTERNATIONAL TBK, PT;8.22343.0100;ACETAMIDE FOR SYNTHESIS</v>
      </c>
    </row>
    <row r="5" spans="1:5" x14ac:dyDescent="0.3">
      <c r="A5" t="s">
        <v>18</v>
      </c>
      <c r="B5" t="s">
        <v>24</v>
      </c>
      <c r="C5" t="s">
        <v>9</v>
      </c>
      <c r="D5" t="s">
        <v>25</v>
      </c>
      <c r="E5" t="str">
        <f t="shared" si="0"/>
        <v xml:space="preserve">28-12-2022;SARIFEED INDOJAYA, PT;1.00063.1000;ACETIC ACID GLACIAL 100% GR </v>
      </c>
    </row>
    <row r="6" spans="1:5" x14ac:dyDescent="0.3">
      <c r="A6" t="s">
        <v>26</v>
      </c>
      <c r="B6" t="s">
        <v>27</v>
      </c>
      <c r="C6" t="s">
        <v>10</v>
      </c>
      <c r="D6" t="s">
        <v>28</v>
      </c>
      <c r="E6" t="str">
        <f t="shared" si="0"/>
        <v>07-12-2022;BATARA ELOK SEMESTA TERPADU,PT;1.00063.2511;ACETIC ACID GLACIAL 100% GR  -  2.5 LTR</v>
      </c>
    </row>
    <row r="7" spans="1:5" x14ac:dyDescent="0.3">
      <c r="A7" t="s">
        <v>29</v>
      </c>
      <c r="B7" t="s">
        <v>30</v>
      </c>
      <c r="C7" t="s">
        <v>11</v>
      </c>
      <c r="D7" t="s">
        <v>28</v>
      </c>
      <c r="E7" t="str">
        <f t="shared" si="0"/>
        <v>14-12-2022;GELORA DJAJA, PT;1.00063.2500;ACETIC ACID GLACIAL 100% GR  -  2.5 LTR</v>
      </c>
    </row>
    <row r="8" spans="1:5" x14ac:dyDescent="0.3">
      <c r="A8" t="s">
        <v>31</v>
      </c>
      <c r="B8" t="s">
        <v>32</v>
      </c>
      <c r="C8" t="s">
        <v>10</v>
      </c>
      <c r="D8" t="s">
        <v>28</v>
      </c>
      <c r="E8" t="str">
        <f t="shared" si="0"/>
        <v>29-12-2022;INDOFOOD CBP SUKSES MAKMUR Tbk, PT;1.00063.2511;ACETIC ACID GLACIAL 100% GR  -  2.5 LTR</v>
      </c>
    </row>
    <row r="9" spans="1:5" x14ac:dyDescent="0.3">
      <c r="A9" t="s">
        <v>33</v>
      </c>
      <c r="B9" t="s">
        <v>34</v>
      </c>
      <c r="C9" t="s">
        <v>11</v>
      </c>
      <c r="D9" t="s">
        <v>28</v>
      </c>
      <c r="E9" t="str">
        <f t="shared" si="0"/>
        <v>13-12-2022;JAPFA COMFEED INDONESIA TBK, PT;1.00063.2500;ACETIC ACID GLACIAL 100% GR  -  2.5 LTR</v>
      </c>
    </row>
    <row r="10" spans="1:5" x14ac:dyDescent="0.3">
      <c r="A10" t="s">
        <v>35</v>
      </c>
      <c r="B10" t="s">
        <v>36</v>
      </c>
      <c r="C10" t="s">
        <v>11</v>
      </c>
      <c r="D10" t="s">
        <v>28</v>
      </c>
      <c r="E10" t="str">
        <f t="shared" si="0"/>
        <v>21-12-2022;MAXXI AGRI INDONESIA, PT;1.00063.2500;ACETIC ACID GLACIAL 100% GR  -  2.5 LTR</v>
      </c>
    </row>
    <row r="11" spans="1:5" x14ac:dyDescent="0.3">
      <c r="A11" t="s">
        <v>37</v>
      </c>
      <c r="B11" t="s">
        <v>38</v>
      </c>
      <c r="C11" t="s">
        <v>11</v>
      </c>
      <c r="D11" t="s">
        <v>28</v>
      </c>
      <c r="E11" t="str">
        <f t="shared" si="0"/>
        <v>27-12-2022;SALIM IVOMAS PRATAMA TBK, PT;1.00063.2500;ACETIC ACID GLACIAL 100% GR  -  2.5 LTR</v>
      </c>
    </row>
    <row r="12" spans="1:5" x14ac:dyDescent="0.3">
      <c r="A12" t="s">
        <v>39</v>
      </c>
      <c r="B12" t="s">
        <v>40</v>
      </c>
      <c r="C12" t="s">
        <v>10</v>
      </c>
      <c r="D12" t="s">
        <v>28</v>
      </c>
      <c r="E12" t="str">
        <f t="shared" si="0"/>
        <v>08-12-2022;SIANTAR TOP Tbk, PT;1.00063.2511;ACETIC ACID GLACIAL 100% GR  -  2.5 LTR</v>
      </c>
    </row>
    <row r="13" spans="1:5" x14ac:dyDescent="0.3">
      <c r="A13" t="s">
        <v>41</v>
      </c>
      <c r="B13" t="s">
        <v>42</v>
      </c>
      <c r="C13" t="s">
        <v>12</v>
      </c>
      <c r="D13" t="s">
        <v>43</v>
      </c>
      <c r="E13" t="str">
        <f t="shared" si="0"/>
        <v>26-12-2022;ESSENTRA, PT;1.00030.4000;ACETONITRILE FOR CHROMATOGRAPHY  -  4 LTR</v>
      </c>
    </row>
    <row r="14" spans="1:5" x14ac:dyDescent="0.3">
      <c r="A14" t="s">
        <v>44</v>
      </c>
      <c r="B14" t="s">
        <v>45</v>
      </c>
      <c r="C14" t="s">
        <v>12</v>
      </c>
      <c r="D14" t="s">
        <v>43</v>
      </c>
      <c r="E14" t="str">
        <f t="shared" si="0"/>
        <v>15-12-2022;HEXA TUNGGAL JAYA, PT;1.00030.4000;ACETONITRILE FOR CHROMATOGRAPHY  -  4 LTR</v>
      </c>
    </row>
    <row r="15" spans="1:5" x14ac:dyDescent="0.3">
      <c r="A15" t="s">
        <v>46</v>
      </c>
      <c r="B15" t="s">
        <v>36</v>
      </c>
      <c r="C15" t="s">
        <v>12</v>
      </c>
      <c r="D15" t="s">
        <v>43</v>
      </c>
      <c r="E15" t="str">
        <f t="shared" si="0"/>
        <v>23-12-2022;MAXXI AGRI INDONESIA, PT;1.00030.4000;ACETONITRILE FOR CHROMATOGRAPHY  -  4 LTR</v>
      </c>
    </row>
    <row r="16" spans="1:5" x14ac:dyDescent="0.3">
      <c r="A16" t="s">
        <v>47</v>
      </c>
      <c r="B16" t="s">
        <v>48</v>
      </c>
      <c r="C16" t="s">
        <v>13</v>
      </c>
      <c r="D16" t="s">
        <v>49</v>
      </c>
      <c r="E16" t="str">
        <f t="shared" si="0"/>
        <v>03-12-2022;BAPAK ALI JAPTONO;1.11109.0001;AM ALKALINITY 0.1-10 MMOL/L 200 X  -  1 PACK</v>
      </c>
    </row>
    <row r="17" spans="1:5" x14ac:dyDescent="0.3">
      <c r="A17" t="s">
        <v>50</v>
      </c>
      <c r="B17" t="s">
        <v>51</v>
      </c>
      <c r="C17" t="s">
        <v>13</v>
      </c>
      <c r="D17" t="s">
        <v>49</v>
      </c>
      <c r="E17" t="str">
        <f t="shared" si="0"/>
        <v>20-12-2022;TANJUNG MANGARAN, CV;1.11109.0001;AM ALKALINITY 0.1-10 MMOL/L 200 X  -  1 PACK</v>
      </c>
    </row>
    <row r="18" spans="1:5" x14ac:dyDescent="0.3">
      <c r="A18" t="s">
        <v>21</v>
      </c>
      <c r="B18" t="s">
        <v>52</v>
      </c>
      <c r="C18" t="s">
        <v>13</v>
      </c>
      <c r="D18" t="s">
        <v>49</v>
      </c>
      <c r="E18" t="str">
        <f t="shared" si="0"/>
        <v>22-12-2022;VERDITA ADENIA;1.11109.0001;AM ALKALINITY 0.1-10 MMOL/L 200 X  -  1 PACK</v>
      </c>
    </row>
    <row r="19" spans="1:5" x14ac:dyDescent="0.3">
      <c r="A19" t="s">
        <v>53</v>
      </c>
      <c r="B19" t="s">
        <v>54</v>
      </c>
      <c r="C19" t="s">
        <v>14</v>
      </c>
      <c r="D19" t="s">
        <v>55</v>
      </c>
      <c r="E19" t="str">
        <f t="shared" si="0"/>
        <v>19-12-2022;IR. HARDI PITOYO;1.11117.0001;AM AMMONIUM 0.5-10 MG/L 150 X  -  1 PACK</v>
      </c>
    </row>
    <row r="20" spans="1:5" x14ac:dyDescent="0.3">
      <c r="A20" t="s">
        <v>56</v>
      </c>
      <c r="B20" t="s">
        <v>57</v>
      </c>
      <c r="C20" t="s">
        <v>14</v>
      </c>
      <c r="D20" t="s">
        <v>55</v>
      </c>
      <c r="E20" t="str">
        <f t="shared" si="0"/>
        <v>12-12-2022;MUARA MAS ABADI, CV;1.11117.0001;AM AMMONIUM 0.5-10 MG/L 150 X  -  1 PACK</v>
      </c>
    </row>
    <row r="21" spans="1:5" x14ac:dyDescent="0.3">
      <c r="A21" t="s">
        <v>37</v>
      </c>
      <c r="B21" t="s">
        <v>58</v>
      </c>
      <c r="C21" t="s">
        <v>14</v>
      </c>
      <c r="D21" t="s">
        <v>55</v>
      </c>
      <c r="E21" t="str">
        <f t="shared" si="0"/>
        <v>27-12-2022;SEJATI MARINE PERKASA, CV;1.11117.0001;AM AMMONIUM 0.5-10 MG/L 150 X  -  1 PACK</v>
      </c>
    </row>
    <row r="22" spans="1:5" x14ac:dyDescent="0.3">
      <c r="A22" t="s">
        <v>59</v>
      </c>
      <c r="B22" t="s">
        <v>60</v>
      </c>
      <c r="C22" t="s">
        <v>14</v>
      </c>
      <c r="D22" t="s">
        <v>55</v>
      </c>
      <c r="E22" t="str">
        <f t="shared" si="0"/>
        <v>16-12-2022;SINTA AQUA CULTURE;1.11117.0001;AM AMMONIUM 0.5-10 MG/L 150 X  -  1 PACK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Harga Jual Product</vt:lpstr>
      <vt:lpstr>Raw Data</vt:lpstr>
    </vt:vector>
  </TitlesOfParts>
  <Manager/>
  <Company>Merck KGaA Darmstadt Germany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 Sulviana</dc:creator>
  <cp:keywords/>
  <dc:description/>
  <cp:lastModifiedBy>ravi ravie</cp:lastModifiedBy>
  <cp:revision/>
  <dcterms:created xsi:type="dcterms:W3CDTF">2024-05-27T08:32:05Z</dcterms:created>
  <dcterms:modified xsi:type="dcterms:W3CDTF">2024-10-09T15:05:51Z</dcterms:modified>
  <cp:category/>
  <cp:contentStatus/>
</cp:coreProperties>
</file>