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khalidalrasbi/Downloads/"/>
    </mc:Choice>
  </mc:AlternateContent>
  <xr:revisionPtr revIDLastSave="0" documentId="13_ncr:1_{4C4D8201-CC07-9442-A981-F4606394CB10}" xr6:coauthVersionLast="47" xr6:coauthVersionMax="47" xr10:uidLastSave="{00000000-0000-0000-0000-000000000000}"/>
  <bookViews>
    <workbookView xWindow="820" yWindow="500" windowWidth="24780" windowHeight="15500" activeTab="2" xr2:uid="{00000000-000D-0000-FFFF-FFFF00000000}"/>
  </bookViews>
  <sheets>
    <sheet name="Barnes" sheetId="1" r:id="rId1"/>
    <sheet name="Barnes2" sheetId="5" r:id="rId2"/>
    <sheet name="Barnes3" sheetId="6" r:id="rId3"/>
    <sheet name="Cost of Rev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8" l="1"/>
  <c r="F5" i="8"/>
  <c r="F6" i="8"/>
  <c r="F3" i="8"/>
</calcChain>
</file>

<file path=xl/sharedStrings.xml><?xml version="1.0" encoding="utf-8"?>
<sst xmlns="http://schemas.openxmlformats.org/spreadsheetml/2006/main" count="163" uniqueCount="63">
  <si>
    <t>2016</t>
  </si>
  <si>
    <t>2017</t>
  </si>
  <si>
    <t>2018</t>
  </si>
  <si>
    <t>2019</t>
  </si>
  <si>
    <t>Gross Profit</t>
  </si>
  <si>
    <t xml:space="preserve">    Total Revenue</t>
  </si>
  <si>
    <t xml:space="preserve">        Business Revenue</t>
  </si>
  <si>
    <t xml:space="preserve">    Cost of Revenue</t>
  </si>
  <si>
    <t xml:space="preserve">        Cost of Goods and Services</t>
  </si>
  <si>
    <t xml:space="preserve">    Selling, General and Administrative Expenses</t>
  </si>
  <si>
    <t>Total Operating Profit/Loss</t>
  </si>
  <si>
    <t>Non-Operating Income/Expenses, Total</t>
  </si>
  <si>
    <t xml:space="preserve">    Total Net Finance Income/Expense</t>
  </si>
  <si>
    <t xml:space="preserve">    Other Income/Expense, Non-Operating</t>
  </si>
  <si>
    <t>Pretax Income</t>
  </si>
  <si>
    <t>Provision for Income Tax</t>
  </si>
  <si>
    <t>Net Income from Continuing Operations</t>
  </si>
  <si>
    <t>Reported Normalized Operating Profit</t>
  </si>
  <si>
    <t>Total Assets</t>
  </si>
  <si>
    <t xml:space="preserve">    Total Current Assets</t>
  </si>
  <si>
    <t xml:space="preserve">        Cash, Cash Equivalents and Short Term Investments</t>
  </si>
  <si>
    <t xml:space="preserve">        Inventories</t>
  </si>
  <si>
    <t xml:space="preserve">        Trade and Other Receivables, Current</t>
  </si>
  <si>
    <t xml:space="preserve">        Prepayments and Deposits, Current</t>
  </si>
  <si>
    <t xml:space="preserve">    Total Non-Current Assets</t>
  </si>
  <si>
    <t xml:space="preserve">        Net Property, Plant and Equipment</t>
  </si>
  <si>
    <t xml:space="preserve">            Gross Property, Plant and Equipment</t>
  </si>
  <si>
    <t xml:space="preserve">                Accumulated Depreciation</t>
  </si>
  <si>
    <t xml:space="preserve">        Net Intangible Assets</t>
  </si>
  <si>
    <t xml:space="preserve">            Gross Goodwill and Other Intangible Assets</t>
  </si>
  <si>
    <t xml:space="preserve">                Intangibles other than Goodwill</t>
  </si>
  <si>
    <t xml:space="preserve">            Accumulated Amortization and Impairment</t>
  </si>
  <si>
    <t xml:space="preserve">        Deferred Tax Assets, Non-Current</t>
  </si>
  <si>
    <t xml:space="preserve">        Other Non-Current Assets</t>
  </si>
  <si>
    <t>Total Liabilities</t>
  </si>
  <si>
    <t xml:space="preserve">    Total Current Liabilities</t>
  </si>
  <si>
    <t xml:space="preserve">        Payables and Accrued Expenses, Current</t>
  </si>
  <si>
    <t xml:space="preserve">            Trade and Other Payables, Current</t>
  </si>
  <si>
    <t xml:space="preserve">                Trade/Accounts Payable, Current</t>
  </si>
  <si>
    <t xml:space="preserve">                Taxes Payable, Current</t>
  </si>
  <si>
    <t xml:space="preserve">            Accrued Expenses, Current</t>
  </si>
  <si>
    <t xml:space="preserve">        Financial Liabilities, Current</t>
  </si>
  <si>
    <t xml:space="preserve">                Current Debt</t>
  </si>
  <si>
    <t xml:space="preserve">                Current Portion of Long Term Debt and Capital Lease</t>
  </si>
  <si>
    <t xml:space="preserve">        Provisions, Current</t>
  </si>
  <si>
    <t xml:space="preserve">        Deferred Liabilities, Current</t>
  </si>
  <si>
    <t xml:space="preserve">            Deferred Income/Customer Advances/Billings in Excess of Cost, Current</t>
  </si>
  <si>
    <t xml:space="preserve">    Total Non-Current Liabilities</t>
  </si>
  <si>
    <t xml:space="preserve">            Long Term Debt and Capital Lease Obligation</t>
  </si>
  <si>
    <t xml:space="preserve">        Provisions, Non-Current</t>
  </si>
  <si>
    <t xml:space="preserve">        Tax Liabilities, Non-Current</t>
  </si>
  <si>
    <t xml:space="preserve">        Other Non-Current Liabilities</t>
  </si>
  <si>
    <t>Total Equity</t>
  </si>
  <si>
    <t>Barnes Group Inc Financial Statements</t>
  </si>
  <si>
    <t>DSRi</t>
  </si>
  <si>
    <t>GMi</t>
  </si>
  <si>
    <t>AQi</t>
  </si>
  <si>
    <t>SGi</t>
  </si>
  <si>
    <t>DEPi</t>
  </si>
  <si>
    <t>SG&amp;Ai</t>
  </si>
  <si>
    <t>TATA</t>
  </si>
  <si>
    <t>LEVi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</si>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</sst>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0" fontId="3" fillId="2" borderId="1" xfId="0" applyFont="1" applyFill="1" applyBorder="1"/>
    <xf numFmtId="3" fontId="3" fillId="2" borderId="1" xfId="1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/>
    <xf numFmtId="0" fontId="4" fillId="2" borderId="1" xfId="0" applyFont="1" applyFill="1" applyBorder="1"/>
    <xf numFmtId="3" fontId="0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/>
    <xf numFmtId="3" fontId="2" fillId="0" borderId="0" xfId="0" applyNumberFormat="1" applyFont="1" applyFill="1" applyBorder="1" applyAlignment="1">
      <alignment horizontal="right"/>
    </xf>
    <xf numFmtId="0" fontId="6" fillId="2" borderId="1" xfId="0" applyFont="1" applyFill="1" applyBorder="1"/>
    <xf numFmtId="3" fontId="6" fillId="2" borderId="1" xfId="0" applyNumberFormat="1" applyFont="1" applyFill="1" applyBorder="1" applyAlignment="1">
      <alignment horizontal="right"/>
    </xf>
    <xf numFmtId="164" fontId="5" fillId="0" borderId="0" xfId="0" applyNumberFormat="1" applyFont="1" applyFill="1"/>
    <xf numFmtId="0" fontId="7" fillId="0" borderId="0" xfId="0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workbookViewId="0">
      <selection activeCell="H54" sqref="H54"/>
    </sheetView>
  </sheetViews>
  <sheetFormatPr baseColWidth="10" defaultColWidth="9.1640625" defaultRowHeight="15" x14ac:dyDescent="0.2"/>
  <cols>
    <col min="1" max="1" width="58" style="2" customWidth="1"/>
    <col min="2" max="5" width="12.6640625" style="2" bestFit="1" customWidth="1"/>
    <col min="6" max="16384" width="9.1640625" style="2"/>
  </cols>
  <sheetData>
    <row r="1" spans="1:5" x14ac:dyDescent="0.2">
      <c r="A1" s="1" t="s">
        <v>53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8" customHeight="1" x14ac:dyDescent="0.2">
      <c r="A2" s="7" t="s">
        <v>4</v>
      </c>
      <c r="B2" s="4">
        <v>440455000</v>
      </c>
      <c r="C2" s="4">
        <v>497211000</v>
      </c>
      <c r="D2" s="4">
        <v>532365000</v>
      </c>
      <c r="E2" s="4">
        <v>546964000</v>
      </c>
    </row>
    <row r="3" spans="1:5" ht="18.75" customHeight="1" x14ac:dyDescent="0.2">
      <c r="A3" s="11" t="s">
        <v>5</v>
      </c>
      <c r="B3" s="12">
        <v>1230754000</v>
      </c>
      <c r="C3" s="12">
        <v>1436499000</v>
      </c>
      <c r="D3" s="12">
        <v>1495889000</v>
      </c>
      <c r="E3" s="12">
        <v>1491118000</v>
      </c>
    </row>
    <row r="4" spans="1:5" x14ac:dyDescent="0.2">
      <c r="A4" s="3" t="s">
        <v>6</v>
      </c>
      <c r="B4" s="5">
        <v>1230754000</v>
      </c>
      <c r="C4" s="5">
        <v>1436499000</v>
      </c>
      <c r="D4" s="5">
        <v>1495889000</v>
      </c>
      <c r="E4" s="5">
        <v>1491118000</v>
      </c>
    </row>
    <row r="5" spans="1:5" x14ac:dyDescent="0.2">
      <c r="A5" s="3" t="s">
        <v>7</v>
      </c>
      <c r="B5" s="5">
        <v>-790299000</v>
      </c>
      <c r="C5" s="5">
        <v>-939288000</v>
      </c>
      <c r="D5" s="5">
        <v>-963524000</v>
      </c>
      <c r="E5" s="5">
        <v>-944154000</v>
      </c>
    </row>
    <row r="6" spans="1:5" x14ac:dyDescent="0.2">
      <c r="A6" s="11" t="s">
        <v>8</v>
      </c>
      <c r="B6" s="12">
        <v>-790299000</v>
      </c>
      <c r="C6" s="12">
        <v>-939288000</v>
      </c>
      <c r="D6" s="12">
        <v>-963524000</v>
      </c>
      <c r="E6" s="12">
        <v>-944154000</v>
      </c>
    </row>
    <row r="7" spans="1:5" x14ac:dyDescent="0.2">
      <c r="A7" s="11" t="s">
        <v>9</v>
      </c>
      <c r="B7" s="12">
        <v>-246084000</v>
      </c>
      <c r="C7" s="12">
        <v>-286723000</v>
      </c>
      <c r="D7" s="12">
        <v>-295181000</v>
      </c>
      <c r="E7" s="12">
        <v>-310516000</v>
      </c>
    </row>
    <row r="8" spans="1:5" x14ac:dyDescent="0.2">
      <c r="A8" s="3" t="s">
        <v>10</v>
      </c>
      <c r="B8" s="5">
        <v>194371000</v>
      </c>
      <c r="C8" s="5">
        <v>210488000</v>
      </c>
      <c r="D8" s="5">
        <v>237184000</v>
      </c>
      <c r="E8" s="5">
        <v>236448000</v>
      </c>
    </row>
    <row r="9" spans="1:5" x14ac:dyDescent="0.2">
      <c r="A9" s="3" t="s">
        <v>11</v>
      </c>
      <c r="B9" s="5">
        <v>-11750000</v>
      </c>
      <c r="C9" s="5">
        <v>-14789000</v>
      </c>
      <c r="D9" s="5">
        <v>-29689000</v>
      </c>
      <c r="E9" s="5">
        <v>-29604000</v>
      </c>
    </row>
    <row r="10" spans="1:5" ht="18" customHeight="1" x14ac:dyDescent="0.2">
      <c r="A10" s="3" t="s">
        <v>12</v>
      </c>
      <c r="B10" s="5">
        <v>-11883000</v>
      </c>
      <c r="C10" s="5">
        <v>-14571000</v>
      </c>
      <c r="D10" s="5">
        <v>-16841000</v>
      </c>
      <c r="E10" s="5">
        <v>-20629000</v>
      </c>
    </row>
    <row r="11" spans="1:5" x14ac:dyDescent="0.2">
      <c r="A11" s="3" t="s">
        <v>13</v>
      </c>
      <c r="B11" s="5">
        <v>2326000</v>
      </c>
      <c r="C11" s="5">
        <v>-8000</v>
      </c>
      <c r="D11" s="5">
        <v>-7428000</v>
      </c>
      <c r="E11" s="5">
        <v>-8975000</v>
      </c>
    </row>
    <row r="12" spans="1:5" x14ac:dyDescent="0.2">
      <c r="A12" s="3" t="s">
        <v>14</v>
      </c>
      <c r="B12" s="5">
        <v>182621000</v>
      </c>
      <c r="C12" s="5">
        <v>195699000</v>
      </c>
      <c r="D12" s="5">
        <v>207495000</v>
      </c>
      <c r="E12" s="5">
        <v>206844000</v>
      </c>
    </row>
    <row r="13" spans="1:5" x14ac:dyDescent="0.2">
      <c r="A13" s="3" t="s">
        <v>15</v>
      </c>
      <c r="B13" s="5">
        <v>-47020000</v>
      </c>
      <c r="C13" s="5">
        <v>-136284000</v>
      </c>
      <c r="D13" s="5">
        <v>-41309000</v>
      </c>
      <c r="E13" s="5">
        <v>-48494000</v>
      </c>
    </row>
    <row r="14" spans="1:5" x14ac:dyDescent="0.2">
      <c r="A14" s="3" t="s">
        <v>16</v>
      </c>
      <c r="B14" s="5">
        <v>135601000</v>
      </c>
      <c r="C14" s="5">
        <v>59415000</v>
      </c>
      <c r="D14" s="5">
        <v>166186000</v>
      </c>
      <c r="E14" s="5">
        <v>158350000</v>
      </c>
    </row>
    <row r="15" spans="1:5" x14ac:dyDescent="0.2">
      <c r="A15" s="3" t="s">
        <v>17</v>
      </c>
      <c r="B15" s="5">
        <v>197292000</v>
      </c>
      <c r="C15" s="5">
        <v>216205000</v>
      </c>
      <c r="D15" s="5">
        <v>239708000</v>
      </c>
      <c r="E15" s="5">
        <v>244108000</v>
      </c>
    </row>
    <row r="16" spans="1:5" x14ac:dyDescent="0.2">
      <c r="A16" s="14" t="s">
        <v>18</v>
      </c>
      <c r="B16" s="10">
        <v>2137539000</v>
      </c>
      <c r="C16" s="10">
        <v>2365716000</v>
      </c>
      <c r="D16" s="10">
        <v>2808970000</v>
      </c>
      <c r="E16" s="10">
        <v>2738335000</v>
      </c>
    </row>
    <row r="17" spans="1:5" x14ac:dyDescent="0.2">
      <c r="A17" s="9" t="s">
        <v>19</v>
      </c>
      <c r="B17" s="10">
        <v>608492000</v>
      </c>
      <c r="C17" s="10">
        <v>768721000</v>
      </c>
      <c r="D17" s="10">
        <v>806146000</v>
      </c>
      <c r="E17" s="10">
        <v>764390000</v>
      </c>
    </row>
    <row r="18" spans="1:5" x14ac:dyDescent="0.2">
      <c r="A18" s="9" t="s">
        <v>20</v>
      </c>
      <c r="B18" s="10">
        <v>66447000</v>
      </c>
      <c r="C18" s="10">
        <v>145290000</v>
      </c>
      <c r="D18" s="10">
        <v>100719000</v>
      </c>
      <c r="E18" s="10">
        <v>93805000</v>
      </c>
    </row>
    <row r="19" spans="1:5" x14ac:dyDescent="0.2">
      <c r="A19" s="6" t="s">
        <v>21</v>
      </c>
      <c r="B19" s="8">
        <v>227759000</v>
      </c>
      <c r="C19" s="8">
        <v>241962000</v>
      </c>
      <c r="D19" s="8">
        <v>265990000</v>
      </c>
      <c r="E19" s="8">
        <v>232706000</v>
      </c>
    </row>
    <row r="20" spans="1:5" x14ac:dyDescent="0.2">
      <c r="A20" s="9" t="s">
        <v>22</v>
      </c>
      <c r="B20" s="10">
        <v>287123000</v>
      </c>
      <c r="C20" s="10">
        <v>348943000</v>
      </c>
      <c r="D20" s="10">
        <v>382253000</v>
      </c>
      <c r="E20" s="10">
        <v>348974000</v>
      </c>
    </row>
    <row r="21" spans="1:5" x14ac:dyDescent="0.2">
      <c r="A21" s="6" t="s">
        <v>23</v>
      </c>
      <c r="B21" s="8">
        <v>27163000</v>
      </c>
      <c r="C21" s="8">
        <v>32526000</v>
      </c>
      <c r="D21" s="8">
        <v>57184000</v>
      </c>
      <c r="E21" s="8">
        <v>67532000</v>
      </c>
    </row>
    <row r="22" spans="1:5" x14ac:dyDescent="0.2">
      <c r="A22" s="6" t="s">
        <v>24</v>
      </c>
      <c r="B22" s="8">
        <v>1529047000</v>
      </c>
      <c r="C22" s="8">
        <v>1596995000</v>
      </c>
      <c r="D22" s="8">
        <v>2002824000</v>
      </c>
      <c r="E22" s="8">
        <v>1973945000</v>
      </c>
    </row>
    <row r="23" spans="1:5" x14ac:dyDescent="0.2">
      <c r="A23" s="6" t="s">
        <v>25</v>
      </c>
      <c r="B23" s="8">
        <v>334489000</v>
      </c>
      <c r="C23" s="8">
        <v>359298000</v>
      </c>
      <c r="D23" s="8">
        <v>370531000</v>
      </c>
      <c r="E23" s="8">
        <v>356603000</v>
      </c>
    </row>
    <row r="24" spans="1:5" x14ac:dyDescent="0.2">
      <c r="A24" s="9" t="s">
        <v>26</v>
      </c>
      <c r="B24" s="10">
        <v>762187000</v>
      </c>
      <c r="C24" s="10">
        <v>835341000</v>
      </c>
      <c r="D24" s="10">
        <v>853497000</v>
      </c>
      <c r="E24" s="10">
        <v>840640000</v>
      </c>
    </row>
    <row r="25" spans="1:5" x14ac:dyDescent="0.2">
      <c r="A25" s="9" t="s">
        <v>27</v>
      </c>
      <c r="B25" s="10">
        <v>-427698000</v>
      </c>
      <c r="C25" s="10">
        <v>-476043000</v>
      </c>
      <c r="D25" s="10">
        <v>-482966000</v>
      </c>
      <c r="E25" s="10">
        <v>-484037000</v>
      </c>
    </row>
    <row r="26" spans="1:5" x14ac:dyDescent="0.2">
      <c r="A26" s="6" t="s">
        <v>28</v>
      </c>
      <c r="B26" s="8">
        <v>1155694000</v>
      </c>
      <c r="C26" s="8">
        <v>1197265000</v>
      </c>
      <c r="D26" s="8">
        <v>1592062000</v>
      </c>
      <c r="E26" s="8">
        <v>1514138000</v>
      </c>
    </row>
    <row r="27" spans="1:5" x14ac:dyDescent="0.2">
      <c r="A27" s="6" t="s">
        <v>29</v>
      </c>
      <c r="B27" s="8">
        <v>1379292000</v>
      </c>
      <c r="C27" s="8">
        <v>1462079000</v>
      </c>
      <c r="D27" s="8">
        <v>1888840000</v>
      </c>
      <c r="E27" s="8">
        <v>1858174000</v>
      </c>
    </row>
    <row r="28" spans="1:5" x14ac:dyDescent="0.2">
      <c r="A28" s="6" t="s">
        <v>30</v>
      </c>
      <c r="B28" s="8">
        <v>745856000</v>
      </c>
      <c r="C28" s="8">
        <v>771856000</v>
      </c>
      <c r="D28" s="8">
        <v>933316000</v>
      </c>
      <c r="E28" s="8">
        <v>925152000</v>
      </c>
    </row>
    <row r="29" spans="1:5" x14ac:dyDescent="0.2">
      <c r="A29" s="6" t="s">
        <v>31</v>
      </c>
      <c r="B29" s="8">
        <v>-223598000</v>
      </c>
      <c r="C29" s="8">
        <v>-264814000</v>
      </c>
      <c r="D29" s="8">
        <v>-296778000</v>
      </c>
      <c r="E29" s="8">
        <v>-344036000</v>
      </c>
    </row>
    <row r="30" spans="1:5" x14ac:dyDescent="0.2">
      <c r="A30" s="6" t="s">
        <v>32</v>
      </c>
      <c r="B30" s="8">
        <v>25433000</v>
      </c>
      <c r="C30" s="8">
        <v>12161000</v>
      </c>
      <c r="D30" s="8">
        <v>20474000</v>
      </c>
      <c r="E30" s="8">
        <v>21235000</v>
      </c>
    </row>
    <row r="31" spans="1:5" x14ac:dyDescent="0.2">
      <c r="A31" s="6" t="s">
        <v>33</v>
      </c>
      <c r="B31" s="8">
        <v>13431000</v>
      </c>
      <c r="C31" s="8">
        <v>28271000</v>
      </c>
      <c r="D31" s="8">
        <v>19757000</v>
      </c>
      <c r="E31" s="8">
        <v>53924000</v>
      </c>
    </row>
    <row r="32" spans="1:5" x14ac:dyDescent="0.2">
      <c r="A32" s="6" t="s">
        <v>34</v>
      </c>
      <c r="B32" s="8">
        <v>969181000</v>
      </c>
      <c r="C32" s="8">
        <v>1105395000</v>
      </c>
      <c r="D32" s="8">
        <v>1605914000</v>
      </c>
      <c r="E32" s="8">
        <v>1467807000</v>
      </c>
    </row>
    <row r="33" spans="1:5" x14ac:dyDescent="0.2">
      <c r="A33" s="9" t="s">
        <v>35</v>
      </c>
      <c r="B33" s="10">
        <v>301883000</v>
      </c>
      <c r="C33" s="10">
        <v>315761000</v>
      </c>
      <c r="D33" s="10">
        <v>357860000</v>
      </c>
      <c r="E33" s="10">
        <v>342875000</v>
      </c>
    </row>
    <row r="34" spans="1:5" x14ac:dyDescent="0.2">
      <c r="A34" s="6" t="s">
        <v>36</v>
      </c>
      <c r="B34" s="8">
        <v>225918000</v>
      </c>
      <c r="C34" s="8">
        <v>259996000</v>
      </c>
      <c r="D34" s="8">
        <v>284061000</v>
      </c>
      <c r="E34" s="8">
        <v>254630000</v>
      </c>
    </row>
    <row r="35" spans="1:5" x14ac:dyDescent="0.2">
      <c r="A35" s="6" t="s">
        <v>37</v>
      </c>
      <c r="B35" s="8">
        <v>138501000</v>
      </c>
      <c r="C35" s="8">
        <v>153861000</v>
      </c>
      <c r="D35" s="8">
        <v>173810000</v>
      </c>
      <c r="E35" s="8">
        <v>160215000</v>
      </c>
    </row>
    <row r="36" spans="1:5" x14ac:dyDescent="0.2">
      <c r="A36" s="6" t="s">
        <v>38</v>
      </c>
      <c r="B36" s="8">
        <v>112024000</v>
      </c>
      <c r="C36" s="8">
        <v>127521000</v>
      </c>
      <c r="D36" s="8">
        <v>143419000</v>
      </c>
      <c r="E36" s="8">
        <v>118509000</v>
      </c>
    </row>
    <row r="37" spans="1:5" x14ac:dyDescent="0.2">
      <c r="A37" s="6" t="s">
        <v>39</v>
      </c>
      <c r="B37" s="8">
        <v>26477000</v>
      </c>
      <c r="C37" s="8">
        <v>26340000</v>
      </c>
      <c r="D37" s="8">
        <v>30391000</v>
      </c>
      <c r="E37" s="8">
        <v>41706000</v>
      </c>
    </row>
    <row r="38" spans="1:5" x14ac:dyDescent="0.2">
      <c r="A38" s="6" t="s">
        <v>40</v>
      </c>
      <c r="B38" s="8">
        <v>87417000</v>
      </c>
      <c r="C38" s="8">
        <v>106135000</v>
      </c>
      <c r="D38" s="8">
        <v>110251000</v>
      </c>
      <c r="E38" s="8">
        <v>94415000</v>
      </c>
    </row>
    <row r="39" spans="1:5" x14ac:dyDescent="0.2">
      <c r="A39" s="6" t="s">
        <v>41</v>
      </c>
      <c r="B39" s="8">
        <v>32892000</v>
      </c>
      <c r="C39" s="8">
        <v>6999000</v>
      </c>
      <c r="D39" s="8">
        <v>7659000</v>
      </c>
      <c r="E39" s="8">
        <v>20509000</v>
      </c>
    </row>
    <row r="40" spans="1:5" x14ac:dyDescent="0.2">
      <c r="A40" s="6" t="s">
        <v>42</v>
      </c>
      <c r="B40" s="8">
        <v>30825000</v>
      </c>
      <c r="C40" s="8">
        <v>5669000</v>
      </c>
      <c r="D40" s="8">
        <v>2137000</v>
      </c>
      <c r="E40" s="8">
        <v>7724000</v>
      </c>
    </row>
    <row r="41" spans="1:5" x14ac:dyDescent="0.2">
      <c r="A41" s="6" t="s">
        <v>43</v>
      </c>
      <c r="B41" s="8">
        <v>2067000</v>
      </c>
      <c r="C41" s="8">
        <v>1330000</v>
      </c>
      <c r="D41" s="8">
        <v>5522000</v>
      </c>
      <c r="E41" s="8">
        <v>12785000</v>
      </c>
    </row>
    <row r="42" spans="1:5" x14ac:dyDescent="0.2">
      <c r="A42" s="6" t="s">
        <v>44</v>
      </c>
      <c r="B42" s="8">
        <v>8261000</v>
      </c>
      <c r="C42" s="8">
        <v>8294000</v>
      </c>
      <c r="D42" s="8">
        <v>8618000</v>
      </c>
      <c r="E42" s="8">
        <v>8044000</v>
      </c>
    </row>
    <row r="43" spans="1:5" x14ac:dyDescent="0.2">
      <c r="A43" s="6" t="s">
        <v>45</v>
      </c>
      <c r="B43" s="8">
        <v>34812000</v>
      </c>
      <c r="C43" s="8">
        <v>40472000</v>
      </c>
      <c r="D43" s="8">
        <v>57522000</v>
      </c>
      <c r="E43" s="8">
        <v>55076000</v>
      </c>
    </row>
    <row r="44" spans="1:5" x14ac:dyDescent="0.2">
      <c r="A44" s="6" t="s">
        <v>46</v>
      </c>
      <c r="B44" s="8">
        <v>34812000</v>
      </c>
      <c r="C44" s="8">
        <v>40472000</v>
      </c>
      <c r="D44" s="8">
        <v>57522000</v>
      </c>
      <c r="E44" s="8">
        <v>55076000</v>
      </c>
    </row>
    <row r="45" spans="1:5" x14ac:dyDescent="0.2">
      <c r="A45" s="6" t="s">
        <v>47</v>
      </c>
      <c r="B45" s="8">
        <v>667298000</v>
      </c>
      <c r="C45" s="8">
        <v>789634000</v>
      </c>
      <c r="D45" s="8">
        <v>1248054000</v>
      </c>
      <c r="E45" s="8">
        <v>1124932000</v>
      </c>
    </row>
    <row r="46" spans="1:5" x14ac:dyDescent="0.2">
      <c r="A46" s="9" t="s">
        <v>48</v>
      </c>
      <c r="B46" s="10">
        <v>468062000</v>
      </c>
      <c r="C46" s="10">
        <v>525597000</v>
      </c>
      <c r="D46" s="10">
        <v>936357000</v>
      </c>
      <c r="E46" s="10">
        <v>825017000</v>
      </c>
    </row>
    <row r="47" spans="1:5" x14ac:dyDescent="0.2">
      <c r="A47" s="6" t="s">
        <v>49</v>
      </c>
      <c r="B47" s="8">
        <v>109350000</v>
      </c>
      <c r="C47" s="8">
        <v>89000000</v>
      </c>
      <c r="D47" s="8">
        <v>104302000</v>
      </c>
      <c r="E47" s="8">
        <v>93358000</v>
      </c>
    </row>
    <row r="48" spans="1:5" x14ac:dyDescent="0.2">
      <c r="A48" s="6" t="s">
        <v>50</v>
      </c>
      <c r="B48" s="8">
        <v>66446000</v>
      </c>
      <c r="C48" s="8">
        <v>73505000</v>
      </c>
      <c r="D48" s="8">
        <v>106559000</v>
      </c>
      <c r="E48" s="8">
        <v>88408000</v>
      </c>
    </row>
    <row r="49" spans="1:5" x14ac:dyDescent="0.2">
      <c r="A49" s="6" t="s">
        <v>51</v>
      </c>
      <c r="B49" s="8">
        <v>23440000</v>
      </c>
      <c r="C49" s="8">
        <v>21762000</v>
      </c>
      <c r="D49" s="8">
        <v>27875000</v>
      </c>
      <c r="E49" s="8">
        <v>45148000</v>
      </c>
    </row>
    <row r="50" spans="1:5" x14ac:dyDescent="0.2">
      <c r="A50" s="6" t="s">
        <v>52</v>
      </c>
      <c r="B50" s="8">
        <v>1168358000</v>
      </c>
      <c r="C50" s="8">
        <v>1260321000</v>
      </c>
      <c r="D50" s="8">
        <v>1203056000</v>
      </c>
      <c r="E50" s="8">
        <v>1270528000</v>
      </c>
    </row>
    <row r="51" spans="1:5" x14ac:dyDescent="0.2">
      <c r="A51" s="2" t="s">
        <v>54</v>
      </c>
      <c r="B51" s="13">
        <v>1.0641274737882849</v>
      </c>
      <c r="C51" s="13">
        <v>1.0412438166655638</v>
      </c>
      <c r="D51" s="13">
        <v>1.0519676178452138</v>
      </c>
      <c r="E51" s="13">
        <v>0.91586091311593876</v>
      </c>
    </row>
    <row r="52" spans="1:5" x14ac:dyDescent="0.2">
      <c r="A52" s="2" t="s">
        <v>55</v>
      </c>
      <c r="B52" s="13">
        <v>0.96223959343892873</v>
      </c>
      <c r="C52" s="13">
        <v>1.0339389314314482</v>
      </c>
      <c r="D52" s="13">
        <v>0.97257986312962152</v>
      </c>
      <c r="E52" s="13">
        <v>0.97020475009763352</v>
      </c>
    </row>
    <row r="53" spans="1:5" x14ac:dyDescent="0.2">
      <c r="A53" s="2" t="s">
        <v>56</v>
      </c>
      <c r="B53" s="13">
        <v>1.0057659352044948</v>
      </c>
      <c r="C53" s="13">
        <v>0.89741449952622232</v>
      </c>
      <c r="D53" s="13">
        <v>1.2708707618330251</v>
      </c>
      <c r="E53" s="13">
        <v>1.0114949505870545</v>
      </c>
    </row>
    <row r="54" spans="1:5" x14ac:dyDescent="0.2">
      <c r="A54" s="2" t="s">
        <v>57</v>
      </c>
      <c r="B54" s="13">
        <v>1.0308038275508282</v>
      </c>
      <c r="C54" s="13">
        <v>1.1671698812272802</v>
      </c>
      <c r="D54" s="13">
        <v>1.0413435721152609</v>
      </c>
      <c r="E54" s="13">
        <v>0.99681059222977109</v>
      </c>
    </row>
    <row r="55" spans="1:5" x14ac:dyDescent="0.2">
      <c r="A55" s="2" t="s">
        <v>58</v>
      </c>
      <c r="B55" s="13">
        <v>1.0076960085130029</v>
      </c>
      <c r="C55" s="13">
        <v>0.99018405106546581</v>
      </c>
      <c r="D55" s="13">
        <v>1.0045155970982209</v>
      </c>
      <c r="E55" s="13">
        <v>0.98898807199584415</v>
      </c>
    </row>
    <row r="56" spans="1:5" x14ac:dyDescent="0.2">
      <c r="A56" s="2" t="s">
        <v>59</v>
      </c>
      <c r="B56" s="13">
        <v>0.99473816405031834</v>
      </c>
      <c r="C56" s="13">
        <v>0.99826324814296463</v>
      </c>
      <c r="D56" s="13">
        <v>0.98862554286834559</v>
      </c>
      <c r="E56" s="13">
        <v>1.0553170119974238</v>
      </c>
    </row>
    <row r="57" spans="1:5" x14ac:dyDescent="0.2">
      <c r="A57" s="2" t="s">
        <v>60</v>
      </c>
      <c r="B57" s="13">
        <v>8.4039168408155354E-2</v>
      </c>
      <c r="C57" s="13">
        <v>5.9784437354272447E-2</v>
      </c>
      <c r="D57" s="13">
        <v>6.9228934449282117E-2</v>
      </c>
      <c r="E57" s="13">
        <v>7.9139696202254292E-2</v>
      </c>
    </row>
    <row r="58" spans="1:5" x14ac:dyDescent="0.2">
      <c r="A58" s="2" t="s">
        <v>61</v>
      </c>
      <c r="B58" s="13">
        <v>1.0059957971306448</v>
      </c>
      <c r="C58" s="13">
        <v>0.98735326279826685</v>
      </c>
      <c r="D58" s="13">
        <v>1.2955130073656962</v>
      </c>
      <c r="E58" s="13">
        <v>0.92566982530819653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5"/>
  <sheetViews>
    <sheetView workbookViewId="0">
      <selection sqref="A1:XFD1048576"/>
    </sheetView>
  </sheetViews>
  <sheetFormatPr baseColWidth="10" defaultColWidth="8.83203125" defaultRowHeight="15" x14ac:dyDescent="0.2"/>
  <cols>
    <col min="1" max="27" width="13.33203125" customWidth="1"/>
    <col min="28" max="28" width="15.1640625" customWidth="1"/>
    <col min="29" max="47" width="13.33203125" customWidth="1"/>
  </cols>
  <sheetData>
    <row r="1" spans="1:55" x14ac:dyDescent="0.2">
      <c r="A1" s="1" t="s">
        <v>62</v>
      </c>
      <c r="B1" s="7" t="s">
        <v>4</v>
      </c>
      <c r="C1" s="11" t="s">
        <v>5</v>
      </c>
      <c r="D1" s="11" t="s">
        <v>7</v>
      </c>
      <c r="E1" s="11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14" t="s">
        <v>18</v>
      </c>
      <c r="N1" s="9" t="s">
        <v>19</v>
      </c>
      <c r="O1" s="9" t="s">
        <v>20</v>
      </c>
      <c r="P1" s="6" t="s">
        <v>21</v>
      </c>
      <c r="Q1" s="9" t="s">
        <v>22</v>
      </c>
      <c r="R1" s="6" t="s">
        <v>23</v>
      </c>
      <c r="S1" s="6" t="s">
        <v>24</v>
      </c>
      <c r="T1" s="6" t="s">
        <v>25</v>
      </c>
      <c r="U1" s="9" t="s">
        <v>26</v>
      </c>
      <c r="V1" s="9" t="s">
        <v>27</v>
      </c>
      <c r="W1" s="6" t="s">
        <v>28</v>
      </c>
      <c r="X1" s="6" t="s">
        <v>29</v>
      </c>
      <c r="Y1" s="6" t="s">
        <v>30</v>
      </c>
      <c r="Z1" s="6" t="s">
        <v>31</v>
      </c>
      <c r="AA1" s="6" t="s">
        <v>32</v>
      </c>
      <c r="AB1" s="6" t="s">
        <v>33</v>
      </c>
      <c r="AC1" s="6" t="s">
        <v>34</v>
      </c>
      <c r="AD1" s="9" t="s">
        <v>35</v>
      </c>
      <c r="AE1" s="6" t="s">
        <v>36</v>
      </c>
      <c r="AF1" s="6" t="s">
        <v>37</v>
      </c>
      <c r="AG1" s="6" t="s">
        <v>38</v>
      </c>
      <c r="AH1" s="6" t="s">
        <v>39</v>
      </c>
      <c r="AI1" s="6" t="s">
        <v>40</v>
      </c>
      <c r="AJ1" s="6" t="s">
        <v>41</v>
      </c>
      <c r="AK1" s="6" t="s">
        <v>42</v>
      </c>
      <c r="AL1" s="6" t="s">
        <v>43</v>
      </c>
      <c r="AM1" s="6" t="s">
        <v>44</v>
      </c>
      <c r="AN1" s="6" t="s">
        <v>45</v>
      </c>
      <c r="AO1" s="6" t="s">
        <v>46</v>
      </c>
      <c r="AP1" s="6" t="s">
        <v>47</v>
      </c>
      <c r="AQ1" s="9" t="s">
        <v>48</v>
      </c>
      <c r="AR1" s="6" t="s">
        <v>49</v>
      </c>
      <c r="AS1" s="6" t="s">
        <v>50</v>
      </c>
      <c r="AT1" s="6" t="s">
        <v>51</v>
      </c>
      <c r="AU1" s="9" t="s">
        <v>52</v>
      </c>
      <c r="AV1" s="2" t="s">
        <v>54</v>
      </c>
      <c r="AW1" s="2" t="s">
        <v>55</v>
      </c>
      <c r="AX1" s="2" t="s">
        <v>56</v>
      </c>
      <c r="AY1" s="2" t="s">
        <v>57</v>
      </c>
      <c r="AZ1" s="2" t="s">
        <v>58</v>
      </c>
      <c r="BA1" s="2" t="s">
        <v>59</v>
      </c>
      <c r="BB1" s="2" t="s">
        <v>60</v>
      </c>
      <c r="BC1" s="2" t="s">
        <v>61</v>
      </c>
    </row>
    <row r="2" spans="1:55" x14ac:dyDescent="0.2">
      <c r="A2" s="1" t="s">
        <v>0</v>
      </c>
      <c r="B2" s="4">
        <v>440455000</v>
      </c>
      <c r="C2" s="12">
        <v>1230754000</v>
      </c>
      <c r="D2" s="12">
        <v>-790299000</v>
      </c>
      <c r="E2" s="12">
        <v>-246084000</v>
      </c>
      <c r="F2" s="5">
        <v>194371000</v>
      </c>
      <c r="G2" s="5">
        <v>-11750000</v>
      </c>
      <c r="H2" s="5">
        <v>-11883000</v>
      </c>
      <c r="I2" s="5">
        <v>2326000</v>
      </c>
      <c r="J2" s="5">
        <v>182621000</v>
      </c>
      <c r="K2" s="5">
        <v>-47020000</v>
      </c>
      <c r="L2" s="5">
        <v>135601000</v>
      </c>
      <c r="M2" s="10">
        <v>2137539000</v>
      </c>
      <c r="N2" s="10">
        <v>608492000</v>
      </c>
      <c r="O2" s="10">
        <v>66447000</v>
      </c>
      <c r="P2" s="8">
        <v>227759000</v>
      </c>
      <c r="Q2" s="10">
        <v>287123000</v>
      </c>
      <c r="R2" s="8">
        <v>27163000</v>
      </c>
      <c r="S2" s="8">
        <v>1529047000</v>
      </c>
      <c r="T2" s="8">
        <v>334489000</v>
      </c>
      <c r="U2" s="10">
        <v>762187000</v>
      </c>
      <c r="V2" s="10">
        <v>-427698000</v>
      </c>
      <c r="W2" s="8">
        <v>1155694000</v>
      </c>
      <c r="X2" s="8">
        <v>1379292000</v>
      </c>
      <c r="Y2" s="8">
        <v>745856000</v>
      </c>
      <c r="Z2" s="8">
        <v>-223598000</v>
      </c>
      <c r="AA2" s="8">
        <v>25433000</v>
      </c>
      <c r="AB2" s="8">
        <v>13431000</v>
      </c>
      <c r="AC2" s="8">
        <v>969181000</v>
      </c>
      <c r="AD2" s="10">
        <v>301883000</v>
      </c>
      <c r="AE2" s="8">
        <v>225918000</v>
      </c>
      <c r="AF2" s="8">
        <v>138501000</v>
      </c>
      <c r="AG2" s="8">
        <v>112024000</v>
      </c>
      <c r="AH2" s="8">
        <v>26477000</v>
      </c>
      <c r="AI2" s="8">
        <v>87417000</v>
      </c>
      <c r="AJ2" s="8">
        <v>32892000</v>
      </c>
      <c r="AK2" s="8">
        <v>30825000</v>
      </c>
      <c r="AL2" s="8">
        <v>2067000</v>
      </c>
      <c r="AM2" s="8">
        <v>8261000</v>
      </c>
      <c r="AN2" s="8">
        <v>34812000</v>
      </c>
      <c r="AO2" s="8">
        <v>34812000</v>
      </c>
      <c r="AP2" s="8">
        <v>667298000</v>
      </c>
      <c r="AQ2" s="10">
        <v>468062000</v>
      </c>
      <c r="AR2" s="8">
        <v>109350000</v>
      </c>
      <c r="AS2" s="8">
        <v>66446000</v>
      </c>
      <c r="AT2" s="8">
        <v>23440000</v>
      </c>
      <c r="AU2" s="10">
        <v>1168358000</v>
      </c>
      <c r="AV2" s="13">
        <v>1.0641274737882849</v>
      </c>
      <c r="AW2" s="13">
        <v>0.96223959343892873</v>
      </c>
      <c r="AX2" s="13">
        <v>1.0057659352044948</v>
      </c>
      <c r="AY2" s="13">
        <v>1.0308038275508282</v>
      </c>
      <c r="AZ2" s="13">
        <v>1.0076960085130029</v>
      </c>
      <c r="BA2" s="13">
        <v>0.99473816405031834</v>
      </c>
      <c r="BB2" s="13">
        <v>8.4039168408155354E-2</v>
      </c>
      <c r="BC2" s="13">
        <v>1.0059957971306448</v>
      </c>
    </row>
    <row r="3" spans="1:55" x14ac:dyDescent="0.2">
      <c r="A3" s="1" t="s">
        <v>1</v>
      </c>
      <c r="B3" s="4">
        <v>497211000</v>
      </c>
      <c r="C3" s="12">
        <v>1436499000</v>
      </c>
      <c r="D3" s="12">
        <v>-939288000</v>
      </c>
      <c r="E3" s="12">
        <v>-286723000</v>
      </c>
      <c r="F3" s="5">
        <v>210488000</v>
      </c>
      <c r="G3" s="5">
        <v>-14789000</v>
      </c>
      <c r="H3" s="5">
        <v>-14571000</v>
      </c>
      <c r="I3" s="5">
        <v>-8000</v>
      </c>
      <c r="J3" s="5">
        <v>195699000</v>
      </c>
      <c r="K3" s="5">
        <v>-136284000</v>
      </c>
      <c r="L3" s="5">
        <v>59415000</v>
      </c>
      <c r="M3" s="10">
        <v>2365716000</v>
      </c>
      <c r="N3" s="10">
        <v>768721000</v>
      </c>
      <c r="O3" s="10">
        <v>145290000</v>
      </c>
      <c r="P3" s="8">
        <v>241962000</v>
      </c>
      <c r="Q3" s="10">
        <v>348943000</v>
      </c>
      <c r="R3" s="8">
        <v>32526000</v>
      </c>
      <c r="S3" s="8">
        <v>1596995000</v>
      </c>
      <c r="T3" s="8">
        <v>359298000</v>
      </c>
      <c r="U3" s="10">
        <v>835341000</v>
      </c>
      <c r="V3" s="10">
        <v>-476043000</v>
      </c>
      <c r="W3" s="8">
        <v>1197265000</v>
      </c>
      <c r="X3" s="8">
        <v>1462079000</v>
      </c>
      <c r="Y3" s="8">
        <v>771856000</v>
      </c>
      <c r="Z3" s="8">
        <v>-264814000</v>
      </c>
      <c r="AA3" s="8">
        <v>12161000</v>
      </c>
      <c r="AB3" s="8">
        <v>28271000</v>
      </c>
      <c r="AC3" s="8">
        <v>1105395000</v>
      </c>
      <c r="AD3" s="10">
        <v>315761000</v>
      </c>
      <c r="AE3" s="8">
        <v>259996000</v>
      </c>
      <c r="AF3" s="8">
        <v>153861000</v>
      </c>
      <c r="AG3" s="8">
        <v>127521000</v>
      </c>
      <c r="AH3" s="8">
        <v>26340000</v>
      </c>
      <c r="AI3" s="8">
        <v>106135000</v>
      </c>
      <c r="AJ3" s="8">
        <v>6999000</v>
      </c>
      <c r="AK3" s="8">
        <v>5669000</v>
      </c>
      <c r="AL3" s="8">
        <v>1330000</v>
      </c>
      <c r="AM3" s="8">
        <v>8294000</v>
      </c>
      <c r="AN3" s="8">
        <v>40472000</v>
      </c>
      <c r="AO3" s="8">
        <v>40472000</v>
      </c>
      <c r="AP3" s="8">
        <v>789634000</v>
      </c>
      <c r="AQ3" s="10">
        <v>525597000</v>
      </c>
      <c r="AR3" s="8">
        <v>89000000</v>
      </c>
      <c r="AS3" s="8">
        <v>73505000</v>
      </c>
      <c r="AT3" s="8">
        <v>21762000</v>
      </c>
      <c r="AU3" s="10">
        <v>1260321000</v>
      </c>
      <c r="AV3" s="13">
        <v>1.0412438166655638</v>
      </c>
      <c r="AW3" s="13">
        <v>1.0339389314314482</v>
      </c>
      <c r="AX3" s="13">
        <v>0.89741449952622232</v>
      </c>
      <c r="AY3" s="13">
        <v>1.1671698812272802</v>
      </c>
      <c r="AZ3" s="13">
        <v>0.99018405106546581</v>
      </c>
      <c r="BA3" s="13">
        <v>0.99826324814296463</v>
      </c>
      <c r="BB3" s="13">
        <v>5.9784437354272447E-2</v>
      </c>
      <c r="BC3" s="13">
        <v>0.98735326279826685</v>
      </c>
    </row>
    <row r="4" spans="1:55" x14ac:dyDescent="0.2">
      <c r="A4" s="1" t="s">
        <v>2</v>
      </c>
      <c r="B4" s="4">
        <v>532365000</v>
      </c>
      <c r="C4" s="12">
        <v>1495889000</v>
      </c>
      <c r="D4" s="12">
        <v>-963524000</v>
      </c>
      <c r="E4" s="12">
        <v>-295181000</v>
      </c>
      <c r="F4" s="5">
        <v>237184000</v>
      </c>
      <c r="G4" s="5">
        <v>-29689000</v>
      </c>
      <c r="H4" s="5">
        <v>-16841000</v>
      </c>
      <c r="I4" s="5">
        <v>-7428000</v>
      </c>
      <c r="J4" s="5">
        <v>207495000</v>
      </c>
      <c r="K4" s="5">
        <v>-41309000</v>
      </c>
      <c r="L4" s="5">
        <v>166186000</v>
      </c>
      <c r="M4" s="10">
        <v>2808970000</v>
      </c>
      <c r="N4" s="10">
        <v>806146000</v>
      </c>
      <c r="O4" s="10">
        <v>100719000</v>
      </c>
      <c r="P4" s="8">
        <v>265990000</v>
      </c>
      <c r="Q4" s="10">
        <v>382253000</v>
      </c>
      <c r="R4" s="8">
        <v>57184000</v>
      </c>
      <c r="S4" s="8">
        <v>2002824000</v>
      </c>
      <c r="T4" s="8">
        <v>370531000</v>
      </c>
      <c r="U4" s="10">
        <v>853497000</v>
      </c>
      <c r="V4" s="10">
        <v>-482966000</v>
      </c>
      <c r="W4" s="8">
        <v>1592062000</v>
      </c>
      <c r="X4" s="8">
        <v>1888840000</v>
      </c>
      <c r="Y4" s="8">
        <v>933316000</v>
      </c>
      <c r="Z4" s="8">
        <v>-296778000</v>
      </c>
      <c r="AA4" s="8">
        <v>20474000</v>
      </c>
      <c r="AB4" s="8">
        <v>19757000</v>
      </c>
      <c r="AC4" s="8">
        <v>1605914000</v>
      </c>
      <c r="AD4" s="10">
        <v>357860000</v>
      </c>
      <c r="AE4" s="8">
        <v>284061000</v>
      </c>
      <c r="AF4" s="8">
        <v>173810000</v>
      </c>
      <c r="AG4" s="8">
        <v>143419000</v>
      </c>
      <c r="AH4" s="8">
        <v>30391000</v>
      </c>
      <c r="AI4" s="8">
        <v>110251000</v>
      </c>
      <c r="AJ4" s="8">
        <v>7659000</v>
      </c>
      <c r="AK4" s="8">
        <v>2137000</v>
      </c>
      <c r="AL4" s="8">
        <v>5522000</v>
      </c>
      <c r="AM4" s="8">
        <v>8618000</v>
      </c>
      <c r="AN4" s="8">
        <v>57522000</v>
      </c>
      <c r="AO4" s="8">
        <v>57522000</v>
      </c>
      <c r="AP4" s="8">
        <v>1248054000</v>
      </c>
      <c r="AQ4" s="10">
        <v>936357000</v>
      </c>
      <c r="AR4" s="8">
        <v>104302000</v>
      </c>
      <c r="AS4" s="8">
        <v>106559000</v>
      </c>
      <c r="AT4" s="8">
        <v>27875000</v>
      </c>
      <c r="AU4" s="10">
        <v>1203056000</v>
      </c>
      <c r="AV4" s="13">
        <v>1.0519676178452138</v>
      </c>
      <c r="AW4" s="13">
        <v>0.97257986312962152</v>
      </c>
      <c r="AX4" s="13">
        <v>1.2708707618330251</v>
      </c>
      <c r="AY4" s="13">
        <v>1.0413435721152609</v>
      </c>
      <c r="AZ4" s="13">
        <v>1.0045155970982209</v>
      </c>
      <c r="BA4" s="13">
        <v>0.98862554286834559</v>
      </c>
      <c r="BB4" s="13">
        <v>6.9228934449282117E-2</v>
      </c>
      <c r="BC4" s="13">
        <v>1.2955130073656962</v>
      </c>
    </row>
    <row r="5" spans="1:55" x14ac:dyDescent="0.2">
      <c r="A5" s="1" t="s">
        <v>3</v>
      </c>
      <c r="B5" s="4">
        <v>546964000</v>
      </c>
      <c r="C5" s="12">
        <v>1491118000</v>
      </c>
      <c r="D5" s="12">
        <v>-944154000</v>
      </c>
      <c r="E5" s="12">
        <v>-310516000</v>
      </c>
      <c r="F5" s="5">
        <v>236448000</v>
      </c>
      <c r="G5" s="5">
        <v>-29604000</v>
      </c>
      <c r="H5" s="5">
        <v>-20629000</v>
      </c>
      <c r="I5" s="5">
        <v>-8975000</v>
      </c>
      <c r="J5" s="5">
        <v>206844000</v>
      </c>
      <c r="K5" s="5">
        <v>-48494000</v>
      </c>
      <c r="L5" s="5">
        <v>158350000</v>
      </c>
      <c r="M5" s="10">
        <v>2738335000</v>
      </c>
      <c r="N5" s="10">
        <v>764390000</v>
      </c>
      <c r="O5" s="10">
        <v>93805000</v>
      </c>
      <c r="P5" s="8">
        <v>232706000</v>
      </c>
      <c r="Q5" s="10">
        <v>348974000</v>
      </c>
      <c r="R5" s="8">
        <v>67532000</v>
      </c>
      <c r="S5" s="8">
        <v>1973945000</v>
      </c>
      <c r="T5" s="8">
        <v>356603000</v>
      </c>
      <c r="U5" s="10">
        <v>840640000</v>
      </c>
      <c r="V5" s="10">
        <v>-484037000</v>
      </c>
      <c r="W5" s="8">
        <v>1514138000</v>
      </c>
      <c r="X5" s="8">
        <v>1858174000</v>
      </c>
      <c r="Y5" s="8">
        <v>925152000</v>
      </c>
      <c r="Z5" s="8">
        <v>-344036000</v>
      </c>
      <c r="AA5" s="8">
        <v>21235000</v>
      </c>
      <c r="AB5" s="8">
        <v>53924000</v>
      </c>
      <c r="AC5" s="8">
        <v>1467807000</v>
      </c>
      <c r="AD5" s="10">
        <v>342875000</v>
      </c>
      <c r="AE5" s="8">
        <v>254630000</v>
      </c>
      <c r="AF5" s="8">
        <v>160215000</v>
      </c>
      <c r="AG5" s="8">
        <v>118509000</v>
      </c>
      <c r="AH5" s="8">
        <v>41706000</v>
      </c>
      <c r="AI5" s="8">
        <v>94415000</v>
      </c>
      <c r="AJ5" s="8">
        <v>20509000</v>
      </c>
      <c r="AK5" s="8">
        <v>7724000</v>
      </c>
      <c r="AL5" s="8">
        <v>12785000</v>
      </c>
      <c r="AM5" s="8">
        <v>8044000</v>
      </c>
      <c r="AN5" s="8">
        <v>55076000</v>
      </c>
      <c r="AO5" s="8">
        <v>55076000</v>
      </c>
      <c r="AP5" s="8">
        <v>1124932000</v>
      </c>
      <c r="AQ5" s="10">
        <v>825017000</v>
      </c>
      <c r="AR5" s="8">
        <v>93358000</v>
      </c>
      <c r="AS5" s="8">
        <v>88408000</v>
      </c>
      <c r="AT5" s="8">
        <v>45148000</v>
      </c>
      <c r="AU5" s="10">
        <v>1270528000</v>
      </c>
      <c r="AV5" s="13">
        <v>0.91586091311593876</v>
      </c>
      <c r="AW5" s="13">
        <v>0.97020475009763352</v>
      </c>
      <c r="AX5" s="13">
        <v>1.0114949505870545</v>
      </c>
      <c r="AY5" s="13">
        <v>0.99681059222977109</v>
      </c>
      <c r="AZ5" s="13">
        <v>0.98898807199584415</v>
      </c>
      <c r="BA5" s="13">
        <v>1.0553170119974238</v>
      </c>
      <c r="BB5" s="13">
        <v>7.9139696202254292E-2</v>
      </c>
      <c r="BC5" s="13">
        <v>0.92566982530819653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3168-30C6-46B6-BC9D-6C3EE0E5EC29}">
  <dimension ref="A1:AL5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30" width="13.33203125" customWidth="1"/>
  </cols>
  <sheetData>
    <row r="1" spans="1:38" x14ac:dyDescent="0.2">
      <c r="A1" s="1" t="s">
        <v>62</v>
      </c>
      <c r="B1" s="7" t="s">
        <v>4</v>
      </c>
      <c r="C1" s="11" t="s">
        <v>5</v>
      </c>
      <c r="D1" s="11" t="s">
        <v>7</v>
      </c>
      <c r="E1" s="11" t="s">
        <v>9</v>
      </c>
      <c r="F1" s="3" t="s">
        <v>10</v>
      </c>
      <c r="G1" s="3" t="s">
        <v>16</v>
      </c>
      <c r="H1" s="14" t="s">
        <v>18</v>
      </c>
      <c r="I1" s="9" t="s">
        <v>19</v>
      </c>
      <c r="J1" s="9" t="s">
        <v>20</v>
      </c>
      <c r="K1" s="6" t="s">
        <v>21</v>
      </c>
      <c r="L1" s="9" t="s">
        <v>22</v>
      </c>
      <c r="M1" s="6" t="s">
        <v>23</v>
      </c>
      <c r="N1" s="6" t="s">
        <v>24</v>
      </c>
      <c r="O1" s="6" t="s">
        <v>25</v>
      </c>
      <c r="P1" s="9" t="s">
        <v>26</v>
      </c>
      <c r="Q1" s="9" t="s">
        <v>27</v>
      </c>
      <c r="R1" s="6" t="s">
        <v>28</v>
      </c>
      <c r="S1" s="6" t="s">
        <v>29</v>
      </c>
      <c r="T1" s="6" t="s">
        <v>30</v>
      </c>
      <c r="U1" s="6" t="s">
        <v>31</v>
      </c>
      <c r="V1" s="6" t="s">
        <v>34</v>
      </c>
      <c r="W1" s="9" t="s">
        <v>35</v>
      </c>
      <c r="X1" s="6" t="s">
        <v>36</v>
      </c>
      <c r="Y1" s="6" t="s">
        <v>37</v>
      </c>
      <c r="Z1" s="6" t="s">
        <v>39</v>
      </c>
      <c r="AA1" s="6" t="s">
        <v>42</v>
      </c>
      <c r="AB1" s="6" t="s">
        <v>47</v>
      </c>
      <c r="AC1" s="9" t="s">
        <v>48</v>
      </c>
      <c r="AD1" s="9" t="s">
        <v>52</v>
      </c>
      <c r="AE1" s="2" t="s">
        <v>54</v>
      </c>
      <c r="AF1" s="2" t="s">
        <v>55</v>
      </c>
      <c r="AG1" s="2" t="s">
        <v>56</v>
      </c>
      <c r="AH1" s="2" t="s">
        <v>57</v>
      </c>
      <c r="AI1" s="2" t="s">
        <v>58</v>
      </c>
      <c r="AJ1" s="2" t="s">
        <v>59</v>
      </c>
      <c r="AK1" s="2" t="s">
        <v>60</v>
      </c>
      <c r="AL1" s="2" t="s">
        <v>61</v>
      </c>
    </row>
    <row r="2" spans="1:38" x14ac:dyDescent="0.2">
      <c r="A2" s="1" t="s">
        <v>0</v>
      </c>
      <c r="B2" s="4">
        <v>440455000</v>
      </c>
      <c r="C2" s="12">
        <v>1230754000</v>
      </c>
      <c r="D2" s="12">
        <v>790299000</v>
      </c>
      <c r="E2" s="12">
        <v>-246084000</v>
      </c>
      <c r="F2" s="5">
        <v>194371000</v>
      </c>
      <c r="G2" s="5">
        <v>135601000</v>
      </c>
      <c r="H2" s="10">
        <v>2137539000</v>
      </c>
      <c r="I2" s="10">
        <v>608492000</v>
      </c>
      <c r="J2" s="10">
        <v>66447000</v>
      </c>
      <c r="K2" s="8">
        <v>227759000</v>
      </c>
      <c r="L2" s="10">
        <v>287123000</v>
      </c>
      <c r="M2" s="8">
        <v>27163000</v>
      </c>
      <c r="N2" s="8">
        <v>1529047000</v>
      </c>
      <c r="O2" s="8">
        <v>334489000</v>
      </c>
      <c r="P2" s="10">
        <v>762187000</v>
      </c>
      <c r="Q2" s="10">
        <v>-427698000</v>
      </c>
      <c r="R2" s="8">
        <v>1155694000</v>
      </c>
      <c r="S2" s="8">
        <v>1379292000</v>
      </c>
      <c r="T2" s="8">
        <v>745856000</v>
      </c>
      <c r="U2" s="8">
        <v>-223598000</v>
      </c>
      <c r="V2" s="8">
        <v>969181000</v>
      </c>
      <c r="W2" s="10">
        <v>301883000</v>
      </c>
      <c r="X2" s="8">
        <v>225918000</v>
      </c>
      <c r="Y2" s="8">
        <v>138501000</v>
      </c>
      <c r="Z2" s="8">
        <v>26477000</v>
      </c>
      <c r="AA2" s="8">
        <v>30825000</v>
      </c>
      <c r="AB2" s="8">
        <v>667298000</v>
      </c>
      <c r="AC2" s="10">
        <v>468062000</v>
      </c>
      <c r="AD2" s="10">
        <v>1168358000</v>
      </c>
      <c r="AE2" s="13">
        <v>1.0641274737882849</v>
      </c>
      <c r="AF2" s="13">
        <v>0.96223959343892873</v>
      </c>
      <c r="AG2" s="13">
        <v>1.0057659352044948</v>
      </c>
      <c r="AH2" s="13">
        <v>1.0308038275508282</v>
      </c>
      <c r="AI2" s="13">
        <v>1.0076960085130029</v>
      </c>
      <c r="AJ2" s="13">
        <v>0.99473816405031834</v>
      </c>
      <c r="AK2" s="13">
        <v>8.4039168408155354E-2</v>
      </c>
      <c r="AL2" s="13">
        <v>1.0059957971306448</v>
      </c>
    </row>
    <row r="3" spans="1:38" x14ac:dyDescent="0.2">
      <c r="A3" s="1" t="s">
        <v>1</v>
      </c>
      <c r="B3" s="4">
        <v>497211000</v>
      </c>
      <c r="C3" s="12">
        <v>1436499000</v>
      </c>
      <c r="D3" s="12">
        <v>939288000</v>
      </c>
      <c r="E3" s="12">
        <v>-286723000</v>
      </c>
      <c r="F3" s="5">
        <v>210488000</v>
      </c>
      <c r="G3" s="5">
        <v>59415000</v>
      </c>
      <c r="H3" s="10">
        <v>2365716000</v>
      </c>
      <c r="I3" s="10">
        <v>768721000</v>
      </c>
      <c r="J3" s="10">
        <v>145290000</v>
      </c>
      <c r="K3" s="8">
        <v>241962000</v>
      </c>
      <c r="L3" s="10">
        <v>348943000</v>
      </c>
      <c r="M3" s="8">
        <v>32526000</v>
      </c>
      <c r="N3" s="8">
        <v>1596995000</v>
      </c>
      <c r="O3" s="8">
        <v>359298000</v>
      </c>
      <c r="P3" s="10">
        <v>835341000</v>
      </c>
      <c r="Q3" s="10">
        <v>-476043000</v>
      </c>
      <c r="R3" s="8">
        <v>1197265000</v>
      </c>
      <c r="S3" s="8">
        <v>1462079000</v>
      </c>
      <c r="T3" s="8">
        <v>771856000</v>
      </c>
      <c r="U3" s="8">
        <v>-264814000</v>
      </c>
      <c r="V3" s="8">
        <v>1105395000</v>
      </c>
      <c r="W3" s="10">
        <v>315761000</v>
      </c>
      <c r="X3" s="8">
        <v>259996000</v>
      </c>
      <c r="Y3" s="8">
        <v>153861000</v>
      </c>
      <c r="Z3" s="8">
        <v>26340000</v>
      </c>
      <c r="AA3" s="8">
        <v>5669000</v>
      </c>
      <c r="AB3" s="8">
        <v>789634000</v>
      </c>
      <c r="AC3" s="10">
        <v>525597000</v>
      </c>
      <c r="AD3" s="10">
        <v>1260321000</v>
      </c>
      <c r="AE3" s="13">
        <v>1.0412438166655638</v>
      </c>
      <c r="AF3" s="13">
        <v>1.0339389314314482</v>
      </c>
      <c r="AG3" s="13">
        <v>0.89741449952622232</v>
      </c>
      <c r="AH3" s="13">
        <v>1.1671698812272802</v>
      </c>
      <c r="AI3" s="13">
        <v>0.99018405106546581</v>
      </c>
      <c r="AJ3" s="13">
        <v>0.99826324814296463</v>
      </c>
      <c r="AK3" s="13">
        <v>5.9784437354272447E-2</v>
      </c>
      <c r="AL3" s="13">
        <v>0.98735326279826685</v>
      </c>
    </row>
    <row r="4" spans="1:38" x14ac:dyDescent="0.2">
      <c r="A4" s="1" t="s">
        <v>2</v>
      </c>
      <c r="B4" s="4">
        <v>532365000</v>
      </c>
      <c r="C4" s="12">
        <v>1495889000</v>
      </c>
      <c r="D4" s="12">
        <v>963524000</v>
      </c>
      <c r="E4" s="12">
        <v>-295181000</v>
      </c>
      <c r="F4" s="5">
        <v>237184000</v>
      </c>
      <c r="G4" s="5">
        <v>166186000</v>
      </c>
      <c r="H4" s="10">
        <v>2808970000</v>
      </c>
      <c r="I4" s="10">
        <v>806146000</v>
      </c>
      <c r="J4" s="10">
        <v>100719000</v>
      </c>
      <c r="K4" s="8">
        <v>265990000</v>
      </c>
      <c r="L4" s="10">
        <v>382253000</v>
      </c>
      <c r="M4" s="8">
        <v>57184000</v>
      </c>
      <c r="N4" s="8">
        <v>2002824000</v>
      </c>
      <c r="O4" s="8">
        <v>370531000</v>
      </c>
      <c r="P4" s="10">
        <v>853497000</v>
      </c>
      <c r="Q4" s="10">
        <v>-482966000</v>
      </c>
      <c r="R4" s="8">
        <v>1592062000</v>
      </c>
      <c r="S4" s="8">
        <v>1888840000</v>
      </c>
      <c r="T4" s="8">
        <v>933316000</v>
      </c>
      <c r="U4" s="8">
        <v>-296778000</v>
      </c>
      <c r="V4" s="8">
        <v>1605914000</v>
      </c>
      <c r="W4" s="10">
        <v>357860000</v>
      </c>
      <c r="X4" s="8">
        <v>284061000</v>
      </c>
      <c r="Y4" s="8">
        <v>173810000</v>
      </c>
      <c r="Z4" s="8">
        <v>30391000</v>
      </c>
      <c r="AA4" s="8">
        <v>2137000</v>
      </c>
      <c r="AB4" s="8">
        <v>1248054000</v>
      </c>
      <c r="AC4" s="10">
        <v>936357000</v>
      </c>
      <c r="AD4" s="10">
        <v>1203056000</v>
      </c>
      <c r="AE4" s="13">
        <v>1.0519676178452138</v>
      </c>
      <c r="AF4" s="13">
        <v>0.97257986312962152</v>
      </c>
      <c r="AG4" s="13">
        <v>1.2708707618330251</v>
      </c>
      <c r="AH4" s="13">
        <v>1.0413435721152609</v>
      </c>
      <c r="AI4" s="13">
        <v>1.0045155970982209</v>
      </c>
      <c r="AJ4" s="13">
        <v>0.98862554286834559</v>
      </c>
      <c r="AK4" s="13">
        <v>6.9228934449282117E-2</v>
      </c>
      <c r="AL4" s="13">
        <v>1.2955130073656962</v>
      </c>
    </row>
    <row r="5" spans="1:38" x14ac:dyDescent="0.2">
      <c r="A5" s="1" t="s">
        <v>3</v>
      </c>
      <c r="B5" s="4">
        <v>546964000</v>
      </c>
      <c r="C5" s="12">
        <v>1491118000</v>
      </c>
      <c r="D5" s="12">
        <v>944154000</v>
      </c>
      <c r="E5" s="12">
        <v>-310516000</v>
      </c>
      <c r="F5" s="5">
        <v>236448000</v>
      </c>
      <c r="G5" s="5">
        <v>158350000</v>
      </c>
      <c r="H5" s="10">
        <v>2738335000</v>
      </c>
      <c r="I5" s="10">
        <v>764390000</v>
      </c>
      <c r="J5" s="10">
        <v>93805000</v>
      </c>
      <c r="K5" s="8">
        <v>232706000</v>
      </c>
      <c r="L5" s="10">
        <v>348974000</v>
      </c>
      <c r="M5" s="8">
        <v>67532000</v>
      </c>
      <c r="N5" s="8">
        <v>1973945000</v>
      </c>
      <c r="O5" s="8">
        <v>356603000</v>
      </c>
      <c r="P5" s="10">
        <v>840640000</v>
      </c>
      <c r="Q5" s="10">
        <v>-484037000</v>
      </c>
      <c r="R5" s="8">
        <v>1514138000</v>
      </c>
      <c r="S5" s="8">
        <v>1858174000</v>
      </c>
      <c r="T5" s="8">
        <v>925152000</v>
      </c>
      <c r="U5" s="8">
        <v>-344036000</v>
      </c>
      <c r="V5" s="8">
        <v>1467807000</v>
      </c>
      <c r="W5" s="10">
        <v>342875000</v>
      </c>
      <c r="X5" s="8">
        <v>254630000</v>
      </c>
      <c r="Y5" s="8">
        <v>160215000</v>
      </c>
      <c r="Z5" s="8">
        <v>41706000</v>
      </c>
      <c r="AA5" s="8">
        <v>7724000</v>
      </c>
      <c r="AB5" s="8">
        <v>1124932000</v>
      </c>
      <c r="AC5" s="10">
        <v>825017000</v>
      </c>
      <c r="AD5" s="10">
        <v>1270528000</v>
      </c>
      <c r="AE5" s="13">
        <v>0.91586091311593876</v>
      </c>
      <c r="AF5" s="13">
        <v>0.97020475009763352</v>
      </c>
      <c r="AG5" s="13">
        <v>1.0114949505870545</v>
      </c>
      <c r="AH5" s="13">
        <v>0.99681059222977109</v>
      </c>
      <c r="AI5" s="13">
        <v>0.98898807199584415</v>
      </c>
      <c r="AJ5" s="13">
        <v>1.0553170119974238</v>
      </c>
      <c r="AK5" s="13">
        <v>7.9139696202254292E-2</v>
      </c>
      <c r="AL5" s="13">
        <v>0.92566982530819653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786E1-F714-47E3-91AE-47EC2A84A47B}">
  <dimension ref="E3:F6"/>
  <sheetViews>
    <sheetView workbookViewId="0">
      <selection activeCell="E3" sqref="E3:E6"/>
    </sheetView>
  </sheetViews>
  <sheetFormatPr baseColWidth="10" defaultColWidth="8.83203125" defaultRowHeight="15" x14ac:dyDescent="0.2"/>
  <cols>
    <col min="5" max="5" width="14.1640625" customWidth="1"/>
    <col min="6" max="6" width="10.6640625" bestFit="1" customWidth="1"/>
  </cols>
  <sheetData>
    <row r="3" spans="5:6" x14ac:dyDescent="0.2">
      <c r="E3" s="12">
        <v>790299000</v>
      </c>
      <c r="F3">
        <f>-1*E3</f>
        <v>-790299000</v>
      </c>
    </row>
    <row r="4" spans="5:6" x14ac:dyDescent="0.2">
      <c r="E4" s="12">
        <v>939288000</v>
      </c>
      <c r="F4">
        <f t="shared" ref="F4:F6" si="0">-1*E4</f>
        <v>-939288000</v>
      </c>
    </row>
    <row r="5" spans="5:6" x14ac:dyDescent="0.2">
      <c r="E5" s="12">
        <v>963524000</v>
      </c>
      <c r="F5">
        <f t="shared" si="0"/>
        <v>-963524000</v>
      </c>
    </row>
    <row r="6" spans="5:6" x14ac:dyDescent="0.2">
      <c r="E6" s="12">
        <v>944154000</v>
      </c>
      <c r="F6">
        <f t="shared" si="0"/>
        <v>-944154000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Barnes</vt:lpstr>
      <vt:lpstr>Barnes2</vt:lpstr>
      <vt:lpstr>Barnes3</vt:lpstr>
      <vt:lpstr>Cost of 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Tenkorang</dc:creator>
  <cp:lastModifiedBy>Khalid Said Rashid Al-Rasbi</cp:lastModifiedBy>
  <dcterms:created xsi:type="dcterms:W3CDTF">2020-11-29T23:55:57Z</dcterms:created>
  <dcterms:modified xsi:type="dcterms:W3CDTF">2021-09-16T18:25:39Z</dcterms:modified>
</cp:coreProperties>
</file>