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melser\Documents\IdeaProjects-dev\PiDay\all_the_pi\Documents\"/>
    </mc:Choice>
  </mc:AlternateContent>
  <xr:revisionPtr revIDLastSave="0" documentId="13_ncr:1_{51F670C6-E84E-44BA-9D9D-DD6D594112E5}" xr6:coauthVersionLast="36" xr6:coauthVersionMax="36" xr10:uidLastSave="{00000000-0000-0000-0000-000000000000}"/>
  <bookViews>
    <workbookView xWindow="0" yWindow="0" windowWidth="25200" windowHeight="11775" activeTab="2" xr2:uid="{87909BB2-9FB7-4F01-916B-4291D3AD1666}"/>
  </bookViews>
  <sheets>
    <sheet name="Summary" sheetId="4" r:id="rId1"/>
    <sheet name="Digikey" sheetId="1" r:id="rId2"/>
    <sheet name="MMC" sheetId="2" r:id="rId3"/>
    <sheet name="Amazon" sheetId="3" r:id="rId4"/>
  </sheets>
  <definedNames>
    <definedName name="d">#REF!</definedName>
    <definedName name="p">#REF!</definedName>
    <definedName name="radius">#REF!</definedName>
    <definedName name="rco">#REF!</definedName>
    <definedName name="s">#REF!</definedName>
    <definedName name="t">#REF!</definedName>
    <definedName name="theta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1" l="1"/>
  <c r="J26" i="1"/>
  <c r="J27" i="1"/>
  <c r="J20" i="1"/>
  <c r="J21" i="1"/>
  <c r="J22" i="1"/>
  <c r="J23" i="1"/>
  <c r="J24" i="1"/>
  <c r="G13" i="2" l="1"/>
  <c r="G12" i="2"/>
  <c r="G12" i="3"/>
  <c r="G11" i="3" l="1"/>
  <c r="G10" i="3"/>
  <c r="G11" i="2"/>
  <c r="G10" i="2"/>
  <c r="G9" i="2" l="1"/>
  <c r="G8" i="2"/>
  <c r="J9" i="1" l="1"/>
  <c r="J10" i="1"/>
  <c r="J11" i="1"/>
  <c r="J12" i="1"/>
  <c r="J13" i="1"/>
  <c r="J14" i="1"/>
  <c r="J15" i="1"/>
  <c r="J16" i="1"/>
  <c r="J17" i="1"/>
  <c r="J18" i="1"/>
  <c r="J19" i="1"/>
  <c r="G9" i="3"/>
  <c r="G8" i="3"/>
  <c r="G7" i="3"/>
  <c r="G7" i="2"/>
  <c r="G6" i="3"/>
  <c r="G5" i="3"/>
  <c r="G4" i="3"/>
  <c r="G3" i="3"/>
  <c r="G2" i="3"/>
  <c r="G6" i="2"/>
  <c r="G5" i="2"/>
  <c r="G4" i="2"/>
  <c r="C5" i="4" s="1"/>
  <c r="G3" i="2"/>
  <c r="G2" i="2"/>
  <c r="J3" i="1"/>
  <c r="J4" i="1"/>
  <c r="J5" i="1"/>
  <c r="C4" i="4" s="1"/>
  <c r="J6" i="1"/>
  <c r="J7" i="1"/>
  <c r="J8" i="1"/>
  <c r="J2" i="1"/>
  <c r="C6" i="4" l="1"/>
  <c r="C1" i="4" s="1"/>
</calcChain>
</file>

<file path=xl/sharedStrings.xml><?xml version="1.0" encoding="utf-8"?>
<sst xmlns="http://schemas.openxmlformats.org/spreadsheetml/2006/main" count="165" uniqueCount="132">
  <si>
    <t>Index</t>
  </si>
  <si>
    <t>Quantity</t>
  </si>
  <si>
    <t>Part Number</t>
  </si>
  <si>
    <t>Manufacturer Part Number</t>
  </si>
  <si>
    <t>Description</t>
  </si>
  <si>
    <t>Customer Reference</t>
  </si>
  <si>
    <t>Available</t>
  </si>
  <si>
    <t>Backorder</t>
  </si>
  <si>
    <t>Unit Price</t>
  </si>
  <si>
    <t>Extended Price USD</t>
  </si>
  <si>
    <t>ED10503-ND</t>
  </si>
  <si>
    <t>101-206</t>
  </si>
  <si>
    <t>CONN SOCKET 20POS IDC GOLD</t>
  </si>
  <si>
    <t>ED10524-ND</t>
  </si>
  <si>
    <t>302-S201</t>
  </si>
  <si>
    <t>CONN HEADER VERT 20POS 2.54MM</t>
  </si>
  <si>
    <t>2057-PH2-20-UA-ND</t>
  </si>
  <si>
    <t>PH2-20-UA</t>
  </si>
  <si>
    <t>WM19417-ND</t>
  </si>
  <si>
    <t>CONN PLUG 2POS IDC 24AWG GOLD</t>
  </si>
  <si>
    <t>2183-4000-ND</t>
  </si>
  <si>
    <t>POLOLU 400-POINT BREADBOARD WITH</t>
  </si>
  <si>
    <t>ED10565-ND</t>
  </si>
  <si>
    <t>OSTVN06A150</t>
  </si>
  <si>
    <t>TERM BLK 6P SIDE ENT 2.54MM PCB</t>
  </si>
  <si>
    <t>ED10567-ND</t>
  </si>
  <si>
    <t>OSTVN10A150</t>
  </si>
  <si>
    <t>TERM BLK 10P SIDE ENT 2.54MM PCB</t>
  </si>
  <si>
    <t>ED10566-ND</t>
  </si>
  <si>
    <t>OSTVN08A150</t>
  </si>
  <si>
    <t>TERM BLK 8P SIDE ENT 2.54MM PCB</t>
  </si>
  <si>
    <t>952-1902-ND</t>
  </si>
  <si>
    <t>M20-9992046</t>
  </si>
  <si>
    <t>DW-10-07-G-S-200-ND</t>
  </si>
  <si>
    <t>DW-10-07-G-S-200</t>
  </si>
  <si>
    <t>CONN HDR 10POS 0.1 STACK T/H</t>
  </si>
  <si>
    <t>CP3-1000-ND</t>
  </si>
  <si>
    <t>PP3-002A</t>
  </si>
  <si>
    <t>CONN PWR PLUG 2.1X5.5MM SOLDER</t>
  </si>
  <si>
    <t>Link</t>
  </si>
  <si>
    <t>link</t>
  </si>
  <si>
    <t>95185A110</t>
  </si>
  <si>
    <t>Qty/order</t>
  </si>
  <si>
    <t>Zinc-Plated Steel Press-Fit Nut for Sheet Metal
4-40 Thread Size, for 0.03" Minimum Panel Thickness</t>
  </si>
  <si>
    <t>Male-Female Threaded Hex Standoff
Aluminum, 3/16" Hex Size, 1/4" Long, 4-40 Thread Size</t>
  </si>
  <si>
    <t>93505A101</t>
  </si>
  <si>
    <t>Off-White Nylon Unthreaded Spacer
3/16" OD, 3/16" Long, for Number 2 Screw Size</t>
  </si>
  <si>
    <t>94639A703</t>
  </si>
  <si>
    <t>18-8 Stainless Steel Nylon-Insert Locknut
2-56 Thread Size</t>
  </si>
  <si>
    <t>91831A002</t>
  </si>
  <si>
    <t>18-8 Stainless Steel Press-Fit Nut for Sheet Metal
2-56 Thread Size, for 0.025" Minimum Panel Thickness</t>
  </si>
  <si>
    <t>96439A130</t>
  </si>
  <si>
    <t>Hakko FX888D29BY/P ESD-Safe Digital Soldering Station w/ FX8801 Soldering Iron and T18D16 Tip (Gold)</t>
  </si>
  <si>
    <t>FX888D-29BY/P</t>
  </si>
  <si>
    <t>QuadHands Helping Hands Soldering Third Hand Tool | 4 Flexible Metal Arms Are Easy to Position | Rotating Stainless Steel Clamps | Made in USA - Professional Grade</t>
  </si>
  <si>
    <t>Adding Machine/Calculator Roll, 2-1/4"x150 ft White 12/Pack, UNV35715</t>
  </si>
  <si>
    <t>New Compatible Nukote BR80C Calculator Ribbon Black/Red (6-pack) For Sharp El 1197 P III</t>
  </si>
  <si>
    <t>90480A003</t>
  </si>
  <si>
    <t>Low-Strength Steel Hex Nut
Zinc-Plated, 2-56 Thread Size</t>
  </si>
  <si>
    <t>An-resistor01</t>
  </si>
  <si>
    <t>1280 Pieces 64 Values Resistor Kit, 1% Assorted Resistors 1 Ohm-10M Ohm 1/4W Metal Film Resistors Assortment with Storage Box for DIY Projects and Experiments</t>
  </si>
  <si>
    <t>HiLetgo 5pcs Micro SD TF Card Adater Reader Module 6Pin SPI Interface Driver Module with chip Level Conversion for Arduino UNO R3 MEGA 2560 Due</t>
  </si>
  <si>
    <t>SanDisk Ultra 32GB MicroSDHC UHS-I Card with Adapter - 98MB/s U1 A1 - SDSQUAR-032G-GN6MA</t>
  </si>
  <si>
    <t>K229-ND</t>
  </si>
  <si>
    <t>R-30B-0050</t>
  </si>
  <si>
    <t>WIRE WW 30AWG PVDF BLUE 50'</t>
  </si>
  <si>
    <t>K231-ND</t>
  </si>
  <si>
    <t>R-30W-0050</t>
  </si>
  <si>
    <t>WIRE WW 30AWG PVDF WHITE 50'</t>
  </si>
  <si>
    <t>K232-ND</t>
  </si>
  <si>
    <t>R-30R-0050</t>
  </si>
  <si>
    <t>WIRE WW 30AWG PVDF RED 50'</t>
  </si>
  <si>
    <t>K230-ND</t>
  </si>
  <si>
    <t>R-30Y-0050</t>
  </si>
  <si>
    <t>WIRE WW 30AWG PVDF YELLOW 50'</t>
  </si>
  <si>
    <t>K397-ND</t>
  </si>
  <si>
    <t>R30W-0100</t>
  </si>
  <si>
    <t>WIRE WW 30AWG PVDF WHITE 100'</t>
  </si>
  <si>
    <t>K394-ND</t>
  </si>
  <si>
    <t>R30BLK-0100</t>
  </si>
  <si>
    <t>WIRE WW 30AWG PVDF BLACK 100'</t>
  </si>
  <si>
    <t>C503B-RAN-CZ0C0AA1-ND</t>
  </si>
  <si>
    <t>C503B-RAN-CZ0C0AA1</t>
  </si>
  <si>
    <t>LED RED CLEAR 5MM ROUND T/H</t>
  </si>
  <si>
    <t>Vendor</t>
  </si>
  <si>
    <t>Subtotal</t>
  </si>
  <si>
    <t>Digikey</t>
  </si>
  <si>
    <t>McMaster Carr</t>
  </si>
  <si>
    <t>Amazon</t>
  </si>
  <si>
    <t>Total</t>
  </si>
  <si>
    <t>id</t>
  </si>
  <si>
    <t>Order Qty</t>
  </si>
  <si>
    <t>Cost</t>
  </si>
  <si>
    <t>Price</t>
  </si>
  <si>
    <t>P/N</t>
  </si>
  <si>
    <t>Black-Oxide Alloy Steel Socket Head Screw
0-80 Thread Size, 1/4" Long</t>
  </si>
  <si>
    <t>91251A055</t>
  </si>
  <si>
    <t>LINK</t>
  </si>
  <si>
    <t>90480A001</t>
  </si>
  <si>
    <t>Low-Strength Steel Hex Nut
Zinc-Plated, 0-80 Thread Size</t>
  </si>
  <si>
    <t>Oil-Embedded Flanged Sleeve Bearing
for 3/16" Shaft Diameter and 5/16" Housing ID, 3/8" Long</t>
  </si>
  <si>
    <t>6338K564</t>
  </si>
  <si>
    <t>1327K105</t>
  </si>
  <si>
    <t>Rotary Shaft
12L14 Carbon Steel, 3/16" Diameter, 5" Long</t>
  </si>
  <si>
    <t>BOJACK RFP30N06LE MOSFET 30 A 60 V RFP30N06LE N-Channel Power MOSFET Transistor ESD Rated TO-220 (Pack of 10 Pcs)</t>
  </si>
  <si>
    <t>DOWELL Wire Stripper with Cutter Wire Stripping Tool 10-24AWG for Flat Ribbon Cable Wire Electrical Automotive Repair</t>
  </si>
  <si>
    <t>MAIYUM 63-37 Tin Lead Rosin core solder wire for electrical soldering (0.6mm 100g)</t>
  </si>
  <si>
    <t>KNACRO Arduino Compatible Prototyping Board PCB Bare Board Universal Extension Boardproto Screw Shield</t>
  </si>
  <si>
    <t>Narrow Fillister Head Phillips Screws
High-Profile, 4-40 Thread, 3/16" Long</t>
  </si>
  <si>
    <t>91737A069</t>
  </si>
  <si>
    <t>18-8 Stainless Steel Narrow Hex Nut
4-40 Thread Size</t>
  </si>
  <si>
    <t>90730A005</t>
  </si>
  <si>
    <t>HDM24H-ND</t>
  </si>
  <si>
    <t>AWLP 24/3,2-G</t>
  </si>
  <si>
    <t>CONN DIP HDR IDC 24POS VERT</t>
  </si>
  <si>
    <t>WM9685-ND</t>
  </si>
  <si>
    <t>CONN RCPT HSG 4POS 2.00MM</t>
  </si>
  <si>
    <t>WM4561CT-ND</t>
  </si>
  <si>
    <t>CONN SOCKET 24-30AWG CRIMP TIN</t>
  </si>
  <si>
    <t>WM13310-ND</t>
  </si>
  <si>
    <t>CONN HEADER R/A 4POS 2MM</t>
  </si>
  <si>
    <t>A1922-ND</t>
  </si>
  <si>
    <t>640456-4</t>
  </si>
  <si>
    <t>CONN HEADER VERT 4POS 2.54MM</t>
  </si>
  <si>
    <t>A30980-ND</t>
  </si>
  <si>
    <t>3-640441-4</t>
  </si>
  <si>
    <t>CONN RCPT 4POS IDC 24AWG TIN</t>
  </si>
  <si>
    <t>A24745CT-ND</t>
  </si>
  <si>
    <t>CONN QC RCPT 18-22AWG 0.110</t>
  </si>
  <si>
    <t>EG4539-ND</t>
  </si>
  <si>
    <t>MS0850501F025C1A</t>
  </si>
  <si>
    <t>SWITCH SNAP ACTION SPDT 5A 125V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</si>
</sst>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333333"/>
      <name val="Arial"/>
      <family val="2"/>
    </font>
    <font>
      <sz val="10"/>
      <color rgb="FF1111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44" fontId="0" fillId="0" borderId="0" xfId="1" applyFont="1"/>
    <xf numFmtId="44" fontId="0" fillId="0" borderId="0" xfId="0" applyNumberFormat="1"/>
    <xf numFmtId="0" fontId="3" fillId="0" borderId="0" xfId="2"/>
    <xf numFmtId="0" fontId="4" fillId="0" borderId="0" xfId="0" applyFont="1"/>
    <xf numFmtId="0" fontId="0" fillId="0" borderId="0" xfId="0" applyAlignment="1">
      <alignment wrapText="1"/>
    </xf>
    <xf numFmtId="0" fontId="2" fillId="0" borderId="0" xfId="0" applyFont="1"/>
    <xf numFmtId="44" fontId="2" fillId="0" borderId="0" xfId="1" applyFont="1"/>
    <xf numFmtId="0" fontId="2" fillId="0" borderId="0" xfId="0" applyFont="1" applyAlignment="1">
      <alignment wrapText="1"/>
    </xf>
    <xf numFmtId="0" fontId="5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44" fontId="0" fillId="0" borderId="1" xfId="1" applyFont="1" applyBorder="1"/>
    <xf numFmtId="44" fontId="0" fillId="0" borderId="1" xfId="0" applyNumberFormat="1" applyBorder="1"/>
    <xf numFmtId="0" fontId="2" fillId="2" borderId="0" xfId="0" applyFont="1" applyFill="1"/>
    <xf numFmtId="44" fontId="2" fillId="2" borderId="0" xfId="0" applyNumberFormat="1" applyFont="1" applyFill="1"/>
    <xf numFmtId="44" fontId="2" fillId="0" borderId="0" xfId="1" applyFont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90480A001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mcmaster.com/94639a703" TargetMode="External"/><Relationship Id="rId7" Type="http://schemas.openxmlformats.org/officeDocument/2006/relationships/hyperlink" Target="https://www.mcmaster.com/91251a055" TargetMode="External"/><Relationship Id="rId12" Type="http://schemas.openxmlformats.org/officeDocument/2006/relationships/hyperlink" Target="https://www.mcmaster.com/90730a005" TargetMode="External"/><Relationship Id="rId2" Type="http://schemas.openxmlformats.org/officeDocument/2006/relationships/hyperlink" Target="https://www.mcmaster.com/93505A101" TargetMode="External"/><Relationship Id="rId1" Type="http://schemas.openxmlformats.org/officeDocument/2006/relationships/hyperlink" Target="https://www.mcmaster.com/95185A110" TargetMode="External"/><Relationship Id="rId6" Type="http://schemas.openxmlformats.org/officeDocument/2006/relationships/hyperlink" Target="https://www.mcmaster.com/90480A003" TargetMode="External"/><Relationship Id="rId11" Type="http://schemas.openxmlformats.org/officeDocument/2006/relationships/hyperlink" Target="https://www.mcmaster.com/91737a069" TargetMode="External"/><Relationship Id="rId5" Type="http://schemas.openxmlformats.org/officeDocument/2006/relationships/hyperlink" Target="https://www.mcmaster.com/96439a130" TargetMode="External"/><Relationship Id="rId10" Type="http://schemas.openxmlformats.org/officeDocument/2006/relationships/hyperlink" Target="https://www.mcmaster.com/1327k105" TargetMode="External"/><Relationship Id="rId4" Type="http://schemas.openxmlformats.org/officeDocument/2006/relationships/hyperlink" Target="https://www.mcmaster.com/91831a002" TargetMode="External"/><Relationship Id="rId9" Type="http://schemas.openxmlformats.org/officeDocument/2006/relationships/hyperlink" Target="https://www.mcmaster.com/6338k564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gp/product/B073JWXGNT/ref=ox_sc_saved_title_2?smid=ATVPDKIKX0DER&amp;psc=1" TargetMode="External"/><Relationship Id="rId3" Type="http://schemas.openxmlformats.org/officeDocument/2006/relationships/hyperlink" Target="https://www.amazon.com/gp/product/B076QD1W9X/ref=ox_sc_act_title_2?smid=A25N4YN27ERTBB&amp;psc=1" TargetMode="External"/><Relationship Id="rId7" Type="http://schemas.openxmlformats.org/officeDocument/2006/relationships/hyperlink" Target="https://www.amazon.com/gp/product/B07BJ2P6X6/ref=ox_sc_saved_title_1?smid=A30QSGOJR8LMXA&amp;psc=1" TargetMode="External"/><Relationship Id="rId2" Type="http://schemas.openxmlformats.org/officeDocument/2006/relationships/hyperlink" Target="https://www.amazon.com/QuadHands-Helping-Hands-Third-Soldering/dp/B00GIKVP5K/ref=sr_1_3_sspa?keywords=quadhands+workbench+helping+hands&amp;qid=1583873793&amp;sr=8-3-spons&amp;psc=1&amp;spLa=ZW5jcnlwdGVkUXVhbGlmaWVyPUEzSTlBVUgwN01EUlVJJmVuY3J5cHRlZElkPUEwMDI0NTg4M0NYWTVFUEROMU5QViZlbmNyeXB0ZWRBZElkPUEwODY2NDQwWEdVRDRUTFgyOUxHJndpZGdldE5hbWU9c3BfYXRmJmFjdGlvbj1jbGlja1JlZGlyZWN0JmRvTm90TG9nQ2xpY2s9dHJ1ZQ==" TargetMode="External"/><Relationship Id="rId1" Type="http://schemas.openxmlformats.org/officeDocument/2006/relationships/hyperlink" Target="https://www.amazon.com/Hakko-FX888D29BY-ESD-Safe-Digital-Soldering/dp/B00OSM27T8/ref=sr_1_2?keywords=hakko+fx888d29by%2Fp&amp;qid=1583873748&amp;sr=8-2" TargetMode="External"/><Relationship Id="rId6" Type="http://schemas.openxmlformats.org/officeDocument/2006/relationships/hyperlink" Target="https://www.amazon.com/Resistor-Assorted-Resistors-Assortment-Experiments/dp/B07L851T3V/ref=sr_1_6?keywords=resistors&amp;qid=1583932665&amp;sr=8-6" TargetMode="External"/><Relationship Id="rId11" Type="http://schemas.openxmlformats.org/officeDocument/2006/relationships/hyperlink" Target="https://www.amazon.com/KNACRO-compatible-Prototyping-Universal-Boardproto/dp/B0716NB1VS/ref=sr_1_5?crid=3MQNEOH8AYLTQ&amp;keywords=arduino+uno+screw+terminal+shield&amp;qid=1584098184&amp;sprefix=screw+terminal+shield%2Caps%2C146&amp;sr=8-5" TargetMode="External"/><Relationship Id="rId5" Type="http://schemas.openxmlformats.org/officeDocument/2006/relationships/hyperlink" Target="https://www.amazon.com/Compatible-Nukote-Calculator-Ribbon-6-pack/dp/B0057KY2Y8/ref=sr_1_12?keywords=adding+machine+ink&amp;qid=1583874077&amp;sr=8-12" TargetMode="External"/><Relationship Id="rId10" Type="http://schemas.openxmlformats.org/officeDocument/2006/relationships/hyperlink" Target="https://www.amazon.com/gp/product/B07HF2SGHX/ref=ox_sc_act_title_7?smid=ATB7GMXHTWNOH&amp;psc=1" TargetMode="External"/><Relationship Id="rId4" Type="http://schemas.openxmlformats.org/officeDocument/2006/relationships/hyperlink" Target="https://www.amazon.com/Adding-Machine-Calculator-White-UNV35715/dp/B0002A5AVM/ref=sr_1_19?keywords=adding+machine+paper&amp;qid=1583873949&amp;sr=8-19" TargetMode="External"/><Relationship Id="rId9" Type="http://schemas.openxmlformats.org/officeDocument/2006/relationships/hyperlink" Target="https://www.amazon.com/BOJACK-RFP30N06LE-MOSFET-N-Channel-Transistor/dp/B07WR86ZGS/ref=sr_1_1_sspa?keywords=RFP30N06LE&amp;qid=1584031613&amp;sr=8-1-spons&amp;psc=1&amp;spLa=ZW5jcnlwdGVkUXVhbGlmaWVyPUFVOUNTOERNNFVERzQmZW5jcnlwdGVkSWQ9QTA0NzM3NjEzNTJMUE5LMFNCV0xSJmVuY3J5cHRlZEFkSWQ9QTA3NjQxNjQxMEE3R1NLNVBHSUg4JndpZGdldE5hbWU9c3BfYXRmJmFjdGlvbj1jbGlja1JlZGlyZWN0JmRvTm90TG9nQ2xpY2s9dHJ1ZQ=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6A83-4769-4B1F-AA04-4A6AF4FB47EB}">
  <dimension ref="A1:C28"/>
  <sheetViews>
    <sheetView workbookViewId="0">
      <selection activeCell="G17" sqref="G17"/>
    </sheetView>
  </sheetViews>
  <sheetFormatPr defaultRowHeight="15" x14ac:dyDescent="0.25"/>
  <cols>
    <col min="1" max="1" width="3" bestFit="1" customWidth="1"/>
    <col min="2" max="2" width="13.85546875" bestFit="1" customWidth="1"/>
    <col min="3" max="3" width="9" bestFit="1" customWidth="1"/>
  </cols>
  <sheetData>
    <row r="1" spans="1:3" x14ac:dyDescent="0.25">
      <c r="B1" s="15" t="s">
        <v>89</v>
      </c>
      <c r="C1" s="16">
        <f>SUM(C4:C28)</f>
        <v>114.91</v>
      </c>
    </row>
    <row r="3" spans="1:3" x14ac:dyDescent="0.25">
      <c r="A3" s="11" t="s">
        <v>90</v>
      </c>
      <c r="B3" s="11" t="s">
        <v>84</v>
      </c>
      <c r="C3" s="11" t="s">
        <v>85</v>
      </c>
    </row>
    <row r="4" spans="1:3" x14ac:dyDescent="0.25">
      <c r="A4" s="12">
        <v>1</v>
      </c>
      <c r="B4" s="12" t="s">
        <v>86</v>
      </c>
      <c r="C4" s="13">
        <f>SUM(Digikey!J:J)</f>
        <v>33.580000000000005</v>
      </c>
    </row>
    <row r="5" spans="1:3" x14ac:dyDescent="0.25">
      <c r="A5" s="12">
        <v>2</v>
      </c>
      <c r="B5" s="12" t="s">
        <v>87</v>
      </c>
      <c r="C5" s="14">
        <f>SUM(MMC!G:G)</f>
        <v>21.79</v>
      </c>
    </row>
    <row r="6" spans="1:3" x14ac:dyDescent="0.25">
      <c r="A6" s="12">
        <v>3</v>
      </c>
      <c r="B6" s="12" t="s">
        <v>88</v>
      </c>
      <c r="C6" s="14">
        <f>SUM(Amazon!G:G)</f>
        <v>59.54</v>
      </c>
    </row>
    <row r="7" spans="1:3" x14ac:dyDescent="0.25">
      <c r="A7" s="12">
        <v>4</v>
      </c>
      <c r="B7" s="12"/>
      <c r="C7" s="12"/>
    </row>
    <row r="8" spans="1:3" x14ac:dyDescent="0.25">
      <c r="A8" s="12">
        <v>5</v>
      </c>
      <c r="B8" s="12"/>
      <c r="C8" s="12"/>
    </row>
    <row r="9" spans="1:3" x14ac:dyDescent="0.25">
      <c r="A9" s="12">
        <v>6</v>
      </c>
      <c r="B9" s="12"/>
      <c r="C9" s="12"/>
    </row>
    <row r="10" spans="1:3" x14ac:dyDescent="0.25">
      <c r="A10" s="12">
        <v>7</v>
      </c>
      <c r="B10" s="12"/>
      <c r="C10" s="12"/>
    </row>
    <row r="11" spans="1:3" x14ac:dyDescent="0.25">
      <c r="A11" s="12">
        <v>8</v>
      </c>
      <c r="B11" s="12"/>
      <c r="C11" s="12"/>
    </row>
    <row r="12" spans="1:3" x14ac:dyDescent="0.25">
      <c r="A12" s="12">
        <v>9</v>
      </c>
      <c r="B12" s="12"/>
      <c r="C12" s="12"/>
    </row>
    <row r="13" spans="1:3" x14ac:dyDescent="0.25">
      <c r="A13" s="12">
        <v>10</v>
      </c>
      <c r="B13" s="12"/>
      <c r="C13" s="12"/>
    </row>
    <row r="14" spans="1:3" x14ac:dyDescent="0.25">
      <c r="A14" s="12">
        <v>11</v>
      </c>
      <c r="B14" s="12"/>
      <c r="C14" s="12"/>
    </row>
    <row r="15" spans="1:3" x14ac:dyDescent="0.25">
      <c r="A15" s="12">
        <v>12</v>
      </c>
      <c r="B15" s="12"/>
      <c r="C15" s="12"/>
    </row>
    <row r="16" spans="1:3" x14ac:dyDescent="0.25">
      <c r="A16" s="12">
        <v>13</v>
      </c>
      <c r="B16" s="12"/>
      <c r="C16" s="12"/>
    </row>
    <row r="17" spans="1:3" x14ac:dyDescent="0.25">
      <c r="A17" s="12">
        <v>14</v>
      </c>
      <c r="B17" s="12"/>
      <c r="C17" s="12"/>
    </row>
    <row r="18" spans="1:3" x14ac:dyDescent="0.25">
      <c r="A18" s="12">
        <v>15</v>
      </c>
      <c r="B18" s="12"/>
      <c r="C18" s="12"/>
    </row>
    <row r="19" spans="1:3" x14ac:dyDescent="0.25">
      <c r="A19" s="12">
        <v>16</v>
      </c>
      <c r="B19" s="12"/>
      <c r="C19" s="12"/>
    </row>
    <row r="20" spans="1:3" x14ac:dyDescent="0.25">
      <c r="A20" s="12">
        <v>17</v>
      </c>
      <c r="B20" s="12"/>
      <c r="C20" s="12"/>
    </row>
    <row r="21" spans="1:3" x14ac:dyDescent="0.25">
      <c r="A21" s="12">
        <v>18</v>
      </c>
      <c r="B21" s="12"/>
      <c r="C21" s="12"/>
    </row>
    <row r="22" spans="1:3" x14ac:dyDescent="0.25">
      <c r="A22" s="12">
        <v>19</v>
      </c>
      <c r="B22" s="12"/>
      <c r="C22" s="12"/>
    </row>
    <row r="23" spans="1:3" x14ac:dyDescent="0.25">
      <c r="A23" s="12">
        <v>20</v>
      </c>
      <c r="B23" s="12"/>
      <c r="C23" s="12"/>
    </row>
    <row r="24" spans="1:3" x14ac:dyDescent="0.25">
      <c r="A24" s="12">
        <v>21</v>
      </c>
      <c r="B24" s="12"/>
      <c r="C24" s="12"/>
    </row>
    <row r="25" spans="1:3" x14ac:dyDescent="0.25">
      <c r="A25" s="12">
        <v>22</v>
      </c>
      <c r="B25" s="12"/>
      <c r="C25" s="12"/>
    </row>
    <row r="26" spans="1:3" x14ac:dyDescent="0.25">
      <c r="A26" s="12">
        <v>23</v>
      </c>
      <c r="B26" s="12"/>
      <c r="C26" s="12"/>
    </row>
    <row r="27" spans="1:3" x14ac:dyDescent="0.25">
      <c r="A27" s="12">
        <v>24</v>
      </c>
      <c r="B27" s="12"/>
      <c r="C27" s="12"/>
    </row>
    <row r="28" spans="1:3" x14ac:dyDescent="0.25">
      <c r="A28" s="12">
        <v>25</v>
      </c>
      <c r="B28" s="12"/>
      <c r="C28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18D5C-087E-44DE-9766-CFB9AE9BD575}">
  <dimension ref="A1:J27"/>
  <sheetViews>
    <sheetView workbookViewId="0">
      <selection activeCell="D31" sqref="D31"/>
    </sheetView>
  </sheetViews>
  <sheetFormatPr defaultRowHeight="15" x14ac:dyDescent="0.25"/>
  <cols>
    <col min="1" max="1" width="6" bestFit="1" customWidth="1"/>
    <col min="2" max="2" width="8.7109375" bestFit="1" customWidth="1"/>
    <col min="3" max="3" width="20.7109375" bestFit="1" customWidth="1"/>
    <col min="4" max="4" width="25.28515625" bestFit="1" customWidth="1"/>
    <col min="5" max="5" width="36.28515625" bestFit="1" customWidth="1"/>
    <col min="6" max="6" width="19.42578125" bestFit="1" customWidth="1"/>
    <col min="7" max="7" width="9.28515625" bestFit="1" customWidth="1"/>
    <col min="8" max="8" width="9.85546875" bestFit="1" customWidth="1"/>
    <col min="9" max="9" width="11.140625" style="1" bestFit="1" customWidth="1"/>
    <col min="10" max="10" width="18.7109375" bestFit="1" customWidth="1"/>
  </cols>
  <sheetData>
    <row r="1" spans="1:10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 t="s">
        <v>8</v>
      </c>
      <c r="J1" s="6" t="s">
        <v>9</v>
      </c>
    </row>
    <row r="2" spans="1:10" x14ac:dyDescent="0.25">
      <c r="A2">
        <v>1</v>
      </c>
      <c r="B2">
        <v>10</v>
      </c>
      <c r="C2" t="s">
        <v>10</v>
      </c>
      <c r="D2" t="s">
        <v>11</v>
      </c>
      <c r="E2" t="s">
        <v>12</v>
      </c>
      <c r="G2">
        <v>10</v>
      </c>
      <c r="H2">
        <v>0</v>
      </c>
      <c r="I2" s="1">
        <v>0.41299999999999998</v>
      </c>
      <c r="J2" s="2">
        <f>B2*I2</f>
        <v>4.13</v>
      </c>
    </row>
    <row r="3" spans="1:10" x14ac:dyDescent="0.25">
      <c r="A3">
        <v>2</v>
      </c>
      <c r="B3">
        <v>10</v>
      </c>
      <c r="C3" t="s">
        <v>13</v>
      </c>
      <c r="D3" t="s">
        <v>14</v>
      </c>
      <c r="E3" t="s">
        <v>15</v>
      </c>
      <c r="G3">
        <v>10</v>
      </c>
      <c r="H3">
        <v>0</v>
      </c>
      <c r="I3" s="1">
        <v>0.44800000000000001</v>
      </c>
      <c r="J3" s="2">
        <f t="shared" ref="J3:J27" si="0">B3*I3</f>
        <v>4.4800000000000004</v>
      </c>
    </row>
    <row r="4" spans="1:10" x14ac:dyDescent="0.25">
      <c r="A4">
        <v>3</v>
      </c>
      <c r="B4">
        <v>0</v>
      </c>
      <c r="C4" t="s">
        <v>16</v>
      </c>
      <c r="D4" t="s">
        <v>17</v>
      </c>
      <c r="E4" t="s">
        <v>15</v>
      </c>
      <c r="G4">
        <v>10</v>
      </c>
      <c r="H4">
        <v>0</v>
      </c>
      <c r="I4" s="1">
        <v>0.247</v>
      </c>
      <c r="J4" s="2">
        <f t="shared" si="0"/>
        <v>0</v>
      </c>
    </row>
    <row r="5" spans="1:10" x14ac:dyDescent="0.25">
      <c r="A5">
        <v>4</v>
      </c>
      <c r="B5">
        <v>0</v>
      </c>
      <c r="C5" t="s">
        <v>18</v>
      </c>
      <c r="D5">
        <v>14441202</v>
      </c>
      <c r="E5" t="s">
        <v>19</v>
      </c>
      <c r="G5">
        <v>10</v>
      </c>
      <c r="H5">
        <v>0</v>
      </c>
      <c r="I5" s="1">
        <v>0.65700000000000003</v>
      </c>
      <c r="J5" s="2">
        <f t="shared" si="0"/>
        <v>0</v>
      </c>
    </row>
    <row r="6" spans="1:10" x14ac:dyDescent="0.25">
      <c r="A6">
        <v>5</v>
      </c>
      <c r="B6">
        <v>2</v>
      </c>
      <c r="C6" t="s">
        <v>20</v>
      </c>
      <c r="D6">
        <v>4000</v>
      </c>
      <c r="E6" t="s">
        <v>21</v>
      </c>
      <c r="G6">
        <v>5</v>
      </c>
      <c r="H6">
        <v>0</v>
      </c>
      <c r="I6" s="1">
        <v>2.5499999999999998</v>
      </c>
      <c r="J6" s="2">
        <f t="shared" si="0"/>
        <v>5.0999999999999996</v>
      </c>
    </row>
    <row r="7" spans="1:10" x14ac:dyDescent="0.25">
      <c r="A7">
        <v>6</v>
      </c>
      <c r="B7">
        <v>0</v>
      </c>
      <c r="C7" t="s">
        <v>22</v>
      </c>
      <c r="D7" t="s">
        <v>23</v>
      </c>
      <c r="E7" t="s">
        <v>24</v>
      </c>
      <c r="G7">
        <v>1</v>
      </c>
      <c r="H7">
        <v>0</v>
      </c>
      <c r="I7" s="1">
        <v>1.77</v>
      </c>
      <c r="J7" s="2">
        <f t="shared" si="0"/>
        <v>0</v>
      </c>
    </row>
    <row r="8" spans="1:10" x14ac:dyDescent="0.25">
      <c r="A8">
        <v>7</v>
      </c>
      <c r="B8">
        <v>0</v>
      </c>
      <c r="C8" t="s">
        <v>25</v>
      </c>
      <c r="D8" t="s">
        <v>26</v>
      </c>
      <c r="E8" t="s">
        <v>27</v>
      </c>
      <c r="G8">
        <v>1</v>
      </c>
      <c r="H8">
        <v>0</v>
      </c>
      <c r="I8" s="1">
        <v>2.95</v>
      </c>
      <c r="J8" s="2">
        <f t="shared" si="0"/>
        <v>0</v>
      </c>
    </row>
    <row r="9" spans="1:10" x14ac:dyDescent="0.25">
      <c r="A9">
        <v>8</v>
      </c>
      <c r="B9">
        <v>0</v>
      </c>
      <c r="C9" t="s">
        <v>28</v>
      </c>
      <c r="D9" t="s">
        <v>29</v>
      </c>
      <c r="E9" t="s">
        <v>30</v>
      </c>
      <c r="G9">
        <v>2</v>
      </c>
      <c r="H9">
        <v>0</v>
      </c>
      <c r="I9" s="1">
        <v>2.36</v>
      </c>
      <c r="J9" s="2">
        <f t="shared" si="0"/>
        <v>0</v>
      </c>
    </row>
    <row r="10" spans="1:10" x14ac:dyDescent="0.25">
      <c r="A10">
        <v>9</v>
      </c>
      <c r="B10">
        <v>0</v>
      </c>
      <c r="C10" t="s">
        <v>31</v>
      </c>
      <c r="D10" t="s">
        <v>32</v>
      </c>
      <c r="E10" t="s">
        <v>15</v>
      </c>
      <c r="G10">
        <v>20</v>
      </c>
      <c r="H10">
        <v>0</v>
      </c>
      <c r="I10" s="1">
        <v>0.59099999999999997</v>
      </c>
      <c r="J10" s="2">
        <f t="shared" si="0"/>
        <v>0</v>
      </c>
    </row>
    <row r="11" spans="1:10" x14ac:dyDescent="0.25">
      <c r="A11">
        <v>10</v>
      </c>
      <c r="B11">
        <v>0</v>
      </c>
      <c r="C11" t="s">
        <v>33</v>
      </c>
      <c r="D11" t="s">
        <v>34</v>
      </c>
      <c r="E11" t="s">
        <v>35</v>
      </c>
      <c r="G11">
        <v>4</v>
      </c>
      <c r="H11">
        <v>0</v>
      </c>
      <c r="I11" s="1">
        <v>1.24</v>
      </c>
      <c r="J11" s="2">
        <f t="shared" si="0"/>
        <v>0</v>
      </c>
    </row>
    <row r="12" spans="1:10" x14ac:dyDescent="0.25">
      <c r="A12">
        <v>11</v>
      </c>
      <c r="B12">
        <v>2</v>
      </c>
      <c r="C12" t="s">
        <v>36</v>
      </c>
      <c r="D12" t="s">
        <v>37</v>
      </c>
      <c r="E12" t="s">
        <v>38</v>
      </c>
      <c r="G12">
        <v>2</v>
      </c>
      <c r="H12">
        <v>0</v>
      </c>
      <c r="I12" s="1">
        <v>1.29</v>
      </c>
      <c r="J12" s="2">
        <f t="shared" si="0"/>
        <v>2.58</v>
      </c>
    </row>
    <row r="13" spans="1:10" x14ac:dyDescent="0.25">
      <c r="A13">
        <v>12</v>
      </c>
      <c r="B13">
        <v>0</v>
      </c>
      <c r="C13" t="s">
        <v>63</v>
      </c>
      <c r="D13" t="s">
        <v>64</v>
      </c>
      <c r="E13" t="s">
        <v>65</v>
      </c>
      <c r="G13">
        <v>1</v>
      </c>
      <c r="H13">
        <v>0</v>
      </c>
      <c r="I13" s="1">
        <v>10.5</v>
      </c>
      <c r="J13" s="2">
        <f t="shared" si="0"/>
        <v>0</v>
      </c>
    </row>
    <row r="14" spans="1:10" x14ac:dyDescent="0.25">
      <c r="A14">
        <v>13</v>
      </c>
      <c r="B14">
        <v>0</v>
      </c>
      <c r="C14" t="s">
        <v>66</v>
      </c>
      <c r="D14" t="s">
        <v>67</v>
      </c>
      <c r="E14" t="s">
        <v>68</v>
      </c>
      <c r="G14">
        <v>1</v>
      </c>
      <c r="H14">
        <v>0</v>
      </c>
      <c r="I14" s="1">
        <v>10.5</v>
      </c>
      <c r="J14" s="2">
        <f t="shared" si="0"/>
        <v>0</v>
      </c>
    </row>
    <row r="15" spans="1:10" x14ac:dyDescent="0.25">
      <c r="A15">
        <v>14</v>
      </c>
      <c r="B15">
        <v>0</v>
      </c>
      <c r="C15" t="s">
        <v>69</v>
      </c>
      <c r="D15" t="s">
        <v>70</v>
      </c>
      <c r="E15" t="s">
        <v>71</v>
      </c>
      <c r="G15">
        <v>1</v>
      </c>
      <c r="H15">
        <v>0</v>
      </c>
      <c r="I15" s="1">
        <v>10.5</v>
      </c>
      <c r="J15" s="2">
        <f t="shared" si="0"/>
        <v>0</v>
      </c>
    </row>
    <row r="16" spans="1:10" x14ac:dyDescent="0.25">
      <c r="A16">
        <v>15</v>
      </c>
      <c r="B16">
        <v>0</v>
      </c>
      <c r="C16" t="s">
        <v>72</v>
      </c>
      <c r="D16" t="s">
        <v>73</v>
      </c>
      <c r="E16" t="s">
        <v>74</v>
      </c>
      <c r="G16">
        <v>1</v>
      </c>
      <c r="H16">
        <v>0</v>
      </c>
      <c r="I16" s="1">
        <v>10.5</v>
      </c>
      <c r="J16" s="2">
        <f t="shared" si="0"/>
        <v>0</v>
      </c>
    </row>
    <row r="17" spans="1:10" x14ac:dyDescent="0.25">
      <c r="A17">
        <v>16</v>
      </c>
      <c r="B17">
        <v>0</v>
      </c>
      <c r="C17" t="s">
        <v>75</v>
      </c>
      <c r="D17" t="s">
        <v>76</v>
      </c>
      <c r="E17" t="s">
        <v>77</v>
      </c>
      <c r="G17">
        <v>1</v>
      </c>
      <c r="H17">
        <v>0</v>
      </c>
      <c r="I17" s="1">
        <v>13.4</v>
      </c>
      <c r="J17" s="2">
        <f t="shared" si="0"/>
        <v>0</v>
      </c>
    </row>
    <row r="18" spans="1:10" x14ac:dyDescent="0.25">
      <c r="A18">
        <v>17</v>
      </c>
      <c r="B18">
        <v>0</v>
      </c>
      <c r="C18" t="s">
        <v>78</v>
      </c>
      <c r="D18" t="s">
        <v>79</v>
      </c>
      <c r="E18" t="s">
        <v>80</v>
      </c>
      <c r="G18">
        <v>1</v>
      </c>
      <c r="H18">
        <v>0</v>
      </c>
      <c r="I18" s="1">
        <v>13.4</v>
      </c>
      <c r="J18" s="2">
        <f t="shared" si="0"/>
        <v>0</v>
      </c>
    </row>
    <row r="19" spans="1:10" x14ac:dyDescent="0.25">
      <c r="A19">
        <v>18</v>
      </c>
      <c r="B19">
        <v>0</v>
      </c>
      <c r="C19" t="s">
        <v>81</v>
      </c>
      <c r="D19" t="s">
        <v>82</v>
      </c>
      <c r="E19" t="s">
        <v>83</v>
      </c>
      <c r="G19">
        <v>1</v>
      </c>
      <c r="H19">
        <v>0</v>
      </c>
      <c r="I19" s="1">
        <v>0.15</v>
      </c>
      <c r="J19" s="2">
        <f t="shared" si="0"/>
        <v>0</v>
      </c>
    </row>
    <row r="20" spans="1:10" x14ac:dyDescent="0.25">
      <c r="A20">
        <v>19</v>
      </c>
      <c r="B20">
        <v>1</v>
      </c>
      <c r="C20" t="s">
        <v>112</v>
      </c>
      <c r="D20" t="s">
        <v>113</v>
      </c>
      <c r="E20" t="s">
        <v>114</v>
      </c>
      <c r="G20">
        <v>1</v>
      </c>
      <c r="H20">
        <v>0</v>
      </c>
      <c r="I20" s="1">
        <v>1.35</v>
      </c>
      <c r="J20" s="2">
        <f t="shared" si="0"/>
        <v>1.35</v>
      </c>
    </row>
    <row r="21" spans="1:10" x14ac:dyDescent="0.25">
      <c r="A21">
        <v>20</v>
      </c>
      <c r="B21">
        <v>1</v>
      </c>
      <c r="C21" t="s">
        <v>115</v>
      </c>
      <c r="D21">
        <v>873690400</v>
      </c>
      <c r="E21" t="s">
        <v>116</v>
      </c>
      <c r="G21">
        <v>1</v>
      </c>
      <c r="H21">
        <v>0</v>
      </c>
      <c r="I21" s="1">
        <v>0.1</v>
      </c>
      <c r="J21" s="2">
        <f t="shared" si="0"/>
        <v>0.1</v>
      </c>
    </row>
    <row r="22" spans="1:10" x14ac:dyDescent="0.25">
      <c r="A22">
        <v>21</v>
      </c>
      <c r="B22">
        <v>100</v>
      </c>
      <c r="C22" t="s">
        <v>117</v>
      </c>
      <c r="D22">
        <v>502128000</v>
      </c>
      <c r="E22" t="s">
        <v>118</v>
      </c>
      <c r="G22">
        <v>100</v>
      </c>
      <c r="H22">
        <v>0</v>
      </c>
      <c r="I22" s="1">
        <v>4.1500000000000002E-2</v>
      </c>
      <c r="J22" s="2">
        <f t="shared" si="0"/>
        <v>4.1500000000000004</v>
      </c>
    </row>
    <row r="23" spans="1:10" x14ac:dyDescent="0.25">
      <c r="A23">
        <v>22</v>
      </c>
      <c r="B23">
        <v>1</v>
      </c>
      <c r="C23" t="s">
        <v>119</v>
      </c>
      <c r="D23">
        <v>894010410</v>
      </c>
      <c r="E23" t="s">
        <v>120</v>
      </c>
      <c r="G23">
        <v>1</v>
      </c>
      <c r="H23">
        <v>0</v>
      </c>
      <c r="I23" s="1">
        <v>0.16</v>
      </c>
      <c r="J23" s="2">
        <f t="shared" si="0"/>
        <v>0.16</v>
      </c>
    </row>
    <row r="24" spans="1:10" x14ac:dyDescent="0.25">
      <c r="A24">
        <v>23</v>
      </c>
      <c r="B24">
        <v>10</v>
      </c>
      <c r="C24" t="s">
        <v>121</v>
      </c>
      <c r="D24" t="s">
        <v>122</v>
      </c>
      <c r="E24" t="s">
        <v>123</v>
      </c>
      <c r="G24">
        <v>10</v>
      </c>
      <c r="H24">
        <v>0</v>
      </c>
      <c r="I24" s="1">
        <v>0.214</v>
      </c>
      <c r="J24" s="2">
        <f t="shared" si="0"/>
        <v>2.14</v>
      </c>
    </row>
    <row r="25" spans="1:10" x14ac:dyDescent="0.25">
      <c r="A25">
        <v>24</v>
      </c>
      <c r="B25">
        <v>10</v>
      </c>
      <c r="C25" t="s">
        <v>124</v>
      </c>
      <c r="D25" t="s">
        <v>125</v>
      </c>
      <c r="E25" t="s">
        <v>126</v>
      </c>
      <c r="G25">
        <v>10</v>
      </c>
      <c r="H25">
        <v>0</v>
      </c>
      <c r="I25" s="1">
        <v>0.20200000000000001</v>
      </c>
      <c r="J25" s="2">
        <f t="shared" si="0"/>
        <v>2.02</v>
      </c>
    </row>
    <row r="26" spans="1:10" x14ac:dyDescent="0.25">
      <c r="A26">
        <v>25</v>
      </c>
      <c r="B26">
        <v>100</v>
      </c>
      <c r="C26" t="s">
        <v>127</v>
      </c>
      <c r="D26">
        <v>42068</v>
      </c>
      <c r="E26" t="s">
        <v>128</v>
      </c>
      <c r="G26">
        <v>100</v>
      </c>
      <c r="H26">
        <v>0</v>
      </c>
      <c r="I26" s="1">
        <v>5.8799999999999998E-2</v>
      </c>
      <c r="J26" s="2">
        <f t="shared" si="0"/>
        <v>5.88</v>
      </c>
    </row>
    <row r="27" spans="1:10" x14ac:dyDescent="0.25">
      <c r="A27">
        <v>26</v>
      </c>
      <c r="B27">
        <v>1</v>
      </c>
      <c r="C27" t="s">
        <v>129</v>
      </c>
      <c r="D27" t="s">
        <v>130</v>
      </c>
      <c r="E27" t="s">
        <v>131</v>
      </c>
      <c r="G27">
        <v>1</v>
      </c>
      <c r="H27">
        <v>0</v>
      </c>
      <c r="I27" s="1">
        <v>1.49</v>
      </c>
      <c r="J27" s="2">
        <f t="shared" si="0"/>
        <v>1.49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4C035-3FF4-4FD7-8F41-66C29191307F}">
  <dimension ref="A1:H26"/>
  <sheetViews>
    <sheetView tabSelected="1" workbookViewId="0">
      <selection activeCell="E2" sqref="E2"/>
    </sheetView>
  </sheetViews>
  <sheetFormatPr defaultRowHeight="15" x14ac:dyDescent="0.25"/>
  <cols>
    <col min="1" max="1" width="3" bestFit="1" customWidth="1"/>
    <col min="2" max="2" width="9.7109375" bestFit="1" customWidth="1"/>
    <col min="3" max="3" width="9.85546875" bestFit="1" customWidth="1"/>
    <col min="4" max="4" width="10" bestFit="1" customWidth="1"/>
    <col min="5" max="5" width="42.7109375" bestFit="1" customWidth="1"/>
    <col min="6" max="7" width="8" style="1" bestFit="1" customWidth="1"/>
    <col min="8" max="8" width="4.5703125" bestFit="1" customWidth="1"/>
  </cols>
  <sheetData>
    <row r="1" spans="1:8" x14ac:dyDescent="0.25">
      <c r="A1" s="6" t="s">
        <v>90</v>
      </c>
      <c r="B1" s="6" t="s">
        <v>91</v>
      </c>
      <c r="C1" s="6" t="s">
        <v>42</v>
      </c>
      <c r="D1" s="10" t="s">
        <v>94</v>
      </c>
      <c r="E1" s="6" t="s">
        <v>4</v>
      </c>
      <c r="F1" s="17" t="s">
        <v>93</v>
      </c>
      <c r="G1" s="17" t="s">
        <v>92</v>
      </c>
      <c r="H1" s="6" t="s">
        <v>39</v>
      </c>
    </row>
    <row r="2" spans="1:8" ht="60" x14ac:dyDescent="0.25">
      <c r="A2">
        <v>1</v>
      </c>
      <c r="B2">
        <v>1</v>
      </c>
      <c r="C2" s="4">
        <v>50</v>
      </c>
      <c r="D2" s="4" t="s">
        <v>41</v>
      </c>
      <c r="E2" s="5" t="s">
        <v>43</v>
      </c>
      <c r="F2" s="1">
        <v>10.6</v>
      </c>
      <c r="G2" s="1">
        <f t="shared" ref="G2:G13" si="0">B2*F2</f>
        <v>10.6</v>
      </c>
      <c r="H2" s="3" t="s">
        <v>40</v>
      </c>
    </row>
    <row r="3" spans="1:8" ht="45" x14ac:dyDescent="0.25">
      <c r="A3">
        <v>2</v>
      </c>
      <c r="B3">
        <v>10</v>
      </c>
      <c r="C3">
        <v>1</v>
      </c>
      <c r="D3" s="4" t="s">
        <v>45</v>
      </c>
      <c r="E3" s="5" t="s">
        <v>44</v>
      </c>
      <c r="F3" s="1">
        <v>0.36</v>
      </c>
      <c r="G3" s="1">
        <f t="shared" si="0"/>
        <v>3.5999999999999996</v>
      </c>
      <c r="H3" s="3" t="s">
        <v>40</v>
      </c>
    </row>
    <row r="4" spans="1:8" ht="30" x14ac:dyDescent="0.25">
      <c r="A4">
        <v>3</v>
      </c>
      <c r="B4">
        <v>0</v>
      </c>
      <c r="C4">
        <v>100</v>
      </c>
      <c r="D4" s="4" t="s">
        <v>47</v>
      </c>
      <c r="E4" s="5" t="s">
        <v>46</v>
      </c>
      <c r="F4" s="1">
        <v>9.24</v>
      </c>
      <c r="G4" s="1">
        <f t="shared" si="0"/>
        <v>0</v>
      </c>
      <c r="H4" s="3" t="s">
        <v>40</v>
      </c>
    </row>
    <row r="5" spans="1:8" ht="30" x14ac:dyDescent="0.25">
      <c r="A5">
        <v>4</v>
      </c>
      <c r="B5">
        <v>0</v>
      </c>
      <c r="C5">
        <v>50</v>
      </c>
      <c r="D5" s="4" t="s">
        <v>49</v>
      </c>
      <c r="E5" s="5" t="s">
        <v>48</v>
      </c>
      <c r="F5" s="1">
        <v>3.95</v>
      </c>
      <c r="G5" s="1">
        <f t="shared" si="0"/>
        <v>0</v>
      </c>
      <c r="H5" s="3" t="s">
        <v>40</v>
      </c>
    </row>
    <row r="6" spans="1:8" ht="60" x14ac:dyDescent="0.25">
      <c r="A6">
        <v>5</v>
      </c>
      <c r="B6">
        <v>0</v>
      </c>
      <c r="C6">
        <v>25</v>
      </c>
      <c r="D6" s="4" t="s">
        <v>51</v>
      </c>
      <c r="E6" s="5" t="s">
        <v>50</v>
      </c>
      <c r="F6" s="1">
        <v>8.02</v>
      </c>
      <c r="G6" s="1">
        <f t="shared" si="0"/>
        <v>0</v>
      </c>
      <c r="H6" s="3" t="s">
        <v>40</v>
      </c>
    </row>
    <row r="7" spans="1:8" ht="30" x14ac:dyDescent="0.25">
      <c r="A7">
        <v>6</v>
      </c>
      <c r="B7">
        <v>0</v>
      </c>
      <c r="C7">
        <v>100</v>
      </c>
      <c r="D7" s="4" t="s">
        <v>57</v>
      </c>
      <c r="E7" s="5" t="s">
        <v>58</v>
      </c>
      <c r="F7" s="1">
        <v>1</v>
      </c>
      <c r="G7" s="1">
        <f t="shared" si="0"/>
        <v>0</v>
      </c>
      <c r="H7" s="3" t="s">
        <v>40</v>
      </c>
    </row>
    <row r="8" spans="1:8" ht="30" x14ac:dyDescent="0.25">
      <c r="A8">
        <v>7</v>
      </c>
      <c r="B8">
        <v>0</v>
      </c>
      <c r="C8">
        <v>50</v>
      </c>
      <c r="D8" s="4" t="s">
        <v>96</v>
      </c>
      <c r="E8" s="5" t="s">
        <v>95</v>
      </c>
      <c r="F8" s="1">
        <v>3.54</v>
      </c>
      <c r="G8" s="1">
        <f t="shared" si="0"/>
        <v>0</v>
      </c>
      <c r="H8" s="3" t="s">
        <v>97</v>
      </c>
    </row>
    <row r="9" spans="1:8" ht="30" x14ac:dyDescent="0.25">
      <c r="A9">
        <v>8</v>
      </c>
      <c r="B9">
        <v>0</v>
      </c>
      <c r="C9">
        <v>100</v>
      </c>
      <c r="D9" s="4" t="s">
        <v>98</v>
      </c>
      <c r="E9" s="5" t="s">
        <v>99</v>
      </c>
      <c r="F9" s="1">
        <v>5.0199999999999996</v>
      </c>
      <c r="G9" s="1">
        <f t="shared" si="0"/>
        <v>0</v>
      </c>
      <c r="H9" s="3" t="s">
        <v>40</v>
      </c>
    </row>
    <row r="10" spans="1:8" ht="45" x14ac:dyDescent="0.25">
      <c r="A10">
        <v>9</v>
      </c>
      <c r="B10">
        <v>0</v>
      </c>
      <c r="C10">
        <v>1</v>
      </c>
      <c r="D10" s="4" t="s">
        <v>101</v>
      </c>
      <c r="E10" s="5" t="s">
        <v>100</v>
      </c>
      <c r="F10" s="1">
        <v>0.7</v>
      </c>
      <c r="G10" s="1">
        <f t="shared" si="0"/>
        <v>0</v>
      </c>
      <c r="H10" s="3" t="s">
        <v>40</v>
      </c>
    </row>
    <row r="11" spans="1:8" ht="30" x14ac:dyDescent="0.25">
      <c r="A11">
        <v>10</v>
      </c>
      <c r="B11">
        <v>0</v>
      </c>
      <c r="C11">
        <v>1</v>
      </c>
      <c r="D11" s="4" t="s">
        <v>102</v>
      </c>
      <c r="E11" s="5" t="s">
        <v>103</v>
      </c>
      <c r="F11" s="1">
        <v>4.5599999999999996</v>
      </c>
      <c r="G11" s="1">
        <f t="shared" si="0"/>
        <v>0</v>
      </c>
      <c r="H11" s="3" t="s">
        <v>40</v>
      </c>
    </row>
    <row r="12" spans="1:8" ht="30" x14ac:dyDescent="0.25">
      <c r="A12">
        <v>11</v>
      </c>
      <c r="B12">
        <v>1</v>
      </c>
      <c r="C12">
        <v>100</v>
      </c>
      <c r="D12" s="4" t="s">
        <v>109</v>
      </c>
      <c r="E12" s="5" t="s">
        <v>108</v>
      </c>
      <c r="F12" s="1">
        <v>4.22</v>
      </c>
      <c r="G12" s="1">
        <f t="shared" si="0"/>
        <v>4.22</v>
      </c>
      <c r="H12" s="3" t="s">
        <v>40</v>
      </c>
    </row>
    <row r="13" spans="1:8" ht="30" x14ac:dyDescent="0.25">
      <c r="A13">
        <v>12</v>
      </c>
      <c r="B13">
        <v>1</v>
      </c>
      <c r="C13">
        <v>100</v>
      </c>
      <c r="D13" s="4" t="s">
        <v>111</v>
      </c>
      <c r="E13" s="5" t="s">
        <v>110</v>
      </c>
      <c r="F13" s="1">
        <v>3.37</v>
      </c>
      <c r="G13" s="1">
        <f t="shared" si="0"/>
        <v>3.37</v>
      </c>
      <c r="H13" s="3" t="s">
        <v>40</v>
      </c>
    </row>
    <row r="14" spans="1:8" x14ac:dyDescent="0.25">
      <c r="A14">
        <v>13</v>
      </c>
    </row>
    <row r="15" spans="1:8" x14ac:dyDescent="0.25">
      <c r="A15">
        <v>14</v>
      </c>
    </row>
    <row r="16" spans="1:8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</sheetData>
  <hyperlinks>
    <hyperlink ref="H2" r:id="rId1" xr:uid="{B264762A-37CD-4FA0-9779-929FF758C8C8}"/>
    <hyperlink ref="H3" r:id="rId2" xr:uid="{7FBE9595-2CA4-4CF8-82DD-B9C9A13B7CD2}"/>
    <hyperlink ref="H4" r:id="rId3" xr:uid="{7A2D4AC5-5048-4410-99B4-A6002B7E8231}"/>
    <hyperlink ref="H5" r:id="rId4" xr:uid="{0F864B2E-C9A8-4329-875E-7B0F5E7B1BE7}"/>
    <hyperlink ref="H6" r:id="rId5" xr:uid="{B1D27014-D033-4F7B-BC13-A08424D8A5B5}"/>
    <hyperlink ref="H7" r:id="rId6" xr:uid="{ADAD9CF0-E36D-4CC5-A8D0-769144EA35FA}"/>
    <hyperlink ref="H8" r:id="rId7" xr:uid="{3FEC791E-E61A-4ACE-9F9A-FBA07CABB21C}"/>
    <hyperlink ref="H9" r:id="rId8" xr:uid="{B7142D86-953E-43E4-B41B-DEFD1543F7AD}"/>
    <hyperlink ref="H10" r:id="rId9" xr:uid="{44E138B0-0B5E-4F6B-879C-B7E7087135E3}"/>
    <hyperlink ref="H11" r:id="rId10" xr:uid="{3B190460-0B85-4311-BF48-80E67ABDE502}"/>
    <hyperlink ref="H12" r:id="rId11" xr:uid="{0B452E19-9D0C-455F-B5D5-E33B851EF5D2}"/>
    <hyperlink ref="H13" r:id="rId12" xr:uid="{FEEC4AF3-8E73-44AD-8E8F-D7987AE08004}"/>
  </hyperlinks>
  <pageMargins left="0.7" right="0.7" top="0.75" bottom="0.75" header="0.3" footer="0.3"/>
  <pageSetup orientation="portrait"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C786F-D295-4E48-8FD5-DD44E90D738C}">
  <dimension ref="A1:H26"/>
  <sheetViews>
    <sheetView workbookViewId="0">
      <selection activeCell="G12" sqref="G12"/>
    </sheetView>
  </sheetViews>
  <sheetFormatPr defaultRowHeight="15" x14ac:dyDescent="0.25"/>
  <cols>
    <col min="1" max="1" width="3" bestFit="1" customWidth="1"/>
    <col min="2" max="2" width="9.7109375" bestFit="1" customWidth="1"/>
    <col min="3" max="3" width="9.85546875" bestFit="1" customWidth="1"/>
    <col min="4" max="4" width="14.5703125" bestFit="1" customWidth="1"/>
    <col min="5" max="5" width="50.85546875" style="5" customWidth="1"/>
    <col min="6" max="7" width="9" style="1" bestFit="1" customWidth="1"/>
    <col min="8" max="8" width="4.5703125" bestFit="1" customWidth="1"/>
  </cols>
  <sheetData>
    <row r="1" spans="1:8" x14ac:dyDescent="0.25">
      <c r="A1" s="6" t="s">
        <v>90</v>
      </c>
      <c r="B1" s="6" t="s">
        <v>91</v>
      </c>
      <c r="C1" s="6" t="s">
        <v>42</v>
      </c>
      <c r="D1" s="10" t="s">
        <v>94</v>
      </c>
      <c r="E1" s="8" t="s">
        <v>4</v>
      </c>
      <c r="F1" s="17" t="s">
        <v>93</v>
      </c>
      <c r="G1" s="17" t="s">
        <v>92</v>
      </c>
      <c r="H1" s="6" t="s">
        <v>39</v>
      </c>
    </row>
    <row r="2" spans="1:8" ht="30" x14ac:dyDescent="0.25">
      <c r="A2">
        <v>1</v>
      </c>
      <c r="B2">
        <v>0</v>
      </c>
      <c r="C2">
        <v>1</v>
      </c>
      <c r="D2" s="9" t="s">
        <v>53</v>
      </c>
      <c r="E2" s="5" t="s">
        <v>52</v>
      </c>
      <c r="F2" s="1">
        <v>104.95</v>
      </c>
      <c r="G2" s="1">
        <f t="shared" ref="G2:G12" si="0">B2*F2</f>
        <v>0</v>
      </c>
      <c r="H2" s="3" t="s">
        <v>40</v>
      </c>
    </row>
    <row r="3" spans="1:8" ht="60" x14ac:dyDescent="0.25">
      <c r="A3">
        <v>2</v>
      </c>
      <c r="B3">
        <v>0</v>
      </c>
      <c r="C3">
        <v>1</v>
      </c>
      <c r="E3" s="5" t="s">
        <v>54</v>
      </c>
      <c r="F3" s="1">
        <v>39.950000000000003</v>
      </c>
      <c r="G3" s="1">
        <f t="shared" si="0"/>
        <v>0</v>
      </c>
      <c r="H3" s="3" t="s">
        <v>40</v>
      </c>
    </row>
    <row r="4" spans="1:8" ht="30" x14ac:dyDescent="0.25">
      <c r="A4">
        <v>3</v>
      </c>
      <c r="B4">
        <v>1</v>
      </c>
      <c r="C4">
        <v>1</v>
      </c>
      <c r="E4" s="5" t="s">
        <v>106</v>
      </c>
      <c r="F4" s="1">
        <v>9.59</v>
      </c>
      <c r="G4" s="1">
        <f t="shared" si="0"/>
        <v>9.59</v>
      </c>
      <c r="H4" s="3" t="s">
        <v>40</v>
      </c>
    </row>
    <row r="5" spans="1:8" ht="30" x14ac:dyDescent="0.25">
      <c r="A5">
        <v>4</v>
      </c>
      <c r="B5">
        <v>0</v>
      </c>
      <c r="C5">
        <v>12</v>
      </c>
      <c r="E5" s="5" t="s">
        <v>55</v>
      </c>
      <c r="F5" s="1">
        <v>10.99</v>
      </c>
      <c r="G5" s="1">
        <f t="shared" si="0"/>
        <v>0</v>
      </c>
      <c r="H5" s="3" t="s">
        <v>40</v>
      </c>
    </row>
    <row r="6" spans="1:8" ht="30" x14ac:dyDescent="0.25">
      <c r="A6">
        <v>5</v>
      </c>
      <c r="B6">
        <v>0</v>
      </c>
      <c r="C6">
        <v>6</v>
      </c>
      <c r="E6" s="5" t="s">
        <v>56</v>
      </c>
      <c r="F6" s="1">
        <v>7.01</v>
      </c>
      <c r="G6" s="1">
        <f t="shared" si="0"/>
        <v>0</v>
      </c>
      <c r="H6" s="3" t="s">
        <v>40</v>
      </c>
    </row>
    <row r="7" spans="1:8" ht="60" x14ac:dyDescent="0.25">
      <c r="A7">
        <v>6</v>
      </c>
      <c r="B7">
        <v>0</v>
      </c>
      <c r="C7">
        <v>1280</v>
      </c>
      <c r="D7" t="s">
        <v>59</v>
      </c>
      <c r="E7" s="5" t="s">
        <v>60</v>
      </c>
      <c r="F7" s="1">
        <v>13.99</v>
      </c>
      <c r="G7" s="1">
        <f t="shared" si="0"/>
        <v>0</v>
      </c>
      <c r="H7" s="3" t="s">
        <v>40</v>
      </c>
    </row>
    <row r="8" spans="1:8" ht="45" x14ac:dyDescent="0.25">
      <c r="A8">
        <v>7</v>
      </c>
      <c r="B8">
        <v>1</v>
      </c>
      <c r="C8">
        <v>5</v>
      </c>
      <c r="E8" s="5" t="s">
        <v>61</v>
      </c>
      <c r="F8" s="1">
        <v>6.99</v>
      </c>
      <c r="G8" s="1">
        <f t="shared" si="0"/>
        <v>6.99</v>
      </c>
      <c r="H8" s="3" t="s">
        <v>40</v>
      </c>
    </row>
    <row r="9" spans="1:8" ht="30" x14ac:dyDescent="0.25">
      <c r="A9">
        <v>8</v>
      </c>
      <c r="B9">
        <v>1</v>
      </c>
      <c r="C9">
        <v>1</v>
      </c>
      <c r="E9" s="5" t="s">
        <v>62</v>
      </c>
      <c r="F9" s="1">
        <v>7.99</v>
      </c>
      <c r="G9" s="1">
        <f t="shared" si="0"/>
        <v>7.99</v>
      </c>
      <c r="H9" s="3" t="s">
        <v>40</v>
      </c>
    </row>
    <row r="10" spans="1:8" ht="45" x14ac:dyDescent="0.25">
      <c r="A10">
        <v>9</v>
      </c>
      <c r="B10">
        <v>2</v>
      </c>
      <c r="C10">
        <v>10</v>
      </c>
      <c r="E10" s="5" t="s">
        <v>104</v>
      </c>
      <c r="F10" s="1">
        <v>7.99</v>
      </c>
      <c r="G10" s="1">
        <f t="shared" si="0"/>
        <v>15.98</v>
      </c>
      <c r="H10" s="3" t="s">
        <v>40</v>
      </c>
    </row>
    <row r="11" spans="1:8" ht="45" x14ac:dyDescent="0.25">
      <c r="A11">
        <v>10</v>
      </c>
      <c r="B11">
        <v>1</v>
      </c>
      <c r="C11">
        <v>1</v>
      </c>
      <c r="E11" s="5" t="s">
        <v>105</v>
      </c>
      <c r="F11" s="1">
        <v>9.99</v>
      </c>
      <c r="G11" s="1">
        <f t="shared" si="0"/>
        <v>9.99</v>
      </c>
      <c r="H11" s="3" t="s">
        <v>40</v>
      </c>
    </row>
    <row r="12" spans="1:8" ht="45" x14ac:dyDescent="0.25">
      <c r="A12">
        <v>11</v>
      </c>
      <c r="B12">
        <v>1</v>
      </c>
      <c r="C12">
        <v>1</v>
      </c>
      <c r="E12" s="5" t="s">
        <v>107</v>
      </c>
      <c r="F12" s="1">
        <v>9</v>
      </c>
      <c r="G12" s="1">
        <f t="shared" si="0"/>
        <v>9</v>
      </c>
      <c r="H12" s="3" t="s">
        <v>40</v>
      </c>
    </row>
    <row r="13" spans="1:8" x14ac:dyDescent="0.25">
      <c r="A13">
        <v>12</v>
      </c>
    </row>
    <row r="14" spans="1:8" x14ac:dyDescent="0.25">
      <c r="A14">
        <v>13</v>
      </c>
    </row>
    <row r="15" spans="1:8" x14ac:dyDescent="0.25">
      <c r="A15">
        <v>14</v>
      </c>
    </row>
    <row r="16" spans="1:8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</sheetData>
  <hyperlinks>
    <hyperlink ref="H2" r:id="rId1" xr:uid="{AD76F2EA-10A2-439D-BDD4-2752DD869FD4}"/>
    <hyperlink ref="H3" r:id="rId2" xr:uid="{965955C2-6BD3-482B-A715-86CEDF44AC15}"/>
    <hyperlink ref="H4" r:id="rId3" xr:uid="{5E797E6E-84C5-4A01-8B2F-91E1E8BB9985}"/>
    <hyperlink ref="H5" r:id="rId4" xr:uid="{7E1AEC36-DCBF-487E-B856-08E6FAA9F239}"/>
    <hyperlink ref="H6" r:id="rId5" xr:uid="{B0D3D40A-D119-49BB-84BD-B5F00730CAEF}"/>
    <hyperlink ref="H7" r:id="rId6" xr:uid="{45E4A209-4BA6-4FB5-9DD1-CEF5DE78E969}"/>
    <hyperlink ref="H8" r:id="rId7" xr:uid="{D6F281FB-3A41-4B97-9195-ED6AF4FDE543}"/>
    <hyperlink ref="H9" r:id="rId8" xr:uid="{A1CABFDE-E16F-4FCB-8275-26BE0BC1D79A}"/>
    <hyperlink ref="H10" r:id="rId9" xr:uid="{D0308E06-EE4F-4B77-8A5C-4F7E5AC9A209}"/>
    <hyperlink ref="H11" r:id="rId10" xr:uid="{2E834C56-AA3C-482D-9AF3-C6C79C048427}"/>
    <hyperlink ref="H12" r:id="rId11" xr:uid="{DE075FED-6062-486B-BE65-C25D0F6A30E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Digikey</vt:lpstr>
      <vt:lpstr>MMC</vt:lpstr>
      <vt:lpstr>Amazon</vt:lpstr>
    </vt:vector>
  </TitlesOfParts>
  <Company>MERC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Smelser, Andrew</dc:creator>
  <cp:lastModifiedBy>Smelser, Andrew</cp:lastModifiedBy>
  <dcterms:created xsi:type="dcterms:W3CDTF">2020-03-11T12:54:24Z</dcterms:created>
  <dcterms:modified xsi:type="dcterms:W3CDTF">2020-03-13T15:16:57Z</dcterms:modified>
</cp:coreProperties>
</file>