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C686704-FD7C-491C-B2E1-44432EF81BD3}" xr6:coauthVersionLast="43" xr6:coauthVersionMax="43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Sheet1" sheetId="1" r:id="rId1"/>
    <sheet name="Sheet2" sheetId="2" r:id="rId2"/>
    <sheet name="SearchRunsInASession" sheetId="3" r:id="rId3"/>
    <sheet name="SearchClicksInSingleSearchRun " sheetId="4" r:id="rId4"/>
    <sheet name="AutoCompleteAfterSearch" sheetId="5" r:id="rId5"/>
    <sheet name="UsersUsingAutocompleteAfterNthR" sheetId="6" r:id="rId6"/>
    <sheet name="Search_Results_Clic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" l="1"/>
  <c r="E28" i="4"/>
  <c r="F4" i="7"/>
  <c r="F3" i="7"/>
  <c r="E4" i="7"/>
  <c r="E3" i="7"/>
  <c r="B15" i="7"/>
  <c r="A15" i="7"/>
  <c r="B12" i="7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C28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C40" i="3"/>
  <c r="C14" i="3"/>
  <c r="C15" i="3"/>
  <c r="C16" i="3"/>
  <c r="C17" i="3"/>
  <c r="C3" i="3"/>
  <c r="C4" i="3"/>
  <c r="C5" i="3"/>
  <c r="C6" i="3"/>
  <c r="C7" i="3"/>
  <c r="C8" i="3"/>
  <c r="C9" i="3"/>
  <c r="C10" i="3"/>
  <c r="C11" i="3"/>
  <c r="C12" i="3"/>
  <c r="C13" i="3"/>
  <c r="C2" i="3"/>
</calcChain>
</file>

<file path=xl/sharedStrings.xml><?xml version="1.0" encoding="utf-8"?>
<sst xmlns="http://schemas.openxmlformats.org/spreadsheetml/2006/main" count="51" uniqueCount="48">
  <si>
    <t>Total clicks on searches</t>
  </si>
  <si>
    <t>Search autocomplete</t>
  </si>
  <si>
    <t>Search run</t>
  </si>
  <si>
    <t>Week</t>
  </si>
  <si>
    <t>Date</t>
  </si>
  <si>
    <t>Count</t>
  </si>
  <si>
    <t>Total Search</t>
  </si>
  <si>
    <t>search_click_result_2</t>
  </si>
  <si>
    <t>search_click_result_1</t>
  </si>
  <si>
    <t>search_click_result_4</t>
  </si>
  <si>
    <t>search_click_result_3</t>
  </si>
  <si>
    <t>search_click_result_5</t>
  </si>
  <si>
    <t>search_click_result_6</t>
  </si>
  <si>
    <t>search_click_result_9</t>
  </si>
  <si>
    <t>search_click_result_7</t>
  </si>
  <si>
    <t>search_click_result_8</t>
  </si>
  <si>
    <t>search_click_result_10</t>
  </si>
  <si>
    <t>Result Number</t>
  </si>
  <si>
    <t>When Search is run by user</t>
  </si>
  <si>
    <t>When search is run without without query</t>
  </si>
  <si>
    <t>Did not click on any result</t>
  </si>
  <si>
    <t>search run</t>
  </si>
  <si>
    <t>Search_Runs</t>
  </si>
  <si>
    <t>Search_Clicks</t>
  </si>
  <si>
    <t>Number_Of_Clicks</t>
  </si>
  <si>
    <t>Average Number of Clicks</t>
  </si>
  <si>
    <t>Number Of Searches</t>
  </si>
  <si>
    <t>Number of search_autocompletes</t>
  </si>
  <si>
    <t>Number of search runs</t>
  </si>
  <si>
    <t>Number of Users</t>
  </si>
  <si>
    <t>Click Result Number</t>
  </si>
  <si>
    <t>Number of Clicks</t>
  </si>
  <si>
    <t>Result_1</t>
  </si>
  <si>
    <t>Result_2</t>
  </si>
  <si>
    <t>Result_3</t>
  </si>
  <si>
    <t>Result_4</t>
  </si>
  <si>
    <t>Result_5</t>
  </si>
  <si>
    <t>Result_6</t>
  </si>
  <si>
    <t>Result_7</t>
  </si>
  <si>
    <t>Result_8</t>
  </si>
  <si>
    <t>Result_9</t>
  </si>
  <si>
    <t>Result_10</t>
  </si>
  <si>
    <t>Search Autocomplete</t>
  </si>
  <si>
    <t>Search_Run</t>
  </si>
  <si>
    <t>Put it in recommendation</t>
  </si>
  <si>
    <t xml:space="preserve">First four results </t>
  </si>
  <si>
    <t xml:space="preserve"> Results sixth to tenth</t>
  </si>
  <si>
    <t>Constituted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</si>
</sst>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7" formatCode="[$-409]d/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4" xfId="0" applyNumberFormat="1" applyBorder="1"/>
    <xf numFmtId="0" fontId="0" fillId="0" borderId="5" xfId="0" applyBorder="1" applyAlignment="1">
      <alignment vertical="center" wrapText="1"/>
    </xf>
    <xf numFmtId="0" fontId="0" fillId="0" borderId="6" xfId="0" applyBorder="1"/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8" xfId="1" applyNumberFormat="1" applyFont="1" applyBorder="1" applyAlignment="1">
      <alignment horizontal="left" vertical="center" wrapText="1"/>
    </xf>
    <xf numFmtId="167" fontId="0" fillId="0" borderId="0" xfId="0" applyNumberFormat="1" applyAlignment="1">
      <alignment horizontal="center" vertical="center" wrapText="1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</c:f>
              <c:numCache>
                <c:formatCode>_(* #,##0_);_(* \(#,##0\);_(* "-"??_);_(@_)</c:formatCode>
                <c:ptCount val="1"/>
                <c:pt idx="0">
                  <c:v>30839</c:v>
                </c:pt>
              </c:numCache>
            </c:numRef>
          </c:cat>
          <c:val>
            <c:numRef>
              <c:f>Sheet1!$B$2</c:f>
              <c:numCache>
                <c:formatCode>_(* #,##0_);_(* \(#,##0\);_(* "-"??_);_(@_)</c:formatCode>
                <c:ptCount val="1"/>
                <c:pt idx="0">
                  <c:v>17820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3-4974-B975-4F53A4C5A9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</c:f>
              <c:numCache>
                <c:formatCode>_(* #,##0_);_(* \(#,##0\);_(* "-"??_);_(@_)</c:formatCode>
                <c:ptCount val="1"/>
                <c:pt idx="0">
                  <c:v>30839</c:v>
                </c:pt>
              </c:numCache>
            </c:numRef>
          </c:cat>
          <c:val>
            <c:numRef>
              <c:f>Sheet1!$C$2</c:f>
              <c:numCache>
                <c:formatCode>_(* #,##0_);_(* \(#,##0\);_(* "-"??_);_(@_)</c:formatCode>
                <c:ptCount val="1"/>
                <c:pt idx="0">
                  <c:v>13019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3-4974-B975-4F53A4C5A9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865744"/>
        <c:axId val="662131664"/>
      </c:barChart>
      <c:catAx>
        <c:axId val="954865744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31664"/>
        <c:crosses val="autoZero"/>
        <c:auto val="1"/>
        <c:lblAlgn val="ctr"/>
        <c:lblOffset val="100"/>
        <c:noMultiLvlLbl val="0"/>
      </c:catAx>
      <c:valAx>
        <c:axId val="6621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5: Search</a:t>
            </a:r>
            <a:r>
              <a:rPr lang="en-US" baseline="0"/>
              <a:t> Function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Search Autocomplete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Sheet1!$B$7:$B$24</c:f>
              <c:numCache>
                <c:formatCode>[$-409]d-mmm;@</c:formatCode>
                <c:ptCount val="18"/>
                <c:pt idx="0">
                  <c:v>41763</c:v>
                </c:pt>
                <c:pt idx="1">
                  <c:v>41770</c:v>
                </c:pt>
                <c:pt idx="2">
                  <c:v>41777</c:v>
                </c:pt>
                <c:pt idx="3">
                  <c:v>41784</c:v>
                </c:pt>
                <c:pt idx="4">
                  <c:v>41791</c:v>
                </c:pt>
                <c:pt idx="5">
                  <c:v>41798</c:v>
                </c:pt>
                <c:pt idx="6">
                  <c:v>41805</c:v>
                </c:pt>
                <c:pt idx="7">
                  <c:v>41812</c:v>
                </c:pt>
                <c:pt idx="8">
                  <c:v>41819</c:v>
                </c:pt>
                <c:pt idx="9">
                  <c:v>41826</c:v>
                </c:pt>
                <c:pt idx="10">
                  <c:v>41833</c:v>
                </c:pt>
                <c:pt idx="11">
                  <c:v>41840</c:v>
                </c:pt>
                <c:pt idx="12">
                  <c:v>41847</c:v>
                </c:pt>
                <c:pt idx="13">
                  <c:v>41854</c:v>
                </c:pt>
                <c:pt idx="14">
                  <c:v>41861</c:v>
                </c:pt>
                <c:pt idx="15">
                  <c:v>41868</c:v>
                </c:pt>
                <c:pt idx="16">
                  <c:v>41875</c:v>
                </c:pt>
                <c:pt idx="17">
                  <c:v>41882</c:v>
                </c:pt>
              </c:numCache>
            </c:numRef>
          </c:cat>
          <c:val>
            <c:numRef>
              <c:f>Sheet1!$C$7:$C$24</c:f>
              <c:numCache>
                <c:formatCode>General</c:formatCode>
                <c:ptCount val="18"/>
                <c:pt idx="0">
                  <c:v>394</c:v>
                </c:pt>
                <c:pt idx="1">
                  <c:v>822</c:v>
                </c:pt>
                <c:pt idx="2">
                  <c:v>917</c:v>
                </c:pt>
                <c:pt idx="3">
                  <c:v>950</c:v>
                </c:pt>
                <c:pt idx="4">
                  <c:v>908</c:v>
                </c:pt>
                <c:pt idx="5">
                  <c:v>937</c:v>
                </c:pt>
                <c:pt idx="6">
                  <c:v>987</c:v>
                </c:pt>
                <c:pt idx="7">
                  <c:v>1026</c:v>
                </c:pt>
                <c:pt idx="8">
                  <c:v>987</c:v>
                </c:pt>
                <c:pt idx="9">
                  <c:v>1047</c:v>
                </c:pt>
                <c:pt idx="10">
                  <c:v>1104</c:v>
                </c:pt>
                <c:pt idx="11">
                  <c:v>1168</c:v>
                </c:pt>
                <c:pt idx="12">
                  <c:v>1170</c:v>
                </c:pt>
                <c:pt idx="13">
                  <c:v>1210</c:v>
                </c:pt>
                <c:pt idx="14">
                  <c:v>1145</c:v>
                </c:pt>
                <c:pt idx="15">
                  <c:v>891</c:v>
                </c:pt>
                <c:pt idx="16">
                  <c:v>1022</c:v>
                </c:pt>
                <c:pt idx="17">
                  <c:v>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4-4BAF-A0B2-8D1E6F80861D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Search_Run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Sheet1!$B$7:$B$24</c:f>
              <c:numCache>
                <c:formatCode>[$-409]d-mmm;@</c:formatCode>
                <c:ptCount val="18"/>
                <c:pt idx="0">
                  <c:v>41763</c:v>
                </c:pt>
                <c:pt idx="1">
                  <c:v>41770</c:v>
                </c:pt>
                <c:pt idx="2">
                  <c:v>41777</c:v>
                </c:pt>
                <c:pt idx="3">
                  <c:v>41784</c:v>
                </c:pt>
                <c:pt idx="4">
                  <c:v>41791</c:v>
                </c:pt>
                <c:pt idx="5">
                  <c:v>41798</c:v>
                </c:pt>
                <c:pt idx="6">
                  <c:v>41805</c:v>
                </c:pt>
                <c:pt idx="7">
                  <c:v>41812</c:v>
                </c:pt>
                <c:pt idx="8">
                  <c:v>41819</c:v>
                </c:pt>
                <c:pt idx="9">
                  <c:v>41826</c:v>
                </c:pt>
                <c:pt idx="10">
                  <c:v>41833</c:v>
                </c:pt>
                <c:pt idx="11">
                  <c:v>41840</c:v>
                </c:pt>
                <c:pt idx="12">
                  <c:v>41847</c:v>
                </c:pt>
                <c:pt idx="13">
                  <c:v>41854</c:v>
                </c:pt>
                <c:pt idx="14">
                  <c:v>41861</c:v>
                </c:pt>
                <c:pt idx="15">
                  <c:v>41868</c:v>
                </c:pt>
                <c:pt idx="16">
                  <c:v>41875</c:v>
                </c:pt>
                <c:pt idx="17">
                  <c:v>41882</c:v>
                </c:pt>
              </c:numCache>
            </c:numRef>
          </c:cat>
          <c:val>
            <c:numRef>
              <c:f>Sheet1!$D$7:$D$24</c:f>
              <c:numCache>
                <c:formatCode>General</c:formatCode>
                <c:ptCount val="18"/>
                <c:pt idx="0">
                  <c:v>340</c:v>
                </c:pt>
                <c:pt idx="1">
                  <c:v>723</c:v>
                </c:pt>
                <c:pt idx="2">
                  <c:v>669</c:v>
                </c:pt>
                <c:pt idx="3">
                  <c:v>744</c:v>
                </c:pt>
                <c:pt idx="4">
                  <c:v>732</c:v>
                </c:pt>
                <c:pt idx="5">
                  <c:v>753</c:v>
                </c:pt>
                <c:pt idx="6">
                  <c:v>788</c:v>
                </c:pt>
                <c:pt idx="7">
                  <c:v>725</c:v>
                </c:pt>
                <c:pt idx="8">
                  <c:v>719</c:v>
                </c:pt>
                <c:pt idx="9">
                  <c:v>854</c:v>
                </c:pt>
                <c:pt idx="10">
                  <c:v>791</c:v>
                </c:pt>
                <c:pt idx="11">
                  <c:v>829</c:v>
                </c:pt>
                <c:pt idx="12">
                  <c:v>784</c:v>
                </c:pt>
                <c:pt idx="13">
                  <c:v>1003</c:v>
                </c:pt>
                <c:pt idx="14">
                  <c:v>695</c:v>
                </c:pt>
                <c:pt idx="15">
                  <c:v>649</c:v>
                </c:pt>
                <c:pt idx="16">
                  <c:v>556</c:v>
                </c:pt>
                <c:pt idx="17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4-4BAF-A0B2-8D1E6F8086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4240032"/>
        <c:axId val="1082092160"/>
      </c:lineChart>
      <c:dateAx>
        <c:axId val="804240032"/>
        <c:scaling>
          <c:orientation val="minMax"/>
        </c:scaling>
        <c:delete val="0"/>
        <c:axPos val="b"/>
        <c:numFmt formatCode="[$-409]d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92160"/>
        <c:crosses val="autoZero"/>
        <c:auto val="1"/>
        <c:lblOffset val="100"/>
        <c:baseTimeUnit val="days"/>
      </c:dateAx>
      <c:valAx>
        <c:axId val="10820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Search_Results_Pie_Diagram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E-4941-97DF-CB2681BC81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1E-4941-97DF-CB2681BC81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29-4BEA-A7BF-964B7B9772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29-4BEA-A7BF-964B7B9772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29-4BEA-A7BF-964B7B9772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29-4BEA-A7BF-964B7B97725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29-4BEA-A7BF-964B7B97725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29-4BEA-A7BF-964B7B97725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29-4BEA-A7BF-964B7B97725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429-4BEA-A7BF-964B7B97725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429-4BEA-A7BF-964B7B977250}"/>
              </c:ext>
            </c:extLst>
          </c:dPt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Sheet2!$A$3:$A$13</c:f>
              <c:strCache>
                <c:ptCount val="11"/>
                <c:pt idx="0">
                  <c:v>Did not click on any result</c:v>
                </c:pt>
                <c:pt idx="1">
                  <c:v>search_click_result_2</c:v>
                </c:pt>
                <c:pt idx="2">
                  <c:v>search_click_result_1</c:v>
                </c:pt>
                <c:pt idx="3">
                  <c:v>search_click_result_4</c:v>
                </c:pt>
                <c:pt idx="4">
                  <c:v>search_click_result_3</c:v>
                </c:pt>
                <c:pt idx="5">
                  <c:v>search_click_result_5</c:v>
                </c:pt>
                <c:pt idx="6">
                  <c:v>search_click_result_6</c:v>
                </c:pt>
                <c:pt idx="7">
                  <c:v>search_click_result_9</c:v>
                </c:pt>
                <c:pt idx="8">
                  <c:v>search_click_result_7</c:v>
                </c:pt>
                <c:pt idx="9">
                  <c:v>search_click_result_8</c:v>
                </c:pt>
                <c:pt idx="10">
                  <c:v>search_click_result_10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3247</c:v>
                </c:pt>
                <c:pt idx="1">
                  <c:v>1499</c:v>
                </c:pt>
                <c:pt idx="2">
                  <c:v>1413</c:v>
                </c:pt>
                <c:pt idx="3">
                  <c:v>1264</c:v>
                </c:pt>
                <c:pt idx="4">
                  <c:v>1134</c:v>
                </c:pt>
                <c:pt idx="5">
                  <c:v>968</c:v>
                </c:pt>
                <c:pt idx="6">
                  <c:v>805</c:v>
                </c:pt>
                <c:pt idx="7">
                  <c:v>784</c:v>
                </c:pt>
                <c:pt idx="8">
                  <c:v>709</c:v>
                </c:pt>
                <c:pt idx="9">
                  <c:v>690</c:v>
                </c:pt>
                <c:pt idx="10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E-4941-97DF-CB2681BC81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runs in a</a:t>
            </a:r>
            <a:r>
              <a:rPr lang="en-US" baseline="0"/>
              <a:t> session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SearchRunsInASession!$A$2:$A$17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SearchRunsInASession!$B$2:$B$17</c:f>
              <c:numCache>
                <c:formatCode>General</c:formatCode>
                <c:ptCount val="16"/>
                <c:pt idx="0">
                  <c:v>456</c:v>
                </c:pt>
                <c:pt idx="1">
                  <c:v>530</c:v>
                </c:pt>
                <c:pt idx="2">
                  <c:v>511</c:v>
                </c:pt>
                <c:pt idx="3">
                  <c:v>377</c:v>
                </c:pt>
                <c:pt idx="4">
                  <c:v>259</c:v>
                </c:pt>
                <c:pt idx="5">
                  <c:v>195</c:v>
                </c:pt>
                <c:pt idx="6">
                  <c:v>160</c:v>
                </c:pt>
                <c:pt idx="7">
                  <c:v>107</c:v>
                </c:pt>
                <c:pt idx="8">
                  <c:v>62</c:v>
                </c:pt>
                <c:pt idx="9">
                  <c:v>42</c:v>
                </c:pt>
                <c:pt idx="10">
                  <c:v>27</c:v>
                </c:pt>
                <c:pt idx="11">
                  <c:v>25</c:v>
                </c:pt>
                <c:pt idx="12">
                  <c:v>10</c:v>
                </c:pt>
                <c:pt idx="13">
                  <c:v>17</c:v>
                </c:pt>
                <c:pt idx="14">
                  <c:v>12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4-4AD3-BF2C-3AFAC7B8B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9789904"/>
        <c:axId val="1260752368"/>
      </c:barChart>
      <c:catAx>
        <c:axId val="12597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52368"/>
        <c:crosses val="autoZero"/>
        <c:auto val="1"/>
        <c:lblAlgn val="ctr"/>
        <c:lblOffset val="100"/>
        <c:noMultiLvlLbl val="0"/>
      </c:catAx>
      <c:valAx>
        <c:axId val="12607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'SearchClicksInSingleSearchRun '!$E$2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'SearchClicksInSingleSearchRun '!$D$3:$D$27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'SearchClicksInSingleSearchRun '!$E$3:$E$27</c:f>
              <c:numCache>
                <c:formatCode>General</c:formatCode>
                <c:ptCount val="25"/>
                <c:pt idx="0">
                  <c:v>2103</c:v>
                </c:pt>
                <c:pt idx="1">
                  <c:v>584</c:v>
                </c:pt>
                <c:pt idx="2">
                  <c:v>278</c:v>
                </c:pt>
                <c:pt idx="3">
                  <c:v>169</c:v>
                </c:pt>
                <c:pt idx="4">
                  <c:v>133</c:v>
                </c:pt>
                <c:pt idx="5">
                  <c:v>106</c:v>
                </c:pt>
                <c:pt idx="6">
                  <c:v>87</c:v>
                </c:pt>
                <c:pt idx="7">
                  <c:v>76</c:v>
                </c:pt>
                <c:pt idx="8">
                  <c:v>56</c:v>
                </c:pt>
                <c:pt idx="9">
                  <c:v>34</c:v>
                </c:pt>
                <c:pt idx="10">
                  <c:v>26</c:v>
                </c:pt>
                <c:pt idx="11">
                  <c:v>24</c:v>
                </c:pt>
                <c:pt idx="12">
                  <c:v>19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9-4989-93AD-C0FD638BB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1920847"/>
        <c:axId val="786273679"/>
      </c:barChart>
      <c:catAx>
        <c:axId val="7919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73679"/>
        <c:crosses val="autoZero"/>
        <c:auto val="1"/>
        <c:lblAlgn val="ctr"/>
        <c:lblOffset val="100"/>
        <c:noMultiLvlLbl val="0"/>
      </c:catAx>
      <c:valAx>
        <c:axId val="7862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2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AutoCompleteAfterSearch!$B$1</c:f>
              <c:strCache>
                <c:ptCount val="1"/>
                <c:pt idx="0">
                  <c:v>Number of search_autocompletes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AutoCompleteAfterSearch!$A$2:$A$32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31</c:v>
                </c:pt>
                <c:pt idx="29">
                  <c:v>32</c:v>
                </c:pt>
                <c:pt idx="30">
                  <c:v>38</c:v>
                </c:pt>
              </c:numCache>
            </c:numRef>
          </c:cat>
          <c:val>
            <c:numRef>
              <c:f>AutoCompleteAfterSearch!$B$2:$B$32</c:f>
              <c:numCache>
                <c:formatCode>General</c:formatCode>
                <c:ptCount val="31"/>
                <c:pt idx="0">
                  <c:v>855</c:v>
                </c:pt>
                <c:pt idx="1">
                  <c:v>889</c:v>
                </c:pt>
                <c:pt idx="2">
                  <c:v>847</c:v>
                </c:pt>
                <c:pt idx="3">
                  <c:v>699</c:v>
                </c:pt>
                <c:pt idx="4">
                  <c:v>564</c:v>
                </c:pt>
                <c:pt idx="5">
                  <c:v>407</c:v>
                </c:pt>
                <c:pt idx="6">
                  <c:v>408</c:v>
                </c:pt>
                <c:pt idx="7">
                  <c:v>279</c:v>
                </c:pt>
                <c:pt idx="8">
                  <c:v>181</c:v>
                </c:pt>
                <c:pt idx="9">
                  <c:v>238</c:v>
                </c:pt>
                <c:pt idx="10">
                  <c:v>185</c:v>
                </c:pt>
                <c:pt idx="11">
                  <c:v>121</c:v>
                </c:pt>
                <c:pt idx="12">
                  <c:v>165</c:v>
                </c:pt>
                <c:pt idx="13">
                  <c:v>62</c:v>
                </c:pt>
                <c:pt idx="14">
                  <c:v>110</c:v>
                </c:pt>
                <c:pt idx="15">
                  <c:v>45</c:v>
                </c:pt>
                <c:pt idx="16">
                  <c:v>42</c:v>
                </c:pt>
                <c:pt idx="17">
                  <c:v>29</c:v>
                </c:pt>
                <c:pt idx="18">
                  <c:v>33</c:v>
                </c:pt>
                <c:pt idx="19">
                  <c:v>60</c:v>
                </c:pt>
                <c:pt idx="20">
                  <c:v>21</c:v>
                </c:pt>
                <c:pt idx="21">
                  <c:v>24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1</c:v>
                </c:pt>
                <c:pt idx="28">
                  <c:v>14</c:v>
                </c:pt>
                <c:pt idx="29">
                  <c:v>11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5-4A56-8048-C060FC139C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9996608"/>
        <c:axId val="2045494208"/>
      </c:barChart>
      <c:catAx>
        <c:axId val="21199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94208"/>
        <c:crosses val="autoZero"/>
        <c:auto val="1"/>
        <c:lblAlgn val="ctr"/>
        <c:lblOffset val="100"/>
        <c:noMultiLvlLbl val="0"/>
      </c:catAx>
      <c:valAx>
        <c:axId val="2045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Users used search autocompletes after nth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UsersUsingAutocompleteAfterNthR!$B$1</c:f>
              <c:strCache>
                <c:ptCount val="1"/>
                <c:pt idx="0">
                  <c:v>Number of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UsersUsingAutocompleteAfterNthR!$A$2:$A$32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31</c:v>
                </c:pt>
                <c:pt idx="29">
                  <c:v>32</c:v>
                </c:pt>
                <c:pt idx="30">
                  <c:v>38</c:v>
                </c:pt>
              </c:numCache>
            </c:numRef>
          </c:cat>
          <c:val>
            <c:numRef>
              <c:f>UsersUsingAutocompleteAfterNthR!$B$2:$B$32</c:f>
              <c:numCache>
                <c:formatCode>General</c:formatCode>
                <c:ptCount val="31"/>
                <c:pt idx="0">
                  <c:v>472</c:v>
                </c:pt>
                <c:pt idx="1">
                  <c:v>339</c:v>
                </c:pt>
                <c:pt idx="2">
                  <c:v>289</c:v>
                </c:pt>
                <c:pt idx="3">
                  <c:v>241</c:v>
                </c:pt>
                <c:pt idx="4">
                  <c:v>177</c:v>
                </c:pt>
                <c:pt idx="5">
                  <c:v>140</c:v>
                </c:pt>
                <c:pt idx="6">
                  <c:v>130</c:v>
                </c:pt>
                <c:pt idx="7">
                  <c:v>99</c:v>
                </c:pt>
                <c:pt idx="8">
                  <c:v>71</c:v>
                </c:pt>
                <c:pt idx="9">
                  <c:v>75</c:v>
                </c:pt>
                <c:pt idx="10">
                  <c:v>62</c:v>
                </c:pt>
                <c:pt idx="11">
                  <c:v>40</c:v>
                </c:pt>
                <c:pt idx="12">
                  <c:v>39</c:v>
                </c:pt>
                <c:pt idx="13">
                  <c:v>28</c:v>
                </c:pt>
                <c:pt idx="14">
                  <c:v>35</c:v>
                </c:pt>
                <c:pt idx="15">
                  <c:v>16</c:v>
                </c:pt>
                <c:pt idx="16">
                  <c:v>14</c:v>
                </c:pt>
                <c:pt idx="17">
                  <c:v>10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B-4A32-B125-DF4FDD3BB2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2933216"/>
        <c:axId val="2045490048"/>
      </c:barChart>
      <c:catAx>
        <c:axId val="212293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Search</a:t>
                </a:r>
                <a:r>
                  <a:rPr lang="en-US" b="1" baseline="0"/>
                  <a:t>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90048"/>
        <c:crosses val="autoZero"/>
        <c:auto val="1"/>
        <c:lblAlgn val="ctr"/>
        <c:lblOffset val="100"/>
        <c:noMultiLvlLbl val="0"/>
      </c:catAx>
      <c:valAx>
        <c:axId val="20454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Users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Search_Results_Clicks!$B$1</c:f>
              <c:strCache>
                <c:ptCount val="1"/>
                <c:pt idx="0">
                  <c:v>Number of Clicks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1</c:name>
            <c:spPr>
              <a:ln w="19050" cap="rnd">
                <a:solidFill>
                  <a:schemeClr val="accent2"/>
                </a:solidFill>
                <a:prstDash val="sysDot"/>
                <a:miter lim="800000"/>
                <a:headEnd type="triangle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Search_Results_Clicks!$A$2:$A$11</c:f>
              <c:strCache>
                <c:ptCount val="10"/>
                <c:pt idx="0">
                  <c:v>Result_1</c:v>
                </c:pt>
                <c:pt idx="1">
                  <c:v>Result_2</c:v>
                </c:pt>
                <c:pt idx="2">
                  <c:v>Result_3</c:v>
                </c:pt>
                <c:pt idx="3">
                  <c:v>Result_4</c:v>
                </c:pt>
                <c:pt idx="4">
                  <c:v>Result_5</c:v>
                </c:pt>
                <c:pt idx="5">
                  <c:v>Result_6</c:v>
                </c:pt>
                <c:pt idx="6">
                  <c:v>Result_7</c:v>
                </c:pt>
                <c:pt idx="7">
                  <c:v>Result_8</c:v>
                </c:pt>
                <c:pt idx="8">
                  <c:v>Result_9</c:v>
                </c:pt>
                <c:pt idx="9">
                  <c:v>Result_10</c:v>
                </c:pt>
              </c:strCache>
            </c:strRef>
          </c:cat>
          <c:val>
            <c:numRef>
              <c:f>Search_Results_Clicks!$B$2:$B$11</c:f>
              <c:numCache>
                <c:formatCode>General</c:formatCode>
                <c:ptCount val="10"/>
                <c:pt idx="0">
                  <c:v>1413</c:v>
                </c:pt>
                <c:pt idx="1">
                  <c:v>1499</c:v>
                </c:pt>
                <c:pt idx="2">
                  <c:v>1134</c:v>
                </c:pt>
                <c:pt idx="3">
                  <c:v>1264</c:v>
                </c:pt>
                <c:pt idx="4">
                  <c:v>968</c:v>
                </c:pt>
                <c:pt idx="5">
                  <c:v>805</c:v>
                </c:pt>
                <c:pt idx="6">
                  <c:v>709</c:v>
                </c:pt>
                <c:pt idx="7">
                  <c:v>690</c:v>
                </c:pt>
                <c:pt idx="8">
                  <c:v>784</c:v>
                </c:pt>
                <c:pt idx="9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8-4942-87A2-2C65574B8B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8926704"/>
        <c:axId val="495426512"/>
      </c:barChart>
      <c:catAx>
        <c:axId val="4989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512"/>
        <c:crosses val="autoZero"/>
        <c:auto val="1"/>
        <c:lblAlgn val="ctr"/>
        <c:lblOffset val="100"/>
        <c:noMultiLvlLbl val="0"/>
      </c:catAx>
      <c:valAx>
        <c:axId val="4954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rnd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480060</xdr:colOff>
      <xdr:row>3</xdr:row>
      <xdr:rowOff>60960</xdr:rowOff>
    </xdr:from>
    <xdr:to>
      <xdr:col>25</xdr:col>
      <xdr:colOff>175260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4C393-2FAD-4491-A03D-AA1C8CB69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3</xdr:row>
      <xdr:rowOff>76200</xdr:rowOff>
    </xdr:from>
    <xdr:to>
      <xdr:col>18</xdr:col>
      <xdr:colOff>144780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263AB-24D2-428E-97AE-7C90A5B3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</xdr:row>
      <xdr:rowOff>68580</xdr:rowOff>
    </xdr:from>
    <xdr:to>
      <xdr:col>10</xdr:col>
      <xdr:colOff>579120</xdr:colOff>
      <xdr:row>27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2C65E5-7BF3-411B-B75E-62848923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7620</xdr:rowOff>
    </xdr:from>
    <xdr:to>
      <xdr:col>15</xdr:col>
      <xdr:colOff>83820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E162B-C0E9-46B8-ABE1-F6DE85052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9</xdr:row>
      <xdr:rowOff>127798</xdr:rowOff>
    </xdr:from>
    <xdr:to>
      <xdr:col>16</xdr:col>
      <xdr:colOff>22860</xdr:colOff>
      <xdr:row>26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CC66C-6145-4A4E-9872-0A8F3555C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308428</xdr:colOff>
      <xdr:row>2</xdr:row>
      <xdr:rowOff>154215</xdr:rowOff>
    </xdr:from>
    <xdr:to>
      <xdr:col>14</xdr:col>
      <xdr:colOff>63499</xdr:colOff>
      <xdr:row>18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1F6B5-EB75-42EE-8375-4B05AE033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1049866</xdr:colOff>
      <xdr:row>1</xdr:row>
      <xdr:rowOff>72813</xdr:rowOff>
    </xdr:from>
    <xdr:to>
      <xdr:col>20</xdr:col>
      <xdr:colOff>237066</xdr:colOff>
      <xdr:row>32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2F4A6-DAD6-460D-8BF5-244DA452D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13</xdr:row>
      <xdr:rowOff>38100</xdr:rowOff>
    </xdr:from>
    <xdr:to>
      <xdr:col>15</xdr:col>
      <xdr:colOff>289560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BFBC8-0C18-413F-BBFE-71ABDF868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F7" sqref="F7"/>
    </sheetView>
  </sheetViews>
  <sheetFormatPr defaultRowHeight="14.4" x14ac:dyDescent="0.3"/>
  <cols>
    <col min="1" max="1" width="20.33203125" bestFit="1" customWidth="1"/>
    <col min="2" max="2" width="18.5546875" bestFit="1" customWidth="1"/>
    <col min="3" max="3" width="24.6640625" bestFit="1" customWidth="1"/>
    <col min="4" max="4" width="16.5546875" bestFit="1" customWidth="1"/>
    <col min="5" max="5" width="11.10937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s="2">
        <v>30839</v>
      </c>
      <c r="B2" s="3">
        <v>17820</v>
      </c>
      <c r="C2" s="3">
        <v>13019</v>
      </c>
    </row>
    <row r="6" spans="1:6" x14ac:dyDescent="0.3">
      <c r="A6" s="5" t="s">
        <v>3</v>
      </c>
      <c r="B6" s="5" t="s">
        <v>4</v>
      </c>
      <c r="C6" s="5" t="s">
        <v>42</v>
      </c>
      <c r="D6" s="5" t="s">
        <v>43</v>
      </c>
      <c r="E6" s="5" t="s">
        <v>6</v>
      </c>
    </row>
    <row r="7" spans="1:6" x14ac:dyDescent="0.3">
      <c r="A7" s="6">
        <v>17</v>
      </c>
      <c r="B7" s="32">
        <v>41763</v>
      </c>
      <c r="C7" s="6">
        <v>394</v>
      </c>
      <c r="D7" s="6">
        <v>340</v>
      </c>
      <c r="E7">
        <f>C7+D7</f>
        <v>734</v>
      </c>
      <c r="F7">
        <f>C7/E7</f>
        <v>0.53678474114441421</v>
      </c>
    </row>
    <row r="8" spans="1:6" x14ac:dyDescent="0.3">
      <c r="A8" s="6">
        <v>18</v>
      </c>
      <c r="B8" s="32">
        <v>41770</v>
      </c>
      <c r="C8" s="6">
        <v>822</v>
      </c>
      <c r="D8" s="6">
        <v>723</v>
      </c>
      <c r="E8">
        <f t="shared" ref="E8:E24" si="0">C8+D8</f>
        <v>1545</v>
      </c>
    </row>
    <row r="9" spans="1:6" x14ac:dyDescent="0.3">
      <c r="A9" s="6">
        <v>19</v>
      </c>
      <c r="B9" s="32">
        <v>41777</v>
      </c>
      <c r="C9" s="6">
        <v>917</v>
      </c>
      <c r="D9" s="6">
        <v>669</v>
      </c>
      <c r="E9">
        <f t="shared" si="0"/>
        <v>1586</v>
      </c>
    </row>
    <row r="10" spans="1:6" x14ac:dyDescent="0.3">
      <c r="A10" s="6">
        <v>20</v>
      </c>
      <c r="B10" s="32">
        <v>41784</v>
      </c>
      <c r="C10" s="6">
        <v>950</v>
      </c>
      <c r="D10" s="6">
        <v>744</v>
      </c>
      <c r="E10">
        <f t="shared" si="0"/>
        <v>1694</v>
      </c>
    </row>
    <row r="11" spans="1:6" x14ac:dyDescent="0.3">
      <c r="A11" s="6">
        <v>21</v>
      </c>
      <c r="B11" s="32">
        <v>41791</v>
      </c>
      <c r="C11" s="6">
        <v>908</v>
      </c>
      <c r="D11" s="6">
        <v>732</v>
      </c>
      <c r="E11">
        <f t="shared" si="0"/>
        <v>1640</v>
      </c>
    </row>
    <row r="12" spans="1:6" x14ac:dyDescent="0.3">
      <c r="A12" s="6">
        <v>22</v>
      </c>
      <c r="B12" s="32">
        <v>41798</v>
      </c>
      <c r="C12" s="6">
        <v>937</v>
      </c>
      <c r="D12" s="6">
        <v>753</v>
      </c>
      <c r="E12">
        <f t="shared" si="0"/>
        <v>1690</v>
      </c>
    </row>
    <row r="13" spans="1:6" x14ac:dyDescent="0.3">
      <c r="A13" s="6">
        <v>23</v>
      </c>
      <c r="B13" s="32">
        <v>41805</v>
      </c>
      <c r="C13" s="6">
        <v>987</v>
      </c>
      <c r="D13" s="6">
        <v>788</v>
      </c>
      <c r="E13">
        <f t="shared" si="0"/>
        <v>1775</v>
      </c>
    </row>
    <row r="14" spans="1:6" x14ac:dyDescent="0.3">
      <c r="A14" s="6">
        <v>24</v>
      </c>
      <c r="B14" s="32">
        <v>41812</v>
      </c>
      <c r="C14" s="6">
        <v>1026</v>
      </c>
      <c r="D14" s="6">
        <v>725</v>
      </c>
      <c r="E14">
        <f t="shared" si="0"/>
        <v>1751</v>
      </c>
    </row>
    <row r="15" spans="1:6" x14ac:dyDescent="0.3">
      <c r="A15" s="6">
        <v>25</v>
      </c>
      <c r="B15" s="32">
        <v>41819</v>
      </c>
      <c r="C15" s="6">
        <v>987</v>
      </c>
      <c r="D15" s="6">
        <v>719</v>
      </c>
      <c r="E15">
        <f t="shared" si="0"/>
        <v>1706</v>
      </c>
    </row>
    <row r="16" spans="1:6" x14ac:dyDescent="0.3">
      <c r="A16" s="6">
        <v>26</v>
      </c>
      <c r="B16" s="32">
        <v>41826</v>
      </c>
      <c r="C16" s="6">
        <v>1047</v>
      </c>
      <c r="D16" s="6">
        <v>854</v>
      </c>
      <c r="E16">
        <f t="shared" si="0"/>
        <v>1901</v>
      </c>
    </row>
    <row r="17" spans="1:5" x14ac:dyDescent="0.3">
      <c r="A17" s="6">
        <v>27</v>
      </c>
      <c r="B17" s="32">
        <v>41833</v>
      </c>
      <c r="C17" s="6">
        <v>1104</v>
      </c>
      <c r="D17" s="6">
        <v>791</v>
      </c>
      <c r="E17">
        <f t="shared" si="0"/>
        <v>1895</v>
      </c>
    </row>
    <row r="18" spans="1:5" x14ac:dyDescent="0.3">
      <c r="A18" s="6">
        <v>28</v>
      </c>
      <c r="B18" s="32">
        <v>41840</v>
      </c>
      <c r="C18" s="6">
        <v>1168</v>
      </c>
      <c r="D18" s="6">
        <v>829</v>
      </c>
      <c r="E18">
        <f t="shared" si="0"/>
        <v>1997</v>
      </c>
    </row>
    <row r="19" spans="1:5" x14ac:dyDescent="0.3">
      <c r="A19" s="6">
        <v>29</v>
      </c>
      <c r="B19" s="32">
        <v>41847</v>
      </c>
      <c r="C19" s="6">
        <v>1170</v>
      </c>
      <c r="D19" s="6">
        <v>784</v>
      </c>
      <c r="E19">
        <f t="shared" si="0"/>
        <v>1954</v>
      </c>
    </row>
    <row r="20" spans="1:5" x14ac:dyDescent="0.3">
      <c r="A20" s="6">
        <v>30</v>
      </c>
      <c r="B20" s="32">
        <v>41854</v>
      </c>
      <c r="C20" s="6">
        <v>1210</v>
      </c>
      <c r="D20" s="6">
        <v>1003</v>
      </c>
      <c r="E20">
        <f t="shared" si="0"/>
        <v>2213</v>
      </c>
    </row>
    <row r="21" spans="1:5" x14ac:dyDescent="0.3">
      <c r="A21" s="6">
        <v>31</v>
      </c>
      <c r="B21" s="32">
        <v>41861</v>
      </c>
      <c r="C21" s="6">
        <v>1145</v>
      </c>
      <c r="D21" s="6">
        <v>695</v>
      </c>
      <c r="E21">
        <f t="shared" si="0"/>
        <v>1840</v>
      </c>
    </row>
    <row r="22" spans="1:5" x14ac:dyDescent="0.3">
      <c r="A22" s="6">
        <v>32</v>
      </c>
      <c r="B22" s="32">
        <v>41868</v>
      </c>
      <c r="C22" s="6">
        <v>891</v>
      </c>
      <c r="D22" s="6">
        <v>649</v>
      </c>
      <c r="E22">
        <f t="shared" si="0"/>
        <v>1540</v>
      </c>
    </row>
    <row r="23" spans="1:5" x14ac:dyDescent="0.3">
      <c r="A23" s="6">
        <v>33</v>
      </c>
      <c r="B23" s="32">
        <v>41875</v>
      </c>
      <c r="C23" s="6">
        <v>1022</v>
      </c>
      <c r="D23" s="6">
        <v>556</v>
      </c>
      <c r="E23">
        <f t="shared" si="0"/>
        <v>1578</v>
      </c>
    </row>
    <row r="24" spans="1:5" x14ac:dyDescent="0.3">
      <c r="A24" s="6">
        <v>34</v>
      </c>
      <c r="B24" s="32">
        <v>41882</v>
      </c>
      <c r="C24" s="6">
        <v>1063</v>
      </c>
      <c r="D24" s="6">
        <v>596</v>
      </c>
      <c r="E24">
        <f t="shared" si="0"/>
        <v>1659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4C8C-452B-429F-82FC-0B5D39F9A7C5}">
  <dimension ref="A1:L22"/>
  <sheetViews>
    <sheetView workbookViewId="0">
      <selection activeCell="N13" sqref="N13"/>
    </sheetView>
  </sheetViews>
  <sheetFormatPr defaultRowHeight="14.4" x14ac:dyDescent="0.3"/>
  <cols>
    <col min="1" max="1" width="22.88671875" bestFit="1" customWidth="1"/>
    <col min="2" max="2" width="18.33203125" customWidth="1"/>
    <col min="3" max="3" width="10.33203125" bestFit="1" customWidth="1"/>
    <col min="10" max="10" width="9.88671875" bestFit="1" customWidth="1"/>
  </cols>
  <sheetData>
    <row r="1" spans="1:12" ht="15" thickBot="1" x14ac:dyDescent="0.35">
      <c r="A1" s="30" t="s">
        <v>18</v>
      </c>
      <c r="B1" s="30"/>
    </row>
    <row r="2" spans="1:12" ht="15" thickBot="1" x14ac:dyDescent="0.35">
      <c r="A2" s="7" t="s">
        <v>17</v>
      </c>
      <c r="B2" s="7" t="s">
        <v>5</v>
      </c>
      <c r="D2" s="30"/>
      <c r="E2" s="30"/>
      <c r="F2" s="30"/>
      <c r="G2" s="30"/>
      <c r="H2" s="30"/>
      <c r="J2" s="15"/>
      <c r="K2" s="16"/>
      <c r="L2" s="17"/>
    </row>
    <row r="3" spans="1:12" ht="15" thickBot="1" x14ac:dyDescent="0.35">
      <c r="A3" s="7" t="s">
        <v>20</v>
      </c>
      <c r="B3" s="21">
        <v>3247</v>
      </c>
      <c r="D3" s="5"/>
      <c r="E3" s="5"/>
      <c r="F3" s="5"/>
      <c r="G3" s="5"/>
      <c r="H3" s="5"/>
      <c r="J3" s="18"/>
      <c r="K3" s="19"/>
      <c r="L3" s="20"/>
    </row>
    <row r="4" spans="1:12" x14ac:dyDescent="0.3">
      <c r="A4" s="23" t="s">
        <v>7</v>
      </c>
      <c r="B4" s="22">
        <v>1499</v>
      </c>
      <c r="C4" s="1"/>
      <c r="J4" s="31"/>
      <c r="K4" s="31"/>
      <c r="L4" s="31"/>
    </row>
    <row r="5" spans="1:12" x14ac:dyDescent="0.3">
      <c r="A5" s="23" t="s">
        <v>8</v>
      </c>
      <c r="B5" s="22">
        <v>1413</v>
      </c>
      <c r="C5" s="1"/>
      <c r="K5" s="1"/>
    </row>
    <row r="6" spans="1:12" x14ac:dyDescent="0.3">
      <c r="A6" s="23" t="s">
        <v>9</v>
      </c>
      <c r="B6" s="22">
        <v>1264</v>
      </c>
      <c r="C6" s="1"/>
      <c r="L6" s="4"/>
    </row>
    <row r="7" spans="1:12" x14ac:dyDescent="0.3">
      <c r="A7" s="23" t="s">
        <v>10</v>
      </c>
      <c r="B7" s="22">
        <v>1134</v>
      </c>
      <c r="C7" s="1"/>
    </row>
    <row r="8" spans="1:12" x14ac:dyDescent="0.3">
      <c r="A8" s="23" t="s">
        <v>11</v>
      </c>
      <c r="B8" s="22">
        <v>968</v>
      </c>
      <c r="C8" s="1"/>
    </row>
    <row r="9" spans="1:12" x14ac:dyDescent="0.3">
      <c r="A9" s="23" t="s">
        <v>12</v>
      </c>
      <c r="B9" s="22">
        <v>805</v>
      </c>
      <c r="C9" s="1"/>
    </row>
    <row r="10" spans="1:12" x14ac:dyDescent="0.3">
      <c r="A10" s="23" t="s">
        <v>13</v>
      </c>
      <c r="B10" s="22">
        <v>784</v>
      </c>
      <c r="C10" s="1"/>
    </row>
    <row r="11" spans="1:12" x14ac:dyDescent="0.3">
      <c r="A11" s="23" t="s">
        <v>14</v>
      </c>
      <c r="B11" s="22">
        <v>709</v>
      </c>
      <c r="C11" s="1"/>
    </row>
    <row r="12" spans="1:12" x14ac:dyDescent="0.3">
      <c r="A12" s="23" t="s">
        <v>15</v>
      </c>
      <c r="B12" s="22">
        <v>690</v>
      </c>
      <c r="C12" s="1"/>
    </row>
    <row r="13" spans="1:12" x14ac:dyDescent="0.3">
      <c r="A13" s="23" t="s">
        <v>16</v>
      </c>
      <c r="B13" s="22">
        <v>506</v>
      </c>
      <c r="C13" s="1"/>
    </row>
    <row r="14" spans="1:12" x14ac:dyDescent="0.3">
      <c r="B14" s="7"/>
    </row>
    <row r="16" spans="1:12" x14ac:dyDescent="0.3">
      <c r="A16" s="30" t="s">
        <v>19</v>
      </c>
      <c r="B16" s="30"/>
    </row>
    <row r="18" spans="1:5" ht="15" thickBot="1" x14ac:dyDescent="0.35"/>
    <row r="19" spans="1:5" x14ac:dyDescent="0.3">
      <c r="A19" s="9"/>
      <c r="B19" s="10"/>
    </row>
    <row r="20" spans="1:5" x14ac:dyDescent="0.3">
      <c r="A20" s="11"/>
      <c r="B20" s="12"/>
      <c r="D20" s="1"/>
      <c r="E20" s="1"/>
    </row>
    <row r="21" spans="1:5" ht="15" thickBot="1" x14ac:dyDescent="0.35">
      <c r="A21" s="13"/>
      <c r="B21" s="14"/>
      <c r="D21" s="1"/>
      <c r="E21" s="1"/>
    </row>
    <row r="22" spans="1:5" x14ac:dyDescent="0.3">
      <c r="D22" s="1"/>
      <c r="E22" s="1"/>
    </row>
  </sheetData>
  <mergeCells count="4">
    <mergeCell ref="A1:B1"/>
    <mergeCell ref="A16:B16"/>
    <mergeCell ref="D2:H2"/>
    <mergeCell ref="J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7D16-0D73-4854-8772-85299ACACDCE}">
  <dimension ref="A1:C40"/>
  <sheetViews>
    <sheetView tabSelected="1" workbookViewId="0">
      <selection activeCell="Q5" sqref="Q5"/>
    </sheetView>
  </sheetViews>
  <sheetFormatPr defaultRowHeight="14.4" x14ac:dyDescent="0.3"/>
  <cols>
    <col min="1" max="1" width="10.21875" style="8" bestFit="1" customWidth="1"/>
    <col min="2" max="2" width="8.88671875" style="8"/>
  </cols>
  <sheetData>
    <row r="1" spans="1:3" x14ac:dyDescent="0.3">
      <c r="A1" s="8" t="s">
        <v>21</v>
      </c>
      <c r="B1" s="8" t="s">
        <v>5</v>
      </c>
    </row>
    <row r="2" spans="1:3" x14ac:dyDescent="0.3">
      <c r="A2" s="6">
        <v>1</v>
      </c>
      <c r="B2" s="6">
        <v>456</v>
      </c>
      <c r="C2">
        <f>A2*B2</f>
        <v>456</v>
      </c>
    </row>
    <row r="3" spans="1:3" x14ac:dyDescent="0.3">
      <c r="A3" s="6">
        <v>2</v>
      </c>
      <c r="B3" s="6">
        <v>530</v>
      </c>
      <c r="C3">
        <f t="shared" ref="C3:C38" si="0">A3*B3</f>
        <v>1060</v>
      </c>
    </row>
    <row r="4" spans="1:3" x14ac:dyDescent="0.3">
      <c r="A4" s="6">
        <v>3</v>
      </c>
      <c r="B4" s="6">
        <v>511</v>
      </c>
      <c r="C4">
        <f t="shared" si="0"/>
        <v>1533</v>
      </c>
    </row>
    <row r="5" spans="1:3" x14ac:dyDescent="0.3">
      <c r="A5" s="6">
        <v>4</v>
      </c>
      <c r="B5" s="6">
        <v>377</v>
      </c>
      <c r="C5">
        <f t="shared" si="0"/>
        <v>1508</v>
      </c>
    </row>
    <row r="6" spans="1:3" x14ac:dyDescent="0.3">
      <c r="A6" s="6">
        <v>5</v>
      </c>
      <c r="B6" s="6">
        <v>259</v>
      </c>
      <c r="C6">
        <f t="shared" si="0"/>
        <v>1295</v>
      </c>
    </row>
    <row r="7" spans="1:3" x14ac:dyDescent="0.3">
      <c r="A7" s="6">
        <v>6</v>
      </c>
      <c r="B7" s="6">
        <v>195</v>
      </c>
      <c r="C7">
        <f t="shared" si="0"/>
        <v>1170</v>
      </c>
    </row>
    <row r="8" spans="1:3" x14ac:dyDescent="0.3">
      <c r="A8" s="6">
        <v>7</v>
      </c>
      <c r="B8" s="6">
        <v>160</v>
      </c>
      <c r="C8">
        <f t="shared" si="0"/>
        <v>1120</v>
      </c>
    </row>
    <row r="9" spans="1:3" x14ac:dyDescent="0.3">
      <c r="A9" s="6">
        <v>8</v>
      </c>
      <c r="B9" s="6">
        <v>107</v>
      </c>
      <c r="C9">
        <f t="shared" si="0"/>
        <v>856</v>
      </c>
    </row>
    <row r="10" spans="1:3" x14ac:dyDescent="0.3">
      <c r="A10" s="6">
        <v>9</v>
      </c>
      <c r="B10" s="6">
        <v>62</v>
      </c>
      <c r="C10">
        <f t="shared" si="0"/>
        <v>558</v>
      </c>
    </row>
    <row r="11" spans="1:3" x14ac:dyDescent="0.3">
      <c r="A11" s="6">
        <v>10</v>
      </c>
      <c r="B11" s="6">
        <v>42</v>
      </c>
      <c r="C11">
        <f t="shared" si="0"/>
        <v>420</v>
      </c>
    </row>
    <row r="12" spans="1:3" x14ac:dyDescent="0.3">
      <c r="A12" s="6">
        <v>11</v>
      </c>
      <c r="B12" s="6">
        <v>27</v>
      </c>
      <c r="C12">
        <f t="shared" si="0"/>
        <v>297</v>
      </c>
    </row>
    <row r="13" spans="1:3" x14ac:dyDescent="0.3">
      <c r="A13" s="6">
        <v>12</v>
      </c>
      <c r="B13" s="6">
        <v>25</v>
      </c>
      <c r="C13">
        <f t="shared" si="0"/>
        <v>300</v>
      </c>
    </row>
    <row r="14" spans="1:3" x14ac:dyDescent="0.3">
      <c r="A14" s="6">
        <v>13</v>
      </c>
      <c r="B14" s="6">
        <v>10</v>
      </c>
      <c r="C14">
        <f t="shared" si="0"/>
        <v>130</v>
      </c>
    </row>
    <row r="15" spans="1:3" x14ac:dyDescent="0.3">
      <c r="A15" s="6">
        <v>14</v>
      </c>
      <c r="B15" s="6">
        <v>17</v>
      </c>
      <c r="C15">
        <f t="shared" si="0"/>
        <v>238</v>
      </c>
    </row>
    <row r="16" spans="1:3" x14ac:dyDescent="0.3">
      <c r="A16" s="6">
        <v>15</v>
      </c>
      <c r="B16" s="6">
        <v>12</v>
      </c>
      <c r="C16">
        <f t="shared" si="0"/>
        <v>180</v>
      </c>
    </row>
    <row r="17" spans="1:3" x14ac:dyDescent="0.3">
      <c r="A17" s="6">
        <v>16</v>
      </c>
      <c r="B17" s="6">
        <v>8</v>
      </c>
      <c r="C17">
        <f t="shared" si="0"/>
        <v>128</v>
      </c>
    </row>
    <row r="18" spans="1:3" x14ac:dyDescent="0.3">
      <c r="A18" s="6"/>
      <c r="B18" s="6"/>
    </row>
    <row r="19" spans="1:3" x14ac:dyDescent="0.3">
      <c r="A19" s="6"/>
      <c r="B19" s="6"/>
    </row>
    <row r="20" spans="1:3" x14ac:dyDescent="0.3">
      <c r="A20" s="6"/>
      <c r="B20" s="6"/>
    </row>
    <row r="21" spans="1:3" x14ac:dyDescent="0.3">
      <c r="A21" s="6"/>
      <c r="B21" s="6"/>
    </row>
    <row r="22" spans="1:3" x14ac:dyDescent="0.3">
      <c r="A22" s="6"/>
      <c r="B22" s="6"/>
    </row>
    <row r="23" spans="1:3" x14ac:dyDescent="0.3">
      <c r="A23" s="6"/>
      <c r="B23" s="6"/>
    </row>
    <row r="24" spans="1:3" x14ac:dyDescent="0.3">
      <c r="A24" s="6"/>
      <c r="B24" s="6"/>
    </row>
    <row r="25" spans="1:3" x14ac:dyDescent="0.3">
      <c r="A25" s="6"/>
      <c r="B25" s="6"/>
    </row>
    <row r="26" spans="1:3" x14ac:dyDescent="0.3">
      <c r="A26" s="6"/>
      <c r="B26" s="6"/>
    </row>
    <row r="27" spans="1:3" x14ac:dyDescent="0.3">
      <c r="A27" s="6"/>
      <c r="B27" s="6"/>
    </row>
    <row r="28" spans="1:3" x14ac:dyDescent="0.3">
      <c r="A28" s="6"/>
      <c r="B28" s="6"/>
    </row>
    <row r="29" spans="1:3" x14ac:dyDescent="0.3">
      <c r="A29" s="6"/>
      <c r="B29" s="6"/>
    </row>
    <row r="30" spans="1:3" x14ac:dyDescent="0.3">
      <c r="A30" s="6"/>
      <c r="B30" s="6"/>
    </row>
    <row r="31" spans="1:3" x14ac:dyDescent="0.3">
      <c r="A31" s="6"/>
      <c r="B31" s="6"/>
    </row>
    <row r="32" spans="1:3" x14ac:dyDescent="0.3">
      <c r="A32" s="6"/>
      <c r="B32" s="6"/>
    </row>
    <row r="33" spans="1:3" x14ac:dyDescent="0.3">
      <c r="A33" s="6"/>
      <c r="B33" s="6"/>
    </row>
    <row r="34" spans="1:3" x14ac:dyDescent="0.3">
      <c r="A34" s="6"/>
      <c r="B34" s="6"/>
    </row>
    <row r="35" spans="1:3" x14ac:dyDescent="0.3">
      <c r="A35" s="6"/>
      <c r="B35" s="6"/>
    </row>
    <row r="36" spans="1:3" x14ac:dyDescent="0.3">
      <c r="A36" s="6"/>
      <c r="B36" s="6"/>
    </row>
    <row r="37" spans="1:3" x14ac:dyDescent="0.3">
      <c r="A37" s="6"/>
      <c r="B37" s="6"/>
    </row>
    <row r="38" spans="1:3" x14ac:dyDescent="0.3">
      <c r="A38" s="6"/>
      <c r="B38" s="6"/>
    </row>
    <row r="39" spans="1:3" x14ac:dyDescent="0.3">
      <c r="A39" s="6"/>
      <c r="B39" s="6"/>
    </row>
    <row r="40" spans="1:3" x14ac:dyDescent="0.3">
      <c r="C40">
        <f>SUM(C2:C39)</f>
        <v>11249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487B-E47C-4EEF-B29F-BE3109E71FD4}">
  <dimension ref="A2:G28"/>
  <sheetViews>
    <sheetView topLeftCell="B1" workbookViewId="0">
      <selection activeCell="J6" sqref="J6"/>
    </sheetView>
  </sheetViews>
  <sheetFormatPr defaultRowHeight="14.4" x14ac:dyDescent="0.3"/>
  <cols>
    <col min="1" max="1" width="11.33203125" bestFit="1" customWidth="1"/>
    <col min="2" max="2" width="22.109375" bestFit="1" customWidth="1"/>
    <col min="4" max="4" width="16.21875" bestFit="1" customWidth="1"/>
  </cols>
  <sheetData>
    <row r="2" spans="1:7" x14ac:dyDescent="0.3">
      <c r="A2" t="s">
        <v>22</v>
      </c>
      <c r="B2" t="s">
        <v>23</v>
      </c>
      <c r="D2" s="24" t="s">
        <v>24</v>
      </c>
      <c r="E2" s="24" t="s">
        <v>5</v>
      </c>
    </row>
    <row r="3" spans="1:7" x14ac:dyDescent="0.3">
      <c r="A3" s="1">
        <v>13019</v>
      </c>
      <c r="B3" s="1">
        <v>9772</v>
      </c>
      <c r="C3">
        <f>D3*E3</f>
        <v>2103</v>
      </c>
      <c r="D3" s="6">
        <v>1</v>
      </c>
      <c r="E3" s="6">
        <v>2103</v>
      </c>
      <c r="G3">
        <f>SUM(E3:E5)/E28</f>
        <v>0.7925688318631382</v>
      </c>
    </row>
    <row r="4" spans="1:7" x14ac:dyDescent="0.3">
      <c r="C4">
        <f t="shared" ref="C4:C27" si="0">D4*E4</f>
        <v>1168</v>
      </c>
      <c r="D4" s="6">
        <v>2</v>
      </c>
      <c r="E4" s="6">
        <v>584</v>
      </c>
    </row>
    <row r="5" spans="1:7" x14ac:dyDescent="0.3">
      <c r="C5">
        <f t="shared" si="0"/>
        <v>834</v>
      </c>
      <c r="D5" s="6">
        <v>3</v>
      </c>
      <c r="E5" s="6">
        <v>278</v>
      </c>
    </row>
    <row r="6" spans="1:7" x14ac:dyDescent="0.3">
      <c r="C6">
        <f t="shared" si="0"/>
        <v>676</v>
      </c>
      <c r="D6" s="6">
        <v>4</v>
      </c>
      <c r="E6" s="6">
        <v>169</v>
      </c>
    </row>
    <row r="7" spans="1:7" x14ac:dyDescent="0.3">
      <c r="C7">
        <f t="shared" si="0"/>
        <v>665</v>
      </c>
      <c r="D7" s="6">
        <v>5</v>
      </c>
      <c r="E7" s="6">
        <v>133</v>
      </c>
    </row>
    <row r="8" spans="1:7" x14ac:dyDescent="0.3">
      <c r="C8">
        <f t="shared" si="0"/>
        <v>636</v>
      </c>
      <c r="D8" s="6">
        <v>6</v>
      </c>
      <c r="E8" s="6">
        <v>106</v>
      </c>
    </row>
    <row r="9" spans="1:7" x14ac:dyDescent="0.3">
      <c r="C9">
        <f t="shared" si="0"/>
        <v>609</v>
      </c>
      <c r="D9" s="6">
        <v>7</v>
      </c>
      <c r="E9" s="6">
        <v>87</v>
      </c>
    </row>
    <row r="10" spans="1:7" x14ac:dyDescent="0.3">
      <c r="C10">
        <f t="shared" si="0"/>
        <v>608</v>
      </c>
      <c r="D10" s="6">
        <v>8</v>
      </c>
      <c r="E10" s="6">
        <v>76</v>
      </c>
    </row>
    <row r="11" spans="1:7" x14ac:dyDescent="0.3">
      <c r="C11">
        <f t="shared" si="0"/>
        <v>504</v>
      </c>
      <c r="D11" s="6">
        <v>9</v>
      </c>
      <c r="E11" s="6">
        <v>56</v>
      </c>
    </row>
    <row r="12" spans="1:7" x14ac:dyDescent="0.3">
      <c r="C12">
        <f t="shared" si="0"/>
        <v>340</v>
      </c>
      <c r="D12" s="6">
        <v>10</v>
      </c>
      <c r="E12" s="6">
        <v>34</v>
      </c>
    </row>
    <row r="13" spans="1:7" x14ac:dyDescent="0.3">
      <c r="C13">
        <f t="shared" si="0"/>
        <v>286</v>
      </c>
      <c r="D13" s="6">
        <v>11</v>
      </c>
      <c r="E13" s="6">
        <v>26</v>
      </c>
    </row>
    <row r="14" spans="1:7" x14ac:dyDescent="0.3">
      <c r="C14">
        <f t="shared" si="0"/>
        <v>288</v>
      </c>
      <c r="D14" s="6">
        <v>12</v>
      </c>
      <c r="E14" s="6">
        <v>24</v>
      </c>
    </row>
    <row r="15" spans="1:7" x14ac:dyDescent="0.3">
      <c r="C15">
        <f t="shared" si="0"/>
        <v>247</v>
      </c>
      <c r="D15" s="6">
        <v>13</v>
      </c>
      <c r="E15" s="6">
        <v>19</v>
      </c>
    </row>
    <row r="16" spans="1:7" x14ac:dyDescent="0.3">
      <c r="C16">
        <f t="shared" si="0"/>
        <v>98</v>
      </c>
      <c r="D16" s="6">
        <v>14</v>
      </c>
      <c r="E16" s="6">
        <v>7</v>
      </c>
    </row>
    <row r="17" spans="2:5" x14ac:dyDescent="0.3">
      <c r="C17">
        <f t="shared" si="0"/>
        <v>120</v>
      </c>
      <c r="D17" s="6">
        <v>15</v>
      </c>
      <c r="E17" s="6">
        <v>8</v>
      </c>
    </row>
    <row r="18" spans="2:5" x14ac:dyDescent="0.3">
      <c r="C18">
        <f t="shared" si="0"/>
        <v>160</v>
      </c>
      <c r="D18" s="6">
        <v>16</v>
      </c>
      <c r="E18" s="6">
        <v>10</v>
      </c>
    </row>
    <row r="19" spans="2:5" x14ac:dyDescent="0.3">
      <c r="C19">
        <f t="shared" si="0"/>
        <v>34</v>
      </c>
      <c r="D19" s="6">
        <v>17</v>
      </c>
      <c r="E19" s="6">
        <v>2</v>
      </c>
    </row>
    <row r="20" spans="2:5" x14ac:dyDescent="0.3">
      <c r="C20">
        <f t="shared" si="0"/>
        <v>18</v>
      </c>
      <c r="D20" s="6">
        <v>18</v>
      </c>
      <c r="E20" s="6">
        <v>1</v>
      </c>
    </row>
    <row r="21" spans="2:5" x14ac:dyDescent="0.3">
      <c r="C21">
        <f t="shared" si="0"/>
        <v>114</v>
      </c>
      <c r="D21" s="6">
        <v>19</v>
      </c>
      <c r="E21" s="6">
        <v>6</v>
      </c>
    </row>
    <row r="22" spans="2:5" x14ac:dyDescent="0.3">
      <c r="C22">
        <f t="shared" si="0"/>
        <v>40</v>
      </c>
      <c r="D22" s="6">
        <v>20</v>
      </c>
      <c r="E22" s="6">
        <v>2</v>
      </c>
    </row>
    <row r="23" spans="2:5" x14ac:dyDescent="0.3">
      <c r="C23">
        <f t="shared" si="0"/>
        <v>84</v>
      </c>
      <c r="D23" s="6">
        <v>21</v>
      </c>
      <c r="E23" s="6">
        <v>4</v>
      </c>
    </row>
    <row r="24" spans="2:5" x14ac:dyDescent="0.3">
      <c r="C24">
        <f t="shared" si="0"/>
        <v>66</v>
      </c>
      <c r="D24" s="6">
        <v>22</v>
      </c>
      <c r="E24" s="6">
        <v>3</v>
      </c>
    </row>
    <row r="25" spans="2:5" x14ac:dyDescent="0.3">
      <c r="C25">
        <f t="shared" si="0"/>
        <v>23</v>
      </c>
      <c r="D25" s="6">
        <v>23</v>
      </c>
      <c r="E25" s="6">
        <v>1</v>
      </c>
    </row>
    <row r="26" spans="2:5" x14ac:dyDescent="0.3">
      <c r="C26">
        <f t="shared" si="0"/>
        <v>25</v>
      </c>
      <c r="D26" s="6">
        <v>25</v>
      </c>
      <c r="E26" s="6">
        <v>1</v>
      </c>
    </row>
    <row r="27" spans="2:5" ht="15" thickBot="1" x14ac:dyDescent="0.35">
      <c r="C27">
        <f t="shared" si="0"/>
        <v>26</v>
      </c>
      <c r="D27" s="6">
        <v>26</v>
      </c>
      <c r="E27" s="6">
        <v>1</v>
      </c>
    </row>
    <row r="28" spans="2:5" ht="15" thickBot="1" x14ac:dyDescent="0.35">
      <c r="B28" s="26" t="s">
        <v>25</v>
      </c>
      <c r="C28" s="27">
        <f>SUM(C3:C27)/SUM(E3:E27)</f>
        <v>2.6121357925688318</v>
      </c>
      <c r="E28">
        <f>SUM(E3:E27)</f>
        <v>3741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2D2E-20FE-472F-9683-1255B55FABAE}">
  <dimension ref="A1:B32"/>
  <sheetViews>
    <sheetView zoomScale="84" workbookViewId="0">
      <selection activeCell="B7" sqref="B7"/>
    </sheetView>
  </sheetViews>
  <sheetFormatPr defaultRowHeight="14.4" x14ac:dyDescent="0.3"/>
  <cols>
    <col min="1" max="1" width="18.44140625" style="25" bestFit="1" customWidth="1"/>
    <col min="2" max="2" width="30.109375" style="25" bestFit="1" customWidth="1"/>
  </cols>
  <sheetData>
    <row r="1" spans="1:2" x14ac:dyDescent="0.3">
      <c r="A1" s="7" t="s">
        <v>26</v>
      </c>
      <c r="B1" s="7" t="s">
        <v>27</v>
      </c>
    </row>
    <row r="2" spans="1:2" x14ac:dyDescent="0.3">
      <c r="A2" s="6">
        <v>1</v>
      </c>
      <c r="B2" s="6">
        <v>855</v>
      </c>
    </row>
    <row r="3" spans="1:2" x14ac:dyDescent="0.3">
      <c r="A3" s="6">
        <v>2</v>
      </c>
      <c r="B3" s="6">
        <v>889</v>
      </c>
    </row>
    <row r="4" spans="1:2" x14ac:dyDescent="0.3">
      <c r="A4" s="6">
        <v>3</v>
      </c>
      <c r="B4" s="6">
        <v>847</v>
      </c>
    </row>
    <row r="5" spans="1:2" x14ac:dyDescent="0.3">
      <c r="A5" s="6">
        <v>4</v>
      </c>
      <c r="B5" s="6">
        <v>699</v>
      </c>
    </row>
    <row r="6" spans="1:2" x14ac:dyDescent="0.3">
      <c r="A6" s="6">
        <v>5</v>
      </c>
      <c r="B6" s="6">
        <v>564</v>
      </c>
    </row>
    <row r="7" spans="1:2" x14ac:dyDescent="0.3">
      <c r="A7" s="6">
        <v>6</v>
      </c>
      <c r="B7" s="6">
        <v>407</v>
      </c>
    </row>
    <row r="8" spans="1:2" x14ac:dyDescent="0.3">
      <c r="A8" s="6">
        <v>7</v>
      </c>
      <c r="B8" s="6">
        <v>408</v>
      </c>
    </row>
    <row r="9" spans="1:2" x14ac:dyDescent="0.3">
      <c r="A9" s="6">
        <v>8</v>
      </c>
      <c r="B9" s="6">
        <v>279</v>
      </c>
    </row>
    <row r="10" spans="1:2" x14ac:dyDescent="0.3">
      <c r="A10" s="6">
        <v>9</v>
      </c>
      <c r="B10" s="6">
        <v>181</v>
      </c>
    </row>
    <row r="11" spans="1:2" x14ac:dyDescent="0.3">
      <c r="A11" s="6">
        <v>10</v>
      </c>
      <c r="B11" s="6">
        <v>238</v>
      </c>
    </row>
    <row r="12" spans="1:2" x14ac:dyDescent="0.3">
      <c r="A12" s="6">
        <v>11</v>
      </c>
      <c r="B12" s="6">
        <v>185</v>
      </c>
    </row>
    <row r="13" spans="1:2" x14ac:dyDescent="0.3">
      <c r="A13" s="6">
        <v>12</v>
      </c>
      <c r="B13" s="6">
        <v>121</v>
      </c>
    </row>
    <row r="14" spans="1:2" x14ac:dyDescent="0.3">
      <c r="A14" s="6">
        <v>13</v>
      </c>
      <c r="B14" s="6">
        <v>165</v>
      </c>
    </row>
    <row r="15" spans="1:2" x14ac:dyDescent="0.3">
      <c r="A15" s="6">
        <v>14</v>
      </c>
      <c r="B15" s="6">
        <v>62</v>
      </c>
    </row>
    <row r="16" spans="1:2" x14ac:dyDescent="0.3">
      <c r="A16" s="6">
        <v>15</v>
      </c>
      <c r="B16" s="6">
        <v>110</v>
      </c>
    </row>
    <row r="17" spans="1:2" x14ac:dyDescent="0.3">
      <c r="A17" s="6">
        <v>16</v>
      </c>
      <c r="B17" s="6">
        <v>45</v>
      </c>
    </row>
    <row r="18" spans="1:2" x14ac:dyDescent="0.3">
      <c r="A18" s="6">
        <v>17</v>
      </c>
      <c r="B18" s="6">
        <v>42</v>
      </c>
    </row>
    <row r="19" spans="1:2" x14ac:dyDescent="0.3">
      <c r="A19" s="6">
        <v>18</v>
      </c>
      <c r="B19" s="6">
        <v>29</v>
      </c>
    </row>
    <row r="20" spans="1:2" x14ac:dyDescent="0.3">
      <c r="A20" s="6">
        <v>19</v>
      </c>
      <c r="B20" s="6">
        <v>33</v>
      </c>
    </row>
    <row r="21" spans="1:2" x14ac:dyDescent="0.3">
      <c r="A21" s="6">
        <v>20</v>
      </c>
      <c r="B21" s="6">
        <v>60</v>
      </c>
    </row>
    <row r="22" spans="1:2" x14ac:dyDescent="0.3">
      <c r="A22" s="6">
        <v>21</v>
      </c>
      <c r="B22" s="6">
        <v>21</v>
      </c>
    </row>
    <row r="23" spans="1:2" x14ac:dyDescent="0.3">
      <c r="A23" s="6">
        <v>22</v>
      </c>
      <c r="B23" s="6">
        <v>24</v>
      </c>
    </row>
    <row r="24" spans="1:2" x14ac:dyDescent="0.3">
      <c r="A24" s="6">
        <v>23</v>
      </c>
      <c r="B24" s="6">
        <v>7</v>
      </c>
    </row>
    <row r="25" spans="1:2" x14ac:dyDescent="0.3">
      <c r="A25" s="6">
        <v>24</v>
      </c>
      <c r="B25" s="6">
        <v>10</v>
      </c>
    </row>
    <row r="26" spans="1:2" x14ac:dyDescent="0.3">
      <c r="A26" s="6">
        <v>25</v>
      </c>
      <c r="B26" s="6">
        <v>10</v>
      </c>
    </row>
    <row r="27" spans="1:2" x14ac:dyDescent="0.3">
      <c r="A27" s="6">
        <v>26</v>
      </c>
      <c r="B27" s="6">
        <v>10</v>
      </c>
    </row>
    <row r="28" spans="1:2" x14ac:dyDescent="0.3">
      <c r="A28" s="6">
        <v>27</v>
      </c>
      <c r="B28" s="6">
        <v>9</v>
      </c>
    </row>
    <row r="29" spans="1:2" x14ac:dyDescent="0.3">
      <c r="A29" s="6">
        <v>28</v>
      </c>
      <c r="B29" s="6">
        <v>1</v>
      </c>
    </row>
    <row r="30" spans="1:2" x14ac:dyDescent="0.3">
      <c r="A30" s="6">
        <v>31</v>
      </c>
      <c r="B30" s="6">
        <v>14</v>
      </c>
    </row>
    <row r="31" spans="1:2" x14ac:dyDescent="0.3">
      <c r="A31" s="6">
        <v>32</v>
      </c>
      <c r="B31" s="6">
        <v>11</v>
      </c>
    </row>
    <row r="32" spans="1:2" x14ac:dyDescent="0.3">
      <c r="A32" s="6">
        <v>38</v>
      </c>
      <c r="B32" s="6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BB0E-C33B-44D2-9223-D12110E72DC7}">
  <dimension ref="A1:H35"/>
  <sheetViews>
    <sheetView zoomScale="90" zoomScaleNormal="90" workbookViewId="0">
      <selection activeCell="H35" sqref="H35"/>
    </sheetView>
  </sheetViews>
  <sheetFormatPr defaultRowHeight="14.4" x14ac:dyDescent="0.3"/>
  <cols>
    <col min="1" max="1" width="19.6640625" style="25" bestFit="1" customWidth="1"/>
    <col min="2" max="2" width="16" style="25" bestFit="1" customWidth="1"/>
  </cols>
  <sheetData>
    <row r="1" spans="1:2" x14ac:dyDescent="0.3">
      <c r="A1" s="7" t="s">
        <v>28</v>
      </c>
      <c r="B1" s="7" t="s">
        <v>29</v>
      </c>
    </row>
    <row r="2" spans="1:2" x14ac:dyDescent="0.3">
      <c r="A2" s="6">
        <v>1</v>
      </c>
      <c r="B2" s="6">
        <v>472</v>
      </c>
    </row>
    <row r="3" spans="1:2" x14ac:dyDescent="0.3">
      <c r="A3" s="6">
        <v>2</v>
      </c>
      <c r="B3" s="6">
        <v>339</v>
      </c>
    </row>
    <row r="4" spans="1:2" x14ac:dyDescent="0.3">
      <c r="A4" s="6">
        <v>3</v>
      </c>
      <c r="B4" s="6">
        <v>289</v>
      </c>
    </row>
    <row r="5" spans="1:2" x14ac:dyDescent="0.3">
      <c r="A5" s="6">
        <v>4</v>
      </c>
      <c r="B5" s="6">
        <v>241</v>
      </c>
    </row>
    <row r="6" spans="1:2" x14ac:dyDescent="0.3">
      <c r="A6" s="6">
        <v>5</v>
      </c>
      <c r="B6" s="6">
        <v>177</v>
      </c>
    </row>
    <row r="7" spans="1:2" x14ac:dyDescent="0.3">
      <c r="A7" s="6">
        <v>6</v>
      </c>
      <c r="B7" s="6">
        <v>140</v>
      </c>
    </row>
    <row r="8" spans="1:2" x14ac:dyDescent="0.3">
      <c r="A8" s="6">
        <v>7</v>
      </c>
      <c r="B8" s="6">
        <v>130</v>
      </c>
    </row>
    <row r="9" spans="1:2" x14ac:dyDescent="0.3">
      <c r="A9" s="6">
        <v>8</v>
      </c>
      <c r="B9" s="6">
        <v>99</v>
      </c>
    </row>
    <row r="10" spans="1:2" x14ac:dyDescent="0.3">
      <c r="A10" s="6">
        <v>9</v>
      </c>
      <c r="B10" s="6">
        <v>71</v>
      </c>
    </row>
    <row r="11" spans="1:2" x14ac:dyDescent="0.3">
      <c r="A11" s="6">
        <v>10</v>
      </c>
      <c r="B11" s="6">
        <v>75</v>
      </c>
    </row>
    <row r="12" spans="1:2" x14ac:dyDescent="0.3">
      <c r="A12" s="6">
        <v>11</v>
      </c>
      <c r="B12" s="6">
        <v>62</v>
      </c>
    </row>
    <row r="13" spans="1:2" x14ac:dyDescent="0.3">
      <c r="A13" s="6">
        <v>12</v>
      </c>
      <c r="B13" s="6">
        <v>40</v>
      </c>
    </row>
    <row r="14" spans="1:2" x14ac:dyDescent="0.3">
      <c r="A14" s="6">
        <v>13</v>
      </c>
      <c r="B14" s="6">
        <v>39</v>
      </c>
    </row>
    <row r="15" spans="1:2" x14ac:dyDescent="0.3">
      <c r="A15" s="6">
        <v>14</v>
      </c>
      <c r="B15" s="6">
        <v>28</v>
      </c>
    </row>
    <row r="16" spans="1:2" x14ac:dyDescent="0.3">
      <c r="A16" s="6">
        <v>15</v>
      </c>
      <c r="B16" s="6">
        <v>35</v>
      </c>
    </row>
    <row r="17" spans="1:2" x14ac:dyDescent="0.3">
      <c r="A17" s="6">
        <v>16</v>
      </c>
      <c r="B17" s="6">
        <v>16</v>
      </c>
    </row>
    <row r="18" spans="1:2" x14ac:dyDescent="0.3">
      <c r="A18" s="6">
        <v>17</v>
      </c>
      <c r="B18" s="6">
        <v>14</v>
      </c>
    </row>
    <row r="19" spans="1:2" x14ac:dyDescent="0.3">
      <c r="A19" s="6">
        <v>18</v>
      </c>
      <c r="B19" s="6">
        <v>10</v>
      </c>
    </row>
    <row r="20" spans="1:2" x14ac:dyDescent="0.3">
      <c r="A20" s="6">
        <v>19</v>
      </c>
      <c r="B20" s="6">
        <v>8</v>
      </c>
    </row>
    <row r="21" spans="1:2" x14ac:dyDescent="0.3">
      <c r="A21" s="6">
        <v>20</v>
      </c>
      <c r="B21" s="6">
        <v>9</v>
      </c>
    </row>
    <row r="22" spans="1:2" x14ac:dyDescent="0.3">
      <c r="A22" s="6">
        <v>21</v>
      </c>
      <c r="B22" s="6">
        <v>9</v>
      </c>
    </row>
    <row r="23" spans="1:2" x14ac:dyDescent="0.3">
      <c r="A23" s="6">
        <v>22</v>
      </c>
      <c r="B23" s="6">
        <v>7</v>
      </c>
    </row>
    <row r="24" spans="1:2" x14ac:dyDescent="0.3">
      <c r="A24" s="6">
        <v>23</v>
      </c>
      <c r="B24" s="6">
        <v>1</v>
      </c>
    </row>
    <row r="25" spans="1:2" x14ac:dyDescent="0.3">
      <c r="A25" s="6">
        <v>24</v>
      </c>
      <c r="B25" s="6">
        <v>3</v>
      </c>
    </row>
    <row r="26" spans="1:2" x14ac:dyDescent="0.3">
      <c r="A26" s="6">
        <v>25</v>
      </c>
      <c r="B26" s="6">
        <v>3</v>
      </c>
    </row>
    <row r="27" spans="1:2" x14ac:dyDescent="0.3">
      <c r="A27" s="6">
        <v>26</v>
      </c>
      <c r="B27" s="6">
        <v>2</v>
      </c>
    </row>
    <row r="28" spans="1:2" x14ac:dyDescent="0.3">
      <c r="A28" s="6">
        <v>27</v>
      </c>
      <c r="B28" s="6">
        <v>4</v>
      </c>
    </row>
    <row r="29" spans="1:2" x14ac:dyDescent="0.3">
      <c r="A29" s="6">
        <v>28</v>
      </c>
      <c r="B29" s="6">
        <v>1</v>
      </c>
    </row>
    <row r="30" spans="1:2" x14ac:dyDescent="0.3">
      <c r="A30" s="6">
        <v>31</v>
      </c>
      <c r="B30" s="6">
        <v>1</v>
      </c>
    </row>
    <row r="31" spans="1:2" x14ac:dyDescent="0.3">
      <c r="A31" s="6">
        <v>32</v>
      </c>
      <c r="B31" s="6">
        <v>3</v>
      </c>
    </row>
    <row r="32" spans="1:2" x14ac:dyDescent="0.3">
      <c r="A32" s="6">
        <v>38</v>
      </c>
      <c r="B32" s="6">
        <v>1</v>
      </c>
    </row>
    <row r="35" spans="8:8" x14ac:dyDescent="0.3">
      <c r="H35" s="29" t="s">
        <v>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68B4-7640-41EE-B53B-9D23C070534E}">
  <dimension ref="A1:F15"/>
  <sheetViews>
    <sheetView workbookViewId="0">
      <selection activeCell="D2" sqref="D2:F4"/>
    </sheetView>
  </sheetViews>
  <sheetFormatPr defaultRowHeight="14.4" x14ac:dyDescent="0.3"/>
  <cols>
    <col min="1" max="1" width="19.6640625" bestFit="1" customWidth="1"/>
    <col min="2" max="2" width="15.33203125" bestFit="1" customWidth="1"/>
    <col min="4" max="4" width="19.6640625" bestFit="1" customWidth="1"/>
    <col min="5" max="5" width="12" bestFit="1" customWidth="1"/>
    <col min="6" max="6" width="12.33203125" bestFit="1" customWidth="1"/>
  </cols>
  <sheetData>
    <row r="1" spans="1:6" x14ac:dyDescent="0.3">
      <c r="A1" s="29" t="s">
        <v>30</v>
      </c>
      <c r="B1" s="29" t="s">
        <v>31</v>
      </c>
    </row>
    <row r="2" spans="1:6" x14ac:dyDescent="0.3">
      <c r="A2" s="28" t="s">
        <v>32</v>
      </c>
      <c r="B2" s="28">
        <v>1413</v>
      </c>
      <c r="E2" t="s">
        <v>23</v>
      </c>
      <c r="F2" t="s">
        <v>47</v>
      </c>
    </row>
    <row r="3" spans="1:6" x14ac:dyDescent="0.3">
      <c r="A3" s="28" t="s">
        <v>33</v>
      </c>
      <c r="B3" s="28">
        <v>1499</v>
      </c>
      <c r="D3" t="s">
        <v>45</v>
      </c>
      <c r="E3">
        <f>SUM(B2:B5)</f>
        <v>5310</v>
      </c>
      <c r="F3" s="33">
        <f>E3/(E3+E4)</f>
        <v>0.54338927548096605</v>
      </c>
    </row>
    <row r="4" spans="1:6" x14ac:dyDescent="0.3">
      <c r="A4" s="28" t="s">
        <v>34</v>
      </c>
      <c r="B4" s="28">
        <v>1134</v>
      </c>
      <c r="D4" t="s">
        <v>46</v>
      </c>
      <c r="E4">
        <f>SUM(B6:B11)</f>
        <v>4462</v>
      </c>
      <c r="F4" s="33">
        <f>E4/(E4+E3)</f>
        <v>0.45661072451903395</v>
      </c>
    </row>
    <row r="5" spans="1:6" x14ac:dyDescent="0.3">
      <c r="A5" s="28" t="s">
        <v>35</v>
      </c>
      <c r="B5" s="28">
        <v>1264</v>
      </c>
    </row>
    <row r="6" spans="1:6" x14ac:dyDescent="0.3">
      <c r="A6" s="28" t="s">
        <v>36</v>
      </c>
      <c r="B6" s="28">
        <v>968</v>
      </c>
    </row>
    <row r="7" spans="1:6" x14ac:dyDescent="0.3">
      <c r="A7" s="28" t="s">
        <v>37</v>
      </c>
      <c r="B7" s="28">
        <v>805</v>
      </c>
    </row>
    <row r="8" spans="1:6" x14ac:dyDescent="0.3">
      <c r="A8" s="28" t="s">
        <v>38</v>
      </c>
      <c r="B8" s="28">
        <v>709</v>
      </c>
    </row>
    <row r="9" spans="1:6" x14ac:dyDescent="0.3">
      <c r="A9" s="28" t="s">
        <v>39</v>
      </c>
      <c r="B9" s="28">
        <v>690</v>
      </c>
    </row>
    <row r="10" spans="1:6" x14ac:dyDescent="0.3">
      <c r="A10" s="28" t="s">
        <v>40</v>
      </c>
      <c r="B10" s="28">
        <v>784</v>
      </c>
    </row>
    <row r="11" spans="1:6" x14ac:dyDescent="0.3">
      <c r="A11" s="28" t="s">
        <v>41</v>
      </c>
      <c r="B11" s="28">
        <v>506</v>
      </c>
    </row>
    <row r="12" spans="1:6" x14ac:dyDescent="0.3">
      <c r="B12">
        <f>SUM(B2:B11)</f>
        <v>9772</v>
      </c>
    </row>
    <row r="15" spans="1:6" x14ac:dyDescent="0.3">
      <c r="A15">
        <f>SUM(B7:B11)</f>
        <v>3494</v>
      </c>
      <c r="B15">
        <f>A15/B12</f>
        <v>0.35755218993041343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SearchRunsInASession</vt:lpstr>
      <vt:lpstr>SearchClicksInSingleSearchRun </vt:lpstr>
      <vt:lpstr>AutoCompleteAfterSearch</vt:lpstr>
      <vt:lpstr>UsersUsingAutocompleteAfterNthR</vt:lpstr>
      <vt:lpstr>Search_Results_Clicks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2021-01-07T13:56:46Z</dcterms:modified>
</cp:coreProperties>
</file>