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DEEC47E0-823E-4785-BEF9-BCD200122D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7" i="1"/>
  <c r="E6" i="1"/>
  <c r="E10" i="1" l="1"/>
</calcChain>
</file>

<file path=xl/sharedStrings.xml><?xml version="1.0" encoding="utf-8"?>
<sst xmlns="http://schemas.openxmlformats.org/spreadsheetml/2006/main" count="160" uniqueCount="127">
  <si>
    <t>No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</si>
  <si>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</si>
  <si>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</si>
  <si>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</si>
  <si>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테스트조건</t>
    <phoneticPr fontId="1" type="noConversion"/>
  </si>
  <si>
    <t>실행 순서</t>
    <phoneticPr fontId="1" type="noConversion"/>
  </si>
  <si>
    <t>기대 결과</t>
    <phoneticPr fontId="1" type="noConversion"/>
  </si>
  <si>
    <t>결과값</t>
    <phoneticPr fontId="1" type="noConversion"/>
  </si>
  <si>
    <t>비고</t>
    <phoneticPr fontId="1" type="noConversion"/>
  </si>
  <si>
    <t>PASS</t>
    <phoneticPr fontId="1" type="noConversion"/>
  </si>
  <si>
    <t>UI</t>
    <phoneticPr fontId="1" type="noConversion"/>
  </si>
  <si>
    <t>상호작용</t>
    <phoneticPr fontId="1" type="noConversion"/>
  </si>
  <si>
    <t>목적</t>
    <phoneticPr fontId="1" type="noConversion"/>
  </si>
  <si>
    <t>제작대 제작 버튼 활성화</t>
    <phoneticPr fontId="1" type="noConversion"/>
  </si>
  <si>
    <t>시간에 따라 게이지가 줄어드는 바가 생성</t>
    <phoneticPr fontId="1" type="noConversion"/>
  </si>
  <si>
    <t>노동력</t>
    <phoneticPr fontId="1" type="noConversion"/>
  </si>
  <si>
    <t>금화</t>
    <phoneticPr fontId="1" type="noConversion"/>
  </si>
  <si>
    <t>판매</t>
    <phoneticPr fontId="1" type="noConversion"/>
  </si>
  <si>
    <t>제작</t>
    <phoneticPr fontId="1" type="noConversion"/>
  </si>
  <si>
    <t>메시지</t>
    <phoneticPr fontId="1" type="noConversion"/>
  </si>
  <si>
    <t>소비 자원</t>
    <phoneticPr fontId="1" type="noConversion"/>
  </si>
  <si>
    <t>캐릭터가 무역품을 등에 멘 상태</t>
    <phoneticPr fontId="1" type="noConversion"/>
  </si>
  <si>
    <t>아키에이지 무역 컨텐츠 관련 QA TC 자료</t>
    <phoneticPr fontId="1" type="noConversion"/>
  </si>
  <si>
    <t>획득 자원</t>
    <phoneticPr fontId="1" type="noConversion"/>
  </si>
  <si>
    <t>우편함</t>
    <phoneticPr fontId="1" type="noConversion"/>
  </si>
  <si>
    <t>우편함</t>
    <phoneticPr fontId="1" type="noConversion"/>
  </si>
  <si>
    <t>Count</t>
    <phoneticPr fontId="1" type="noConversion"/>
  </si>
  <si>
    <t>상태 설명</t>
    <phoneticPr fontId="1" type="noConversion"/>
  </si>
  <si>
    <t>Total</t>
    <phoneticPr fontId="1" type="noConversion"/>
  </si>
  <si>
    <t>Pass</t>
    <phoneticPr fontId="1" type="noConversion"/>
  </si>
  <si>
    <t>Fail</t>
    <phoneticPr fontId="1" type="noConversion"/>
  </si>
  <si>
    <t>Rate</t>
    <phoneticPr fontId="1" type="noConversion"/>
  </si>
  <si>
    <t>테스트 요약</t>
    <phoneticPr fontId="1" type="noConversion"/>
  </si>
  <si>
    <t>총 항목</t>
    <phoneticPr fontId="1" type="noConversion"/>
  </si>
  <si>
    <t>이상 없음</t>
    <phoneticPr fontId="1" type="noConversion"/>
  </si>
  <si>
    <t>에러 발생</t>
    <phoneticPr fontId="1" type="noConversion"/>
  </si>
  <si>
    <t>비율 Pass rate(%) = Pass / ( Pass + Fail ) * 100</t>
    <phoneticPr fontId="1" type="noConversion"/>
  </si>
  <si>
    <t>제작대 상호작용(F) 버튼 활성화</t>
    <phoneticPr fontId="1" type="noConversion"/>
  </si>
  <si>
    <t>제작 창 팝업</t>
    <phoneticPr fontId="1" type="noConversion"/>
  </si>
  <si>
    <t>1. 해당 제작대에 나와있는 무역품 제작 
필요 소비 자원이 인벤토리에 있는 상태
2. 캐릭터 등에 다른 무역품이 없는 상태</t>
    <phoneticPr fontId="1" type="noConversion"/>
  </si>
  <si>
    <t>바 게이지가 다 채워진 후 캐릭터 등에 올바른 무역품 등짐이 생성</t>
    <phoneticPr fontId="1" type="noConversion"/>
  </si>
  <si>
    <t>NPC 와 상호작용(F)시 특산품 정보 창이 뜨는지 확인</t>
    <phoneticPr fontId="1" type="noConversion"/>
  </si>
  <si>
    <t>캐릭터와 NPC의 거리가 5M 이상</t>
    <phoneticPr fontId="1" type="noConversion"/>
  </si>
  <si>
    <t>캐릭터와 NPC의 거리가 1M 이내</t>
    <phoneticPr fontId="1" type="noConversion"/>
  </si>
  <si>
    <t>캐릭터와 NPC의 거리를 5M 이상 으로 위치시킴</t>
    <phoneticPr fontId="1" type="noConversion"/>
  </si>
  <si>
    <t>캐릭터와 NPC의 거리를 1M 이하로 위치시킴</t>
    <phoneticPr fontId="1" type="noConversion"/>
  </si>
  <si>
    <t>판매 상호작용(F) 표시가 뜸</t>
    <phoneticPr fontId="1" type="noConversion"/>
  </si>
  <si>
    <t>1. 캐릭터가 NPC 한테 이동
2. 상호작용(F) 버튼 클릭</t>
    <phoneticPr fontId="1" type="noConversion"/>
  </si>
  <si>
    <t>캐릭터가 NPC 한테 이동</t>
    <phoneticPr fontId="1" type="noConversion"/>
  </si>
  <si>
    <t>캐릭터와 우편함의 거리가 5M 이상</t>
    <phoneticPr fontId="1" type="noConversion"/>
  </si>
  <si>
    <t>캐릭터와 우편함의 거리가 1M 이내</t>
    <phoneticPr fontId="1" type="noConversion"/>
  </si>
  <si>
    <t>캐릭터와 우편함의 거리를 5M 이상 으로 위치시킴</t>
    <phoneticPr fontId="1" type="noConversion"/>
  </si>
  <si>
    <t>우편함과 상호작용(F)시 받은 메시지와 보낸메세지 함이 뜨는지 확인</t>
    <phoneticPr fontId="1" type="noConversion"/>
  </si>
  <si>
    <t>상호작용(F) 버튼 비활성화</t>
    <phoneticPr fontId="1" type="noConversion"/>
  </si>
  <si>
    <t>상호작용(F) 버튼 활성화</t>
    <phoneticPr fontId="1" type="noConversion"/>
  </si>
  <si>
    <t>보낸메세지함과 받은 메세지함 팝업</t>
    <phoneticPr fontId="1" type="noConversion"/>
  </si>
  <si>
    <t>상호작용(F) 시 특산품 정보 창 팝업</t>
    <phoneticPr fontId="1" type="noConversion"/>
  </si>
  <si>
    <t>1. 제작대에 가서 상호작용(F) 버튼 클릭
2. 제작 버튼 클릭</t>
    <phoneticPr fontId="1" type="noConversion"/>
  </si>
  <si>
    <t>무역 NPC</t>
    <phoneticPr fontId="1" type="noConversion"/>
  </si>
  <si>
    <t>게임 버전</t>
    <phoneticPr fontId="1" type="noConversion"/>
  </si>
  <si>
    <t>테스트 기기</t>
    <phoneticPr fontId="1" type="noConversion"/>
  </si>
  <si>
    <t>기기 버전</t>
    <phoneticPr fontId="1" type="noConversion"/>
  </si>
  <si>
    <t>인터넷</t>
    <phoneticPr fontId="1" type="noConversion"/>
  </si>
  <si>
    <t>테스트 날짜</t>
    <phoneticPr fontId="1" type="noConversion"/>
  </si>
  <si>
    <t>테스터</t>
    <phoneticPr fontId="1" type="noConversion"/>
  </si>
  <si>
    <t>김민우</t>
    <phoneticPr fontId="1" type="noConversion"/>
  </si>
  <si>
    <t>N/A</t>
    <phoneticPr fontId="1" type="noConversion"/>
  </si>
  <si>
    <t>1. 캐릭터가 우편함 으로 이동
2. 상호작용(F) 버튼 클릭</t>
    <phoneticPr fontId="1" type="noConversion"/>
  </si>
  <si>
    <t>테스트 불가능한 상태 ( 구현이 안되었음 )</t>
  </si>
  <si>
    <t>무역품 
제작대</t>
    <phoneticPr fontId="1" type="noConversion"/>
  </si>
  <si>
    <t>캐릭터와 특산품 제작대의 거리가 5M 이상</t>
    <phoneticPr fontId="1" type="noConversion"/>
  </si>
  <si>
    <t>캐릭터와 특산품 제작대의 거리가 1M 이내</t>
    <phoneticPr fontId="1" type="noConversion"/>
  </si>
  <si>
    <t>캐릭터와 특산품 제작대의 거리를 5M 이상 으로 위치시킴</t>
    <phoneticPr fontId="1" type="noConversion"/>
  </si>
  <si>
    <t>캐릭터와 특산품 제작대의 거리를 1M 이하로 위치시킴</t>
    <phoneticPr fontId="1" type="noConversion"/>
  </si>
  <si>
    <t>1. 캐릭터가 특산품 제작대로 이동
2. 상호작용(F) 버튼 클릭</t>
    <phoneticPr fontId="1" type="noConversion"/>
  </si>
  <si>
    <t>특산품 제작대 상호작용(F) 버튼 비활성화</t>
    <phoneticPr fontId="1" type="noConversion"/>
  </si>
  <si>
    <t>1. 특산품 제작대에 가서 상호작용(F) 버튼 
클릭
2. 제작 버튼 활성화 확인</t>
    <phoneticPr fontId="1" type="noConversion"/>
  </si>
  <si>
    <t>특산품 제작대, 캐릭터 거리가 5M 이상 위치 상호작용(F) 표시가 안 뜨는지 확인</t>
    <phoneticPr fontId="1" type="noConversion"/>
  </si>
  <si>
    <t>특산품 제작대, 캐릭터의 거리가 1M 이내위치 상호작용(F) 표시가 뜨는지 확인</t>
    <phoneticPr fontId="1" type="noConversion"/>
  </si>
  <si>
    <t>특산품 제작대 상호작용(F) 시 제작 버튼이 활성화 되는지 확인</t>
    <phoneticPr fontId="1" type="noConversion"/>
  </si>
  <si>
    <t>특산품 제작대 상호작용(F) 시 제작 창이 뜨는지 확인</t>
    <phoneticPr fontId="1" type="noConversion"/>
  </si>
  <si>
    <t>특산품 제작대에 해당 무역품 제작 필요 소비 자원이 인벤토리에 있는 상태</t>
    <phoneticPr fontId="1" type="noConversion"/>
  </si>
  <si>
    <t>1. 특산품 제작대에 해당 무역품 제작 필요 소비 자원이 인벤토리에 있는 상태
2. 캐릭터 등에 다른 무역품이 없는 상태</t>
    <phoneticPr fontId="1" type="noConversion"/>
  </si>
  <si>
    <t>무역품 제작 완성 후 캐릭터 등에 무역품이 생성되는지 확인</t>
    <phoneticPr fontId="1" type="noConversion"/>
  </si>
  <si>
    <t>캐릭터 등에 무역품이 있는 상태</t>
    <phoneticPr fontId="1" type="noConversion"/>
  </si>
  <si>
    <t xml:space="preserve">무역품 
</t>
    <phoneticPr fontId="1" type="noConversion"/>
  </si>
  <si>
    <t>NPC, 캐릭터의 거리가 5M 이상 위치 상호작용(F) 표시가 뜨는지 확인</t>
    <phoneticPr fontId="1" type="noConversion"/>
  </si>
  <si>
    <t>NPC, 캐릭터의 거리가 1M 이내로 위치 상호작용(F) 표시가 뜨는지 확인</t>
    <phoneticPr fontId="1" type="noConversion"/>
  </si>
  <si>
    <t>1. 캐릭터와 NPC의 거리가 1M 이내
2. 캐릭터 등에 무역품이 있는 상태</t>
    <phoneticPr fontId="1" type="noConversion"/>
  </si>
  <si>
    <t>캐릭터가 무역품을 든 채로 NPC와 거리가 1M 이내로 있을 시 판매 상호작용(F) 표시가 뜨는지 확인</t>
    <phoneticPr fontId="1" type="noConversion"/>
  </si>
  <si>
    <t>우편함, 캐릭터의 거리가 5M 이상 위치 상호작용(F) 표시가 뜨는지 확인</t>
    <phoneticPr fontId="1" type="noConversion"/>
  </si>
  <si>
    <t>우편함, 캐릭터의 거리가 1M 이내 위치 상호작용(F) 표시가 뜨는지 확인</t>
    <phoneticPr fontId="1" type="noConversion"/>
  </si>
  <si>
    <t>캐릭터와 우편함의 거리를 1M 이내로 위치시킴</t>
    <phoneticPr fontId="1" type="noConversion"/>
  </si>
  <si>
    <t>PASS</t>
  </si>
  <si>
    <t>자원</t>
    <phoneticPr fontId="1" type="noConversion"/>
  </si>
  <si>
    <t>무역품이 생성 될 때 인벤토리에 있는 소비 자원이 소모되는지 확인</t>
    <phoneticPr fontId="1" type="noConversion"/>
  </si>
  <si>
    <t>1. 특산품 제작대 가까이 가서 상호작용(F) 버튼 클릭
2. 제작 버튼 클릭</t>
    <phoneticPr fontId="1" type="noConversion"/>
  </si>
  <si>
    <t>무역품이 생성 될 때 노동력이 소모되는지 확인</t>
    <phoneticPr fontId="1" type="noConversion"/>
  </si>
  <si>
    <t>해당 특산품 제작대에 나와있는 무역품 제작 필요 소비 자원이 인벤토리에 있는 상태</t>
    <phoneticPr fontId="1" type="noConversion"/>
  </si>
  <si>
    <t>무역품 필요한 소비 자원이 무역품 생성 시 인벤토리에서 사라짐</t>
    <phoneticPr fontId="1" type="noConversion"/>
  </si>
  <si>
    <t>무역품이 생성 될 때 금화가 소모되는 지 확인</t>
    <phoneticPr fontId="1" type="noConversion"/>
  </si>
  <si>
    <t>1. 해당 제작대에 나와있는 무역품 제작 시 필요 소비 자원이 인벤토리에 있는 상태
2. 인벤토리에 여유 금화가 있는 상태</t>
    <phoneticPr fontId="1" type="noConversion"/>
  </si>
  <si>
    <t>1. 제작대 가까이 가서 상호작용(F) 버튼 클릭
2. 제작 버튼 클릭</t>
    <phoneticPr fontId="1" type="noConversion"/>
  </si>
  <si>
    <t>무역품이 생성 될 때 기획서에 정해진 만큼의 금화가 인벤토리에서 소모됨</t>
    <phoneticPr fontId="1" type="noConversion"/>
  </si>
  <si>
    <t>무역품이 생성 될 때 화면 하단에 표시되어 있는 노동력이 기획서에 있는 공식대로 노동력 소모</t>
    <phoneticPr fontId="1" type="noConversion"/>
  </si>
  <si>
    <t>노동력</t>
    <phoneticPr fontId="1" type="noConversion"/>
  </si>
  <si>
    <t>무역품</t>
    <phoneticPr fontId="1" type="noConversion"/>
  </si>
  <si>
    <t>무역품이 캐릭터 등에서 사라짐</t>
    <phoneticPr fontId="1" type="noConversion"/>
  </si>
  <si>
    <t>무역품을 든 상태로 NPC와 상호작용(F) 시 캐릭터 등에 있는 무역품이 사라지는 지 확인</t>
    <phoneticPr fontId="1" type="noConversion"/>
  </si>
  <si>
    <t xml:space="preserve">무역품을 든 상태로 NPC 와 상호작용 시 노동력이 소모되는지 확인 </t>
    <phoneticPr fontId="1" type="noConversion"/>
  </si>
  <si>
    <t>무역품을 팔 때 화면 하단에 있는 
노동력이 소모됨</t>
    <phoneticPr fontId="1" type="noConversion"/>
  </si>
  <si>
    <t>1. 캐릭터가 NPC 가까이 위치시키도록 함
2. 상호작용 판매 (F) 키를 누름</t>
    <phoneticPr fontId="1" type="noConversion"/>
  </si>
  <si>
    <t>무역품을 든 상태로 NPC한테 가서 상호작용(F) 시 올바른 메시지 출력 되는지 확인</t>
    <phoneticPr fontId="1" type="noConversion"/>
  </si>
  <si>
    <t>획득 예상 시간과 예상 획득 금화 메시지가 채팅창에 출력됨</t>
    <phoneticPr fontId="1" type="noConversion"/>
  </si>
  <si>
    <t>무역품 판매 시 출력된 메시지 대로 획득 예상 시간 후 획득 예상 금화가 우편함으로 들어왔는 지 확인</t>
    <phoneticPr fontId="1" type="noConversion"/>
  </si>
  <si>
    <t>무역품을 판 후 획득 예상 시간과 예상 획득 금화 메시지가 채팅창에 출력된 상태</t>
    <phoneticPr fontId="1" type="noConversion"/>
  </si>
  <si>
    <t>1. 캐릭터가 우편함 가까이 위치시키도록 함
2. 상호작용 판매 (F) 키를 누름
3. 획득 예상 시간이 지난 후 
우편함 상호작용(F)</t>
    <phoneticPr fontId="1" type="noConversion"/>
  </si>
  <si>
    <t>예상 시간이 지난 후 우편함에 획득 예상
금화가 첨부 됨</t>
    <phoneticPr fontId="1" type="noConversion"/>
  </si>
  <si>
    <t>FAIL</t>
  </si>
  <si>
    <t xml:space="preserve"> 예상 시간과 다른 시간에 우편함에 금화가 첨부됨</t>
    <phoneticPr fontId="1" type="noConversion"/>
  </si>
  <si>
    <t>특산품 제작대 상호작용(F) 후 제작 버튼을 클릭 시 일정 시간에 따라 줄어드는 바가 생성되는 지 확인</t>
  </si>
  <si>
    <t>특산품 제작대 상호작용(F) 후 제작 버튼 클릭, 무역품 제작 완성되어 캐릭터 장비 창 ( 등 ) 에 무역품 생성 확인</t>
  </si>
  <si>
    <t>1. 제작대에 가서 상호작용(F) 버튼 클릭
2. 제작 버튼 클릭
3. 장비 창( C ) 클릭</t>
  </si>
  <si>
    <t>장비 창 ( 등 ) 부위에 해당 무역품 생성</t>
  </si>
  <si>
    <t>캐릭터 등에 무역품이 생성 됐을 시 이동속도의 변화가 있는 지 확인</t>
  </si>
  <si>
    <t>캐릭터 이동키를 눌러 봄</t>
  </si>
  <si>
    <t>무역품이 있을 때 보다 이동속도가 평상시의
 -70%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</si>
</sst>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2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2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17" fillId="0" borderId="0" xfId="0" applyFont="1"/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topLeftCell="A4" workbookViewId="0">
      <selection activeCell="A2" sqref="A2:J3"/>
    </sheetView>
  </sheetViews>
  <sheetFormatPr defaultRowHeight="17.25" x14ac:dyDescent="0.3"/>
  <cols>
    <col min="1" max="1" width="4" style="14" bestFit="1" customWidth="1"/>
    <col min="2" max="2" width="9.75" style="18" bestFit="1" customWidth="1"/>
    <col min="3" max="3" width="9" style="17" bestFit="1" customWidth="1"/>
    <col min="4" max="4" width="8.5" style="15" bestFit="1" customWidth="1"/>
    <col min="5" max="5" width="31.875" style="16" bestFit="1" customWidth="1"/>
    <col min="6" max="6" width="30" style="16" bestFit="1" customWidth="1"/>
    <col min="7" max="7" width="33.875" style="16" bestFit="1" customWidth="1"/>
    <col min="8" max="8" width="35.25" style="16" bestFit="1" customWidth="1"/>
    <col min="9" max="9" width="10.25" style="15" bestFit="1" customWidth="1"/>
    <col min="10" max="10" width="52" style="15" bestFit="1" customWidth="1"/>
  </cols>
  <sheetData>
    <row r="1" spans="1:31" ht="18" thickBot="1" x14ac:dyDescent="0.35">
      <c r="A1" s="9"/>
      <c r="B1" s="10"/>
      <c r="C1" s="9"/>
      <c r="D1" s="11"/>
      <c r="E1" s="12"/>
      <c r="F1" s="12"/>
      <c r="G1" s="12"/>
      <c r="H1" s="12"/>
      <c r="I1" s="11"/>
      <c r="J1" s="13"/>
    </row>
    <row r="2" spans="1:31" s="7" customFormat="1" ht="18" thickTop="1" x14ac:dyDescent="0.3">
      <c r="A2" s="39" t="s">
        <v>22</v>
      </c>
      <c r="B2" s="40"/>
      <c r="C2" s="40"/>
      <c r="D2" s="40"/>
      <c r="E2" s="40"/>
      <c r="F2" s="40"/>
      <c r="G2" s="40"/>
      <c r="H2" s="40"/>
      <c r="I2" s="40"/>
      <c r="J2" s="41"/>
    </row>
    <row r="3" spans="1:31" s="7" customFormat="1" ht="18" thickBot="1" x14ac:dyDescent="0.3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31" s="7" customFormat="1" ht="17.100000000000001" customHeight="1" thickTop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31" s="7" customFormat="1" ht="26.25" x14ac:dyDescent="0.3">
      <c r="A5" s="21"/>
      <c r="B5" s="45" t="s">
        <v>32</v>
      </c>
      <c r="C5" s="46"/>
      <c r="D5" s="22"/>
      <c r="E5" s="22" t="s">
        <v>26</v>
      </c>
      <c r="F5" s="52" t="s">
        <v>27</v>
      </c>
      <c r="G5" s="52"/>
      <c r="H5" s="21"/>
      <c r="I5" s="27" t="s">
        <v>59</v>
      </c>
      <c r="J5" s="1"/>
    </row>
    <row r="6" spans="1:31" s="7" customFormat="1" ht="26.25" x14ac:dyDescent="0.3">
      <c r="A6" s="21"/>
      <c r="B6" s="47"/>
      <c r="C6" s="48"/>
      <c r="D6" s="23" t="s">
        <v>28</v>
      </c>
      <c r="E6" s="23">
        <f>COUNTA(A13:A108)</f>
        <v>22</v>
      </c>
      <c r="F6" s="51" t="s">
        <v>33</v>
      </c>
      <c r="G6" s="51"/>
      <c r="H6" s="21"/>
      <c r="I6" s="27" t="s">
        <v>60</v>
      </c>
      <c r="J6" s="1"/>
    </row>
    <row r="7" spans="1:31" s="7" customFormat="1" ht="26.25" x14ac:dyDescent="0.3">
      <c r="A7" s="21"/>
      <c r="B7" s="47"/>
      <c r="C7" s="48"/>
      <c r="D7" s="24" t="s">
        <v>29</v>
      </c>
      <c r="E7" s="23">
        <f>COUNTIF(I13:I108,"PASS")</f>
        <v>21</v>
      </c>
      <c r="F7" s="51" t="s">
        <v>34</v>
      </c>
      <c r="G7" s="51"/>
      <c r="H7" s="21"/>
      <c r="I7" s="27" t="s">
        <v>61</v>
      </c>
      <c r="J7" s="1"/>
    </row>
    <row r="8" spans="1:31" s="7" customFormat="1" ht="26.25" x14ac:dyDescent="0.3">
      <c r="A8" s="21"/>
      <c r="B8" s="47"/>
      <c r="C8" s="48"/>
      <c r="D8" s="25" t="s">
        <v>30</v>
      </c>
      <c r="E8" s="23">
        <f>COUNTIF(I13:I108,"FAIL")</f>
        <v>1</v>
      </c>
      <c r="F8" s="51" t="s">
        <v>35</v>
      </c>
      <c r="G8" s="51"/>
      <c r="H8" s="21"/>
      <c r="I8" s="27" t="s">
        <v>62</v>
      </c>
      <c r="J8" s="1"/>
    </row>
    <row r="9" spans="1:31" s="7" customFormat="1" ht="26.25" x14ac:dyDescent="0.3">
      <c r="A9" s="21"/>
      <c r="B9" s="47"/>
      <c r="C9" s="48"/>
      <c r="D9" s="26" t="s">
        <v>66</v>
      </c>
      <c r="E9" s="23">
        <f>COUNTIF(I13:I108,"N/T")</f>
        <v>0</v>
      </c>
      <c r="F9" s="51" t="s">
        <v>68</v>
      </c>
      <c r="G9" s="51"/>
      <c r="H9" s="21"/>
      <c r="I9" s="27" t="s">
        <v>63</v>
      </c>
      <c r="J9" s="28">
        <v>44127</v>
      </c>
    </row>
    <row r="10" spans="1:31" s="7" customFormat="1" ht="26.25" x14ac:dyDescent="0.3">
      <c r="A10" s="21"/>
      <c r="B10" s="49"/>
      <c r="C10" s="50"/>
      <c r="D10" s="23" t="s">
        <v>31</v>
      </c>
      <c r="E10" s="23">
        <f>E7/(E7+E8)*100</f>
        <v>95.454545454545453</v>
      </c>
      <c r="F10" s="51" t="s">
        <v>36</v>
      </c>
      <c r="G10" s="51"/>
      <c r="H10" s="21"/>
      <c r="I10" s="27" t="s">
        <v>64</v>
      </c>
      <c r="J10" s="1" t="s">
        <v>65</v>
      </c>
    </row>
    <row r="11" spans="1:31" x14ac:dyDescent="0.3">
      <c r="A11" s="3"/>
      <c r="B11" s="4"/>
      <c r="C11" s="3"/>
      <c r="D11" s="8"/>
      <c r="E11" s="5"/>
      <c r="F11" s="5"/>
      <c r="G11" s="5"/>
      <c r="H11" s="5"/>
      <c r="I11" s="2"/>
      <c r="J11" s="2"/>
    </row>
    <row r="12" spans="1:31" s="6" customFormat="1" ht="19.5" customHeight="1" x14ac:dyDescent="0.3">
      <c r="A12" s="19" t="s">
        <v>0</v>
      </c>
      <c r="B12" s="20" t="s">
        <v>1</v>
      </c>
      <c r="C12" s="29" t="s">
        <v>2</v>
      </c>
      <c r="D12" s="29" t="s">
        <v>3</v>
      </c>
      <c r="E12" s="29" t="s">
        <v>12</v>
      </c>
      <c r="F12" s="29" t="s">
        <v>4</v>
      </c>
      <c r="G12" s="29" t="s">
        <v>5</v>
      </c>
      <c r="H12" s="29" t="s">
        <v>6</v>
      </c>
      <c r="I12" s="29" t="s">
        <v>7</v>
      </c>
      <c r="J12" s="33" t="s">
        <v>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60.75" customHeight="1" x14ac:dyDescent="0.3">
      <c r="A13" s="1">
        <v>1</v>
      </c>
      <c r="B13" s="58" t="s">
        <v>10</v>
      </c>
      <c r="C13" s="53" t="s">
        <v>11</v>
      </c>
      <c r="D13" s="35" t="s">
        <v>69</v>
      </c>
      <c r="E13" s="30" t="s">
        <v>77</v>
      </c>
      <c r="F13" s="30" t="s">
        <v>70</v>
      </c>
      <c r="G13" s="30" t="s">
        <v>72</v>
      </c>
      <c r="H13" s="30" t="s">
        <v>75</v>
      </c>
      <c r="I13" s="31" t="s">
        <v>93</v>
      </c>
      <c r="J13" s="30"/>
    </row>
    <row r="14" spans="1:31" ht="60.75" customHeight="1" x14ac:dyDescent="0.3">
      <c r="A14" s="1">
        <v>2</v>
      </c>
      <c r="B14" s="59"/>
      <c r="C14" s="54"/>
      <c r="D14" s="36"/>
      <c r="E14" s="30" t="s">
        <v>78</v>
      </c>
      <c r="F14" s="30" t="s">
        <v>71</v>
      </c>
      <c r="G14" s="30" t="s">
        <v>73</v>
      </c>
      <c r="H14" s="30" t="s">
        <v>37</v>
      </c>
      <c r="I14" s="31" t="s">
        <v>9</v>
      </c>
      <c r="J14" s="30"/>
    </row>
    <row r="15" spans="1:31" ht="60.75" customHeight="1" x14ac:dyDescent="0.3">
      <c r="A15" s="1">
        <v>3</v>
      </c>
      <c r="B15" s="59"/>
      <c r="C15" s="54"/>
      <c r="D15" s="36"/>
      <c r="E15" s="30" t="s">
        <v>80</v>
      </c>
      <c r="F15" s="30" t="s">
        <v>71</v>
      </c>
      <c r="G15" s="30" t="s">
        <v>74</v>
      </c>
      <c r="H15" s="30" t="s">
        <v>38</v>
      </c>
      <c r="I15" s="31" t="s">
        <v>9</v>
      </c>
      <c r="J15" s="30"/>
    </row>
    <row r="16" spans="1:31" ht="60.75" customHeight="1" x14ac:dyDescent="0.3">
      <c r="A16" s="1">
        <v>4</v>
      </c>
      <c r="B16" s="59"/>
      <c r="C16" s="54"/>
      <c r="D16" s="36"/>
      <c r="E16" s="30" t="s">
        <v>79</v>
      </c>
      <c r="F16" s="30" t="s">
        <v>81</v>
      </c>
      <c r="G16" s="30" t="s">
        <v>76</v>
      </c>
      <c r="H16" s="30" t="s">
        <v>13</v>
      </c>
      <c r="I16" s="31" t="s">
        <v>9</v>
      </c>
      <c r="J16" s="30"/>
    </row>
    <row r="17" spans="1:10" ht="66.75" customHeight="1" x14ac:dyDescent="0.3">
      <c r="A17" s="1">
        <v>5</v>
      </c>
      <c r="B17" s="59"/>
      <c r="C17" s="54"/>
      <c r="D17" s="36"/>
      <c r="E17" s="30" t="s">
        <v>120</v>
      </c>
      <c r="F17" s="30" t="s">
        <v>82</v>
      </c>
      <c r="G17" s="30" t="s">
        <v>57</v>
      </c>
      <c r="H17" s="30" t="s">
        <v>14</v>
      </c>
      <c r="I17" s="31" t="s">
        <v>9</v>
      </c>
      <c r="J17" s="30"/>
    </row>
    <row r="18" spans="1:10" ht="76.5" customHeight="1" x14ac:dyDescent="0.3">
      <c r="A18" s="1">
        <v>6</v>
      </c>
      <c r="B18" s="59"/>
      <c r="C18" s="54"/>
      <c r="D18" s="37"/>
      <c r="E18" s="30" t="s">
        <v>121</v>
      </c>
      <c r="F18" s="30" t="s">
        <v>82</v>
      </c>
      <c r="G18" s="30" t="s">
        <v>122</v>
      </c>
      <c r="H18" s="30" t="s">
        <v>123</v>
      </c>
      <c r="I18" s="31" t="s">
        <v>9</v>
      </c>
      <c r="J18" s="30"/>
    </row>
    <row r="19" spans="1:10" ht="81" customHeight="1" x14ac:dyDescent="0.3">
      <c r="A19" s="1">
        <v>7</v>
      </c>
      <c r="B19" s="59"/>
      <c r="C19" s="54"/>
      <c r="D19" s="35" t="s">
        <v>85</v>
      </c>
      <c r="E19" s="30" t="s">
        <v>83</v>
      </c>
      <c r="F19" s="30" t="s">
        <v>39</v>
      </c>
      <c r="G19" s="30" t="s">
        <v>57</v>
      </c>
      <c r="H19" s="30" t="s">
        <v>40</v>
      </c>
      <c r="I19" s="31" t="s">
        <v>9</v>
      </c>
      <c r="J19" s="30"/>
    </row>
    <row r="20" spans="1:10" ht="81" customHeight="1" x14ac:dyDescent="0.3">
      <c r="A20" s="1">
        <v>8</v>
      </c>
      <c r="B20" s="59"/>
      <c r="C20" s="54"/>
      <c r="D20" s="38"/>
      <c r="E20" s="30" t="s">
        <v>124</v>
      </c>
      <c r="F20" s="30" t="s">
        <v>84</v>
      </c>
      <c r="G20" s="30" t="s">
        <v>125</v>
      </c>
      <c r="H20" s="30" t="s">
        <v>126</v>
      </c>
      <c r="I20" s="31" t="s">
        <v>9</v>
      </c>
      <c r="J20" s="30"/>
    </row>
    <row r="21" spans="1:10" ht="47.25" customHeight="1" x14ac:dyDescent="0.3">
      <c r="A21" s="1">
        <v>9</v>
      </c>
      <c r="B21" s="59"/>
      <c r="C21" s="54"/>
      <c r="D21" s="53" t="s">
        <v>58</v>
      </c>
      <c r="E21" s="30" t="s">
        <v>86</v>
      </c>
      <c r="F21" s="32" t="s">
        <v>42</v>
      </c>
      <c r="G21" s="30" t="s">
        <v>44</v>
      </c>
      <c r="H21" s="30" t="s">
        <v>53</v>
      </c>
      <c r="I21" s="31" t="s">
        <v>9</v>
      </c>
      <c r="J21" s="32"/>
    </row>
    <row r="22" spans="1:10" ht="47.25" customHeight="1" x14ac:dyDescent="0.3">
      <c r="A22" s="1">
        <v>10</v>
      </c>
      <c r="B22" s="59"/>
      <c r="C22" s="54"/>
      <c r="D22" s="54"/>
      <c r="E22" s="30" t="s">
        <v>87</v>
      </c>
      <c r="F22" s="32" t="s">
        <v>43</v>
      </c>
      <c r="G22" s="30" t="s">
        <v>45</v>
      </c>
      <c r="H22" s="30" t="s">
        <v>54</v>
      </c>
      <c r="I22" s="31" t="s">
        <v>9</v>
      </c>
      <c r="J22" s="32"/>
    </row>
    <row r="23" spans="1:10" ht="47.25" customHeight="1" x14ac:dyDescent="0.3">
      <c r="A23" s="1">
        <v>11</v>
      </c>
      <c r="B23" s="59"/>
      <c r="C23" s="54"/>
      <c r="D23" s="54"/>
      <c r="E23" s="30" t="s">
        <v>41</v>
      </c>
      <c r="F23" s="32" t="s">
        <v>43</v>
      </c>
      <c r="G23" s="30" t="s">
        <v>47</v>
      </c>
      <c r="H23" s="30" t="s">
        <v>56</v>
      </c>
      <c r="I23" s="31" t="s">
        <v>9</v>
      </c>
      <c r="J23" s="32"/>
    </row>
    <row r="24" spans="1:10" ht="61.5" customHeight="1" x14ac:dyDescent="0.3">
      <c r="A24" s="1">
        <v>12</v>
      </c>
      <c r="B24" s="59"/>
      <c r="C24" s="54"/>
      <c r="D24" s="38"/>
      <c r="E24" s="30" t="s">
        <v>89</v>
      </c>
      <c r="F24" s="30" t="s">
        <v>88</v>
      </c>
      <c r="G24" s="30" t="s">
        <v>48</v>
      </c>
      <c r="H24" s="30" t="s">
        <v>46</v>
      </c>
      <c r="I24" s="31" t="s">
        <v>9</v>
      </c>
      <c r="J24" s="30"/>
    </row>
    <row r="25" spans="1:10" ht="47.25" customHeight="1" x14ac:dyDescent="0.3">
      <c r="A25" s="1">
        <v>13</v>
      </c>
      <c r="B25" s="59"/>
      <c r="C25" s="54"/>
      <c r="D25" s="53" t="s">
        <v>24</v>
      </c>
      <c r="E25" s="30" t="s">
        <v>90</v>
      </c>
      <c r="F25" s="32" t="s">
        <v>49</v>
      </c>
      <c r="G25" s="30" t="s">
        <v>51</v>
      </c>
      <c r="H25" s="30" t="s">
        <v>53</v>
      </c>
      <c r="I25" s="31" t="s">
        <v>9</v>
      </c>
      <c r="J25" s="32"/>
    </row>
    <row r="26" spans="1:10" ht="47.25" customHeight="1" x14ac:dyDescent="0.3">
      <c r="A26" s="1">
        <v>14</v>
      </c>
      <c r="B26" s="59"/>
      <c r="C26" s="54"/>
      <c r="D26" s="54"/>
      <c r="E26" s="30" t="s">
        <v>91</v>
      </c>
      <c r="F26" s="32" t="s">
        <v>50</v>
      </c>
      <c r="G26" s="30" t="s">
        <v>92</v>
      </c>
      <c r="H26" s="30" t="s">
        <v>54</v>
      </c>
      <c r="I26" s="31" t="s">
        <v>9</v>
      </c>
      <c r="J26" s="32"/>
    </row>
    <row r="27" spans="1:10" ht="47.25" customHeight="1" x14ac:dyDescent="0.3">
      <c r="A27" s="1">
        <v>15</v>
      </c>
      <c r="B27" s="60"/>
      <c r="C27" s="38"/>
      <c r="D27" s="38"/>
      <c r="E27" s="30" t="s">
        <v>52</v>
      </c>
      <c r="F27" s="32" t="s">
        <v>50</v>
      </c>
      <c r="G27" s="30" t="s">
        <v>67</v>
      </c>
      <c r="H27" s="30" t="s">
        <v>55</v>
      </c>
      <c r="I27" s="31" t="s">
        <v>9</v>
      </c>
      <c r="J27" s="32"/>
    </row>
    <row r="28" spans="1:10" ht="62.25" customHeight="1" x14ac:dyDescent="0.3">
      <c r="A28" s="1">
        <v>16</v>
      </c>
      <c r="B28" s="55" t="s">
        <v>94</v>
      </c>
      <c r="C28" s="53" t="s">
        <v>18</v>
      </c>
      <c r="D28" s="34" t="s">
        <v>20</v>
      </c>
      <c r="E28" s="30" t="s">
        <v>95</v>
      </c>
      <c r="F28" s="30" t="s">
        <v>98</v>
      </c>
      <c r="G28" s="30" t="s">
        <v>96</v>
      </c>
      <c r="H28" s="30" t="s">
        <v>99</v>
      </c>
      <c r="I28" s="31" t="s">
        <v>9</v>
      </c>
      <c r="J28" s="30"/>
    </row>
    <row r="29" spans="1:10" ht="58.5" customHeight="1" x14ac:dyDescent="0.3">
      <c r="A29" s="1">
        <v>17</v>
      </c>
      <c r="B29" s="56"/>
      <c r="C29" s="54"/>
      <c r="D29" s="34" t="s">
        <v>15</v>
      </c>
      <c r="E29" s="30" t="s">
        <v>97</v>
      </c>
      <c r="F29" s="30" t="s">
        <v>98</v>
      </c>
      <c r="G29" s="30" t="s">
        <v>102</v>
      </c>
      <c r="H29" s="30" t="s">
        <v>104</v>
      </c>
      <c r="I29" s="31" t="s">
        <v>9</v>
      </c>
      <c r="J29" s="30"/>
    </row>
    <row r="30" spans="1:10" ht="67.5" x14ac:dyDescent="0.3">
      <c r="A30" s="1">
        <v>18</v>
      </c>
      <c r="B30" s="56"/>
      <c r="C30" s="38"/>
      <c r="D30" s="34" t="s">
        <v>16</v>
      </c>
      <c r="E30" s="30" t="s">
        <v>100</v>
      </c>
      <c r="F30" s="30" t="s">
        <v>101</v>
      </c>
      <c r="G30" s="30" t="s">
        <v>102</v>
      </c>
      <c r="H30" s="30" t="s">
        <v>103</v>
      </c>
      <c r="I30" s="31" t="s">
        <v>9</v>
      </c>
      <c r="J30" s="30"/>
    </row>
    <row r="31" spans="1:10" ht="60" customHeight="1" x14ac:dyDescent="0.3">
      <c r="A31" s="1">
        <v>19</v>
      </c>
      <c r="B31" s="56"/>
      <c r="C31" s="53" t="s">
        <v>17</v>
      </c>
      <c r="D31" s="34" t="s">
        <v>106</v>
      </c>
      <c r="E31" s="30" t="s">
        <v>108</v>
      </c>
      <c r="F31" s="32" t="s">
        <v>21</v>
      </c>
      <c r="G31" s="30" t="s">
        <v>111</v>
      </c>
      <c r="H31" s="32" t="s">
        <v>107</v>
      </c>
      <c r="I31" s="31" t="s">
        <v>9</v>
      </c>
      <c r="J31" s="32"/>
    </row>
    <row r="32" spans="1:10" ht="60" customHeight="1" x14ac:dyDescent="0.3">
      <c r="A32" s="1">
        <v>20</v>
      </c>
      <c r="B32" s="57"/>
      <c r="C32" s="38"/>
      <c r="D32" s="34" t="s">
        <v>105</v>
      </c>
      <c r="E32" s="30" t="s">
        <v>109</v>
      </c>
      <c r="F32" s="32" t="s">
        <v>21</v>
      </c>
      <c r="G32" s="30" t="s">
        <v>111</v>
      </c>
      <c r="H32" s="30" t="s">
        <v>110</v>
      </c>
      <c r="I32" s="31" t="s">
        <v>93</v>
      </c>
      <c r="J32" s="32"/>
    </row>
    <row r="33" spans="1:10" ht="45" customHeight="1" x14ac:dyDescent="0.3">
      <c r="A33" s="1">
        <v>21</v>
      </c>
      <c r="B33" s="55" t="s">
        <v>23</v>
      </c>
      <c r="C33" s="53" t="s">
        <v>16</v>
      </c>
      <c r="D33" s="34" t="s">
        <v>19</v>
      </c>
      <c r="E33" s="30" t="s">
        <v>112</v>
      </c>
      <c r="F33" s="32" t="s">
        <v>21</v>
      </c>
      <c r="G33" s="30" t="s">
        <v>111</v>
      </c>
      <c r="H33" s="30" t="s">
        <v>113</v>
      </c>
      <c r="I33" s="31" t="s">
        <v>9</v>
      </c>
      <c r="J33" s="32"/>
    </row>
    <row r="34" spans="1:10" ht="81" x14ac:dyDescent="0.3">
      <c r="A34" s="1">
        <v>22</v>
      </c>
      <c r="B34" s="57"/>
      <c r="C34" s="38"/>
      <c r="D34" s="34" t="s">
        <v>25</v>
      </c>
      <c r="E34" s="30" t="s">
        <v>114</v>
      </c>
      <c r="F34" s="30" t="s">
        <v>115</v>
      </c>
      <c r="G34" s="30" t="s">
        <v>116</v>
      </c>
      <c r="H34" s="30" t="s">
        <v>117</v>
      </c>
      <c r="I34" s="61" t="s">
        <v>118</v>
      </c>
      <c r="J34" s="32" t="s">
        <v>119</v>
      </c>
    </row>
  </sheetData>
  <mergeCells count="19">
    <mergeCell ref="A2:J3"/>
    <mergeCell ref="C13:C27"/>
    <mergeCell ref="B13:B27"/>
    <mergeCell ref="B5:C10"/>
    <mergeCell ref="F10:G10"/>
    <mergeCell ref="F6:G6"/>
    <mergeCell ref="F7:G7"/>
    <mergeCell ref="F8:G8"/>
    <mergeCell ref="F9:G9"/>
    <mergeCell ref="F5:G5"/>
    <mergeCell ref="D21:D24"/>
    <mergeCell ref="D25:D27"/>
    <mergeCell ref="D13:D18"/>
    <mergeCell ref="D19:D20"/>
    <mergeCell ref="C33:C34"/>
    <mergeCell ref="B33:B34"/>
    <mergeCell ref="C28:C30"/>
    <mergeCell ref="C31:C32"/>
    <mergeCell ref="B28:B32"/>
  </mergeCells>
  <phoneticPr fontId="1" type="noConversion"/>
  <dataValidations count="1">
    <dataValidation type="list" allowBlank="1" showInputMessage="1" showErrorMessage="1" sqref="I2:I3 I13:I1048576" xr:uid="{21422D4D-CD1B-45F2-B63A-147DF6FFA261}">
      <formula1>"PASS,FAIL,N/A"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2020-10-23T09:15:39Z</dcterms:modified>
</cp:coreProperties>
</file>