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 tabRatio="800" activeTab="1"/>
  </bookViews>
  <sheets>
    <sheet name="Testbench2" sheetId="16" r:id="rId1"/>
    <sheet name="Comun" sheetId="5" r:id="rId2"/>
    <sheet name="Pob30-Gen30" sheetId="1" r:id="rId3"/>
    <sheet name="Pob30-Gen50" sheetId="3" r:id="rId4"/>
    <sheet name="Pob30-Gen100" sheetId="4" r:id="rId5"/>
    <sheet name="Pob30-Gen200" sheetId="6" r:id="rId6"/>
    <sheet name="Pob50-Gen30" sheetId="8" r:id="rId7"/>
    <sheet name="Pob50-Gen50" sheetId="9" r:id="rId8"/>
    <sheet name="Pob50-Gen100" sheetId="10" r:id="rId9"/>
    <sheet name="Pob50-Gen200" sheetId="11" r:id="rId10"/>
    <sheet name="Pob100-Gen30" sheetId="12" r:id="rId11"/>
    <sheet name="Pob100-Gen50" sheetId="13" r:id="rId12"/>
    <sheet name="Pob100-Gen100" sheetId="14" r:id="rId13"/>
    <sheet name="Pob100-Gen200" sheetId="15" r:id="rId14"/>
    <sheet name="Trash" sheetId="2" r:id="rId15"/>
  </sheets>
  <definedNames>
    <definedName name="reducido1_1" localSheetId="14">Trash!$E$1:$F$192</definedName>
    <definedName name="reducido1_2" localSheetId="14">Trash!$P$1:$Q$320</definedName>
    <definedName name="ResumenP30G30" localSheetId="2">'Pob30-Gen30'!#REF!</definedName>
    <definedName name="Tb_todo" localSheetId="2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" i="16" l="1"/>
  <c r="V12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V4" i="16" s="1"/>
  <c r="AR11" i="16" l="1"/>
  <c r="AR10" i="16"/>
  <c r="AR9" i="16"/>
  <c r="AR8" i="16"/>
  <c r="AR7" i="16"/>
  <c r="AR6" i="16"/>
  <c r="AR5" i="16"/>
  <c r="V11" i="16"/>
  <c r="V10" i="16"/>
  <c r="AR4" i="16"/>
  <c r="V9" i="16"/>
  <c r="V8" i="16"/>
  <c r="V6" i="16"/>
  <c r="V5" i="16"/>
  <c r="V7" i="16"/>
  <c r="F3" i="5"/>
  <c r="F4" i="5"/>
  <c r="F5" i="5"/>
  <c r="F6" i="5"/>
  <c r="F7" i="5"/>
  <c r="F8" i="5"/>
  <c r="F9" i="5"/>
  <c r="F10" i="5"/>
  <c r="F11" i="5"/>
  <c r="F12" i="5"/>
  <c r="F13" i="5"/>
  <c r="F2" i="5"/>
  <c r="D47" i="15"/>
  <c r="C47" i="15"/>
  <c r="D46" i="15"/>
  <c r="C46" i="15"/>
  <c r="E36" i="15"/>
  <c r="I36" i="15"/>
  <c r="I37" i="15"/>
  <c r="D57" i="15"/>
  <c r="C57" i="15"/>
  <c r="D56" i="15"/>
  <c r="C56" i="15"/>
  <c r="C58" i="15" s="1"/>
  <c r="I35" i="15"/>
  <c r="H35" i="15"/>
  <c r="G35" i="15"/>
  <c r="F35" i="15"/>
  <c r="D35" i="15"/>
  <c r="C35" i="15"/>
  <c r="B35" i="15"/>
  <c r="E35" i="15" s="1"/>
  <c r="I34" i="15"/>
  <c r="H34" i="15"/>
  <c r="G34" i="15"/>
  <c r="F34" i="15"/>
  <c r="D34" i="15"/>
  <c r="C34" i="15"/>
  <c r="B34" i="15"/>
  <c r="E34" i="15" s="1"/>
  <c r="I33" i="15"/>
  <c r="H33" i="15"/>
  <c r="G33" i="15"/>
  <c r="F33" i="15"/>
  <c r="D33" i="15"/>
  <c r="C33" i="15"/>
  <c r="B33" i="15"/>
  <c r="E33" i="15" s="1"/>
  <c r="H32" i="15"/>
  <c r="G32" i="15"/>
  <c r="F32" i="15"/>
  <c r="I32" i="15" s="1"/>
  <c r="D32" i="15"/>
  <c r="C32" i="15"/>
  <c r="B32" i="15"/>
  <c r="H31" i="15"/>
  <c r="G31" i="15"/>
  <c r="F31" i="15"/>
  <c r="I31" i="15" s="1"/>
  <c r="D31" i="15"/>
  <c r="C31" i="15"/>
  <c r="B31" i="15"/>
  <c r="E31" i="15" s="1"/>
  <c r="I30" i="15"/>
  <c r="H30" i="15"/>
  <c r="G30" i="15"/>
  <c r="F30" i="15"/>
  <c r="D30" i="15"/>
  <c r="C30" i="15"/>
  <c r="B30" i="15"/>
  <c r="E30" i="15" s="1"/>
  <c r="H29" i="15"/>
  <c r="G29" i="15"/>
  <c r="F29" i="15"/>
  <c r="I29" i="15" s="1"/>
  <c r="D29" i="15"/>
  <c r="C29" i="15"/>
  <c r="B29" i="15"/>
  <c r="E29" i="15" s="1"/>
  <c r="I28" i="15"/>
  <c r="H28" i="15"/>
  <c r="G28" i="15"/>
  <c r="F28" i="15"/>
  <c r="D28" i="15"/>
  <c r="C28" i="15"/>
  <c r="B28" i="15"/>
  <c r="H27" i="15"/>
  <c r="I27" i="15" s="1"/>
  <c r="G27" i="15"/>
  <c r="F27" i="15"/>
  <c r="D27" i="15"/>
  <c r="C27" i="15"/>
  <c r="B27" i="15"/>
  <c r="H26" i="15"/>
  <c r="G26" i="15"/>
  <c r="I26" i="15" s="1"/>
  <c r="F26" i="15"/>
  <c r="D26" i="15"/>
  <c r="C26" i="15"/>
  <c r="B26" i="15"/>
  <c r="E26" i="15" s="1"/>
  <c r="H25" i="15"/>
  <c r="G25" i="15"/>
  <c r="F25" i="15"/>
  <c r="I25" i="15" s="1"/>
  <c r="D25" i="15"/>
  <c r="C25" i="15"/>
  <c r="B25" i="15"/>
  <c r="H24" i="15"/>
  <c r="G24" i="15"/>
  <c r="F24" i="15"/>
  <c r="I24" i="15" s="1"/>
  <c r="D24" i="15"/>
  <c r="C24" i="15"/>
  <c r="B24" i="15"/>
  <c r="H23" i="15"/>
  <c r="G23" i="15"/>
  <c r="F23" i="15"/>
  <c r="I23" i="15" s="1"/>
  <c r="D23" i="15"/>
  <c r="C23" i="15"/>
  <c r="B23" i="15"/>
  <c r="E23" i="15" s="1"/>
  <c r="I22" i="15"/>
  <c r="H22" i="15"/>
  <c r="G22" i="15"/>
  <c r="F22" i="15"/>
  <c r="D22" i="15"/>
  <c r="C22" i="15"/>
  <c r="B22" i="15"/>
  <c r="E22" i="15" s="1"/>
  <c r="H21" i="15"/>
  <c r="G21" i="15"/>
  <c r="F21" i="15"/>
  <c r="I21" i="15" s="1"/>
  <c r="D21" i="15"/>
  <c r="C21" i="15"/>
  <c r="B21" i="15"/>
  <c r="E21" i="15" s="1"/>
  <c r="I20" i="15"/>
  <c r="H20" i="15"/>
  <c r="G20" i="15"/>
  <c r="F20" i="15"/>
  <c r="D20" i="15"/>
  <c r="C20" i="15"/>
  <c r="B20" i="15"/>
  <c r="H19" i="15"/>
  <c r="I19" i="15" s="1"/>
  <c r="G19" i="15"/>
  <c r="F19" i="15"/>
  <c r="D19" i="15"/>
  <c r="C19" i="15"/>
  <c r="B19" i="15"/>
  <c r="H18" i="15"/>
  <c r="G18" i="15"/>
  <c r="I18" i="15" s="1"/>
  <c r="F18" i="15"/>
  <c r="D18" i="15"/>
  <c r="C18" i="15"/>
  <c r="B18" i="15"/>
  <c r="E18" i="15" s="1"/>
  <c r="H17" i="15"/>
  <c r="G17" i="15"/>
  <c r="F17" i="15"/>
  <c r="I17" i="15" s="1"/>
  <c r="D17" i="15"/>
  <c r="C17" i="15"/>
  <c r="B17" i="15"/>
  <c r="H16" i="15"/>
  <c r="G16" i="15"/>
  <c r="F16" i="15"/>
  <c r="I16" i="15" s="1"/>
  <c r="D16" i="15"/>
  <c r="C16" i="15"/>
  <c r="B16" i="15"/>
  <c r="H15" i="15"/>
  <c r="G15" i="15"/>
  <c r="F15" i="15"/>
  <c r="I15" i="15" s="1"/>
  <c r="D15" i="15"/>
  <c r="C15" i="15"/>
  <c r="B15" i="15"/>
  <c r="E15" i="15" s="1"/>
  <c r="I14" i="15"/>
  <c r="H14" i="15"/>
  <c r="G14" i="15"/>
  <c r="F14" i="15"/>
  <c r="D14" i="15"/>
  <c r="C14" i="15"/>
  <c r="B14" i="15"/>
  <c r="E14" i="15" s="1"/>
  <c r="H13" i="15"/>
  <c r="G13" i="15"/>
  <c r="F13" i="15"/>
  <c r="I13" i="15" s="1"/>
  <c r="D13" i="15"/>
  <c r="C13" i="15"/>
  <c r="B13" i="15"/>
  <c r="E13" i="15" s="1"/>
  <c r="I12" i="15"/>
  <c r="H12" i="15"/>
  <c r="G12" i="15"/>
  <c r="F12" i="15"/>
  <c r="D12" i="15"/>
  <c r="C12" i="15"/>
  <c r="B12" i="15"/>
  <c r="H11" i="15"/>
  <c r="I11" i="15" s="1"/>
  <c r="G11" i="15"/>
  <c r="F11" i="15"/>
  <c r="D11" i="15"/>
  <c r="C11" i="15"/>
  <c r="B11" i="15"/>
  <c r="H10" i="15"/>
  <c r="G10" i="15"/>
  <c r="I10" i="15" s="1"/>
  <c r="F10" i="15"/>
  <c r="D10" i="15"/>
  <c r="C10" i="15"/>
  <c r="B10" i="15"/>
  <c r="E10" i="15" s="1"/>
  <c r="H9" i="15"/>
  <c r="G9" i="15"/>
  <c r="F9" i="15"/>
  <c r="I9" i="15" s="1"/>
  <c r="D9" i="15"/>
  <c r="C9" i="15"/>
  <c r="B9" i="15"/>
  <c r="H8" i="15"/>
  <c r="G8" i="15"/>
  <c r="F8" i="15"/>
  <c r="I8" i="15" s="1"/>
  <c r="D8" i="15"/>
  <c r="C8" i="15"/>
  <c r="B8" i="15"/>
  <c r="H7" i="15"/>
  <c r="G7" i="15"/>
  <c r="F7" i="15"/>
  <c r="I7" i="15" s="1"/>
  <c r="D7" i="15"/>
  <c r="C7" i="15"/>
  <c r="B7" i="15"/>
  <c r="E7" i="15" s="1"/>
  <c r="I6" i="15"/>
  <c r="H6" i="15"/>
  <c r="G6" i="15"/>
  <c r="F6" i="15"/>
  <c r="D6" i="15"/>
  <c r="C6" i="15"/>
  <c r="B6" i="15"/>
  <c r="E6" i="15" s="1"/>
  <c r="H5" i="15"/>
  <c r="G5" i="15"/>
  <c r="F5" i="15"/>
  <c r="I5" i="15" s="1"/>
  <c r="D5" i="15"/>
  <c r="C5" i="15"/>
  <c r="B5" i="15"/>
  <c r="E5" i="15" s="1"/>
  <c r="I4" i="15"/>
  <c r="H4" i="15"/>
  <c r="G4" i="15"/>
  <c r="F4" i="15"/>
  <c r="D4" i="15"/>
  <c r="C4" i="15"/>
  <c r="B4" i="15"/>
  <c r="D47" i="14"/>
  <c r="C47" i="14"/>
  <c r="D46" i="14"/>
  <c r="C46" i="14"/>
  <c r="D57" i="14"/>
  <c r="C57" i="14"/>
  <c r="D56" i="14"/>
  <c r="D58" i="14" s="1"/>
  <c r="C56" i="14"/>
  <c r="C58" i="14" s="1"/>
  <c r="H35" i="14"/>
  <c r="G35" i="14"/>
  <c r="F35" i="14"/>
  <c r="I35" i="14" s="1"/>
  <c r="D35" i="14"/>
  <c r="C35" i="14"/>
  <c r="E35" i="14" s="1"/>
  <c r="B35" i="14"/>
  <c r="H34" i="14"/>
  <c r="G34" i="14"/>
  <c r="F34" i="14"/>
  <c r="I34" i="14" s="1"/>
  <c r="D34" i="14"/>
  <c r="C34" i="14"/>
  <c r="B34" i="14"/>
  <c r="E34" i="14" s="1"/>
  <c r="H33" i="14"/>
  <c r="G33" i="14"/>
  <c r="F33" i="14"/>
  <c r="I33" i="14" s="1"/>
  <c r="D33" i="14"/>
  <c r="C33" i="14"/>
  <c r="B33" i="14"/>
  <c r="E33" i="14" s="1"/>
  <c r="H32" i="14"/>
  <c r="G32" i="14"/>
  <c r="F32" i="14"/>
  <c r="E32" i="14"/>
  <c r="D32" i="14"/>
  <c r="C32" i="14"/>
  <c r="B32" i="14"/>
  <c r="H31" i="14"/>
  <c r="G31" i="14"/>
  <c r="F31" i="14"/>
  <c r="D31" i="14"/>
  <c r="E31" i="14" s="1"/>
  <c r="C31" i="14"/>
  <c r="B31" i="14"/>
  <c r="H30" i="14"/>
  <c r="G30" i="14"/>
  <c r="F30" i="14"/>
  <c r="I30" i="14" s="1"/>
  <c r="D30" i="14"/>
  <c r="C30" i="14"/>
  <c r="E30" i="14" s="1"/>
  <c r="B30" i="14"/>
  <c r="H29" i="14"/>
  <c r="G29" i="14"/>
  <c r="F29" i="14"/>
  <c r="I29" i="14" s="1"/>
  <c r="E29" i="14"/>
  <c r="D29" i="14"/>
  <c r="C29" i="14"/>
  <c r="B29" i="14"/>
  <c r="H28" i="14"/>
  <c r="G28" i="14"/>
  <c r="F28" i="14"/>
  <c r="I28" i="14" s="1"/>
  <c r="D28" i="14"/>
  <c r="E28" i="14" s="1"/>
  <c r="C28" i="14"/>
  <c r="B28" i="14"/>
  <c r="H27" i="14"/>
  <c r="G27" i="14"/>
  <c r="F27" i="14"/>
  <c r="D27" i="14"/>
  <c r="C27" i="14"/>
  <c r="E27" i="14" s="1"/>
  <c r="B27" i="14"/>
  <c r="H26" i="14"/>
  <c r="G26" i="14"/>
  <c r="F26" i="14"/>
  <c r="I26" i="14" s="1"/>
  <c r="D26" i="14"/>
  <c r="C26" i="14"/>
  <c r="B26" i="14"/>
  <c r="E26" i="14" s="1"/>
  <c r="H25" i="14"/>
  <c r="G25" i="14"/>
  <c r="F25" i="14"/>
  <c r="I25" i="14" s="1"/>
  <c r="D25" i="14"/>
  <c r="C25" i="14"/>
  <c r="B25" i="14"/>
  <c r="E25" i="14" s="1"/>
  <c r="H24" i="14"/>
  <c r="G24" i="14"/>
  <c r="F24" i="14"/>
  <c r="I24" i="14" s="1"/>
  <c r="E24" i="14"/>
  <c r="D24" i="14"/>
  <c r="C24" i="14"/>
  <c r="B24" i="14"/>
  <c r="H23" i="14"/>
  <c r="G23" i="14"/>
  <c r="F23" i="14"/>
  <c r="D23" i="14"/>
  <c r="E23" i="14" s="1"/>
  <c r="C23" i="14"/>
  <c r="B23" i="14"/>
  <c r="H22" i="14"/>
  <c r="G22" i="14"/>
  <c r="F22" i="14"/>
  <c r="D22" i="14"/>
  <c r="C22" i="14"/>
  <c r="E22" i="14" s="1"/>
  <c r="B22" i="14"/>
  <c r="H21" i="14"/>
  <c r="G21" i="14"/>
  <c r="F21" i="14"/>
  <c r="I21" i="14" s="1"/>
  <c r="E21" i="14"/>
  <c r="D21" i="14"/>
  <c r="C21" i="14"/>
  <c r="B21" i="14"/>
  <c r="H20" i="14"/>
  <c r="G20" i="14"/>
  <c r="F20" i="14"/>
  <c r="I20" i="14" s="1"/>
  <c r="D20" i="14"/>
  <c r="E20" i="14" s="1"/>
  <c r="C39" i="14" s="1"/>
  <c r="C20" i="14"/>
  <c r="B20" i="14"/>
  <c r="H19" i="14"/>
  <c r="G19" i="14"/>
  <c r="F19" i="14"/>
  <c r="I19" i="14" s="1"/>
  <c r="D19" i="14"/>
  <c r="C19" i="14"/>
  <c r="E19" i="14" s="1"/>
  <c r="B19" i="14"/>
  <c r="H18" i="14"/>
  <c r="G18" i="14"/>
  <c r="F18" i="14"/>
  <c r="D18" i="14"/>
  <c r="C18" i="14"/>
  <c r="B18" i="14"/>
  <c r="E18" i="14" s="1"/>
  <c r="H17" i="14"/>
  <c r="G17" i="14"/>
  <c r="F17" i="14"/>
  <c r="I17" i="14" s="1"/>
  <c r="D17" i="14"/>
  <c r="C17" i="14"/>
  <c r="B17" i="14"/>
  <c r="E17" i="14" s="1"/>
  <c r="H16" i="14"/>
  <c r="G16" i="14"/>
  <c r="F16" i="14"/>
  <c r="I16" i="14" s="1"/>
  <c r="E16" i="14"/>
  <c r="D16" i="14"/>
  <c r="C16" i="14"/>
  <c r="B16" i="14"/>
  <c r="H15" i="14"/>
  <c r="G15" i="14"/>
  <c r="F15" i="14"/>
  <c r="I15" i="14" s="1"/>
  <c r="D15" i="14"/>
  <c r="E15" i="14" s="1"/>
  <c r="C15" i="14"/>
  <c r="B15" i="14"/>
  <c r="H14" i="14"/>
  <c r="G14" i="14"/>
  <c r="F14" i="14"/>
  <c r="D14" i="14"/>
  <c r="C14" i="14"/>
  <c r="E14" i="14" s="1"/>
  <c r="B14" i="14"/>
  <c r="H13" i="14"/>
  <c r="G13" i="14"/>
  <c r="F13" i="14"/>
  <c r="E13" i="14"/>
  <c r="D13" i="14"/>
  <c r="C13" i="14"/>
  <c r="B13" i="14"/>
  <c r="H12" i="14"/>
  <c r="G12" i="14"/>
  <c r="F12" i="14"/>
  <c r="I12" i="14" s="1"/>
  <c r="D12" i="14"/>
  <c r="E12" i="14" s="1"/>
  <c r="C12" i="14"/>
  <c r="B12" i="14"/>
  <c r="H11" i="14"/>
  <c r="G11" i="14"/>
  <c r="F11" i="14"/>
  <c r="I11" i="14" s="1"/>
  <c r="D11" i="14"/>
  <c r="C11" i="14"/>
  <c r="E11" i="14" s="1"/>
  <c r="B11" i="14"/>
  <c r="H10" i="14"/>
  <c r="G10" i="14"/>
  <c r="F10" i="14"/>
  <c r="I10" i="14" s="1"/>
  <c r="D10" i="14"/>
  <c r="C10" i="14"/>
  <c r="B10" i="14"/>
  <c r="E10" i="14" s="1"/>
  <c r="H9" i="14"/>
  <c r="G9" i="14"/>
  <c r="F9" i="14"/>
  <c r="D9" i="14"/>
  <c r="C9" i="14"/>
  <c r="B9" i="14"/>
  <c r="E9" i="14" s="1"/>
  <c r="H8" i="14"/>
  <c r="G8" i="14"/>
  <c r="F8" i="14"/>
  <c r="I8" i="14" s="1"/>
  <c r="E8" i="14"/>
  <c r="D8" i="14"/>
  <c r="C8" i="14"/>
  <c r="B8" i="14"/>
  <c r="H7" i="14"/>
  <c r="G7" i="14"/>
  <c r="F7" i="14"/>
  <c r="I7" i="14" s="1"/>
  <c r="D7" i="14"/>
  <c r="E7" i="14" s="1"/>
  <c r="C7" i="14"/>
  <c r="B7" i="14"/>
  <c r="H6" i="14"/>
  <c r="G6" i="14"/>
  <c r="F6" i="14"/>
  <c r="I6" i="14" s="1"/>
  <c r="D6" i="14"/>
  <c r="C6" i="14"/>
  <c r="E6" i="14" s="1"/>
  <c r="B6" i="14"/>
  <c r="H5" i="14"/>
  <c r="G5" i="14"/>
  <c r="F5" i="14"/>
  <c r="E5" i="14"/>
  <c r="D5" i="14"/>
  <c r="C5" i="14"/>
  <c r="B5" i="14"/>
  <c r="H4" i="14"/>
  <c r="G4" i="14"/>
  <c r="F4" i="14"/>
  <c r="D4" i="14"/>
  <c r="E4" i="14" s="1"/>
  <c r="C4" i="14"/>
  <c r="B4" i="14"/>
  <c r="D47" i="13"/>
  <c r="C47" i="13"/>
  <c r="D46" i="13"/>
  <c r="C46" i="13"/>
  <c r="D57" i="13"/>
  <c r="C57" i="13"/>
  <c r="D56" i="13"/>
  <c r="D58" i="13" s="1"/>
  <c r="C56" i="13"/>
  <c r="H35" i="13"/>
  <c r="G35" i="13"/>
  <c r="F35" i="13"/>
  <c r="D35" i="13"/>
  <c r="C35" i="13"/>
  <c r="B35" i="13"/>
  <c r="E35" i="13" s="1"/>
  <c r="H34" i="13"/>
  <c r="G34" i="13"/>
  <c r="F34" i="13"/>
  <c r="I34" i="13" s="1"/>
  <c r="E34" i="13"/>
  <c r="D34" i="13"/>
  <c r="C34" i="13"/>
  <c r="B34" i="13"/>
  <c r="H33" i="13"/>
  <c r="G33" i="13"/>
  <c r="F33" i="13"/>
  <c r="I33" i="13" s="1"/>
  <c r="D33" i="13"/>
  <c r="E33" i="13" s="1"/>
  <c r="C33" i="13"/>
  <c r="B33" i="13"/>
  <c r="H32" i="13"/>
  <c r="G32" i="13"/>
  <c r="F32" i="13"/>
  <c r="I32" i="13" s="1"/>
  <c r="D32" i="13"/>
  <c r="C32" i="13"/>
  <c r="E32" i="13" s="1"/>
  <c r="B32" i="13"/>
  <c r="H31" i="13"/>
  <c r="G31" i="13"/>
  <c r="F31" i="13"/>
  <c r="D31" i="13"/>
  <c r="C31" i="13"/>
  <c r="B31" i="13"/>
  <c r="E31" i="13" s="1"/>
  <c r="H30" i="13"/>
  <c r="G30" i="13"/>
  <c r="F30" i="13"/>
  <c r="I30" i="13" s="1"/>
  <c r="D30" i="13"/>
  <c r="C30" i="13"/>
  <c r="B30" i="13"/>
  <c r="E30" i="13" s="1"/>
  <c r="H29" i="13"/>
  <c r="G29" i="13"/>
  <c r="F29" i="13"/>
  <c r="I29" i="13" s="1"/>
  <c r="D29" i="13"/>
  <c r="C29" i="13"/>
  <c r="B29" i="13"/>
  <c r="E29" i="13" s="1"/>
  <c r="H28" i="13"/>
  <c r="G28" i="13"/>
  <c r="F28" i="13"/>
  <c r="I28" i="13" s="1"/>
  <c r="D28" i="13"/>
  <c r="C28" i="13"/>
  <c r="B28" i="13"/>
  <c r="E28" i="13" s="1"/>
  <c r="H27" i="13"/>
  <c r="G27" i="13"/>
  <c r="F27" i="13"/>
  <c r="D27" i="13"/>
  <c r="C27" i="13"/>
  <c r="B27" i="13"/>
  <c r="E27" i="13" s="1"/>
  <c r="H26" i="13"/>
  <c r="G26" i="13"/>
  <c r="F26" i="13"/>
  <c r="I26" i="13" s="1"/>
  <c r="E26" i="13"/>
  <c r="D26" i="13"/>
  <c r="C26" i="13"/>
  <c r="B26" i="13"/>
  <c r="H25" i="13"/>
  <c r="G25" i="13"/>
  <c r="F25" i="13"/>
  <c r="I25" i="13" s="1"/>
  <c r="D25" i="13"/>
  <c r="E25" i="13" s="1"/>
  <c r="C25" i="13"/>
  <c r="B25" i="13"/>
  <c r="H24" i="13"/>
  <c r="G24" i="13"/>
  <c r="F24" i="13"/>
  <c r="I24" i="13" s="1"/>
  <c r="D24" i="13"/>
  <c r="C24" i="13"/>
  <c r="E24" i="13" s="1"/>
  <c r="B24" i="13"/>
  <c r="H23" i="13"/>
  <c r="G23" i="13"/>
  <c r="F23" i="13"/>
  <c r="D23" i="13"/>
  <c r="C23" i="13"/>
  <c r="B23" i="13"/>
  <c r="E23" i="13" s="1"/>
  <c r="H22" i="13"/>
  <c r="G22" i="13"/>
  <c r="F22" i="13"/>
  <c r="D22" i="13"/>
  <c r="C22" i="13"/>
  <c r="B22" i="13"/>
  <c r="E22" i="13" s="1"/>
  <c r="H21" i="13"/>
  <c r="G21" i="13"/>
  <c r="F21" i="13"/>
  <c r="I21" i="13" s="1"/>
  <c r="D21" i="13"/>
  <c r="C21" i="13"/>
  <c r="B21" i="13"/>
  <c r="E21" i="13" s="1"/>
  <c r="H20" i="13"/>
  <c r="G20" i="13"/>
  <c r="F20" i="13"/>
  <c r="I20" i="13" s="1"/>
  <c r="D20" i="13"/>
  <c r="C20" i="13"/>
  <c r="B20" i="13"/>
  <c r="E20" i="13" s="1"/>
  <c r="H19" i="13"/>
  <c r="G19" i="13"/>
  <c r="F19" i="13"/>
  <c r="D19" i="13"/>
  <c r="C19" i="13"/>
  <c r="B19" i="13"/>
  <c r="E19" i="13" s="1"/>
  <c r="H18" i="13"/>
  <c r="G18" i="13"/>
  <c r="F18" i="13"/>
  <c r="E18" i="13"/>
  <c r="D18" i="13"/>
  <c r="C18" i="13"/>
  <c r="B18" i="13"/>
  <c r="H17" i="13"/>
  <c r="G17" i="13"/>
  <c r="F17" i="13"/>
  <c r="I17" i="13" s="1"/>
  <c r="D17" i="13"/>
  <c r="E17" i="13" s="1"/>
  <c r="C17" i="13"/>
  <c r="B17" i="13"/>
  <c r="H16" i="13"/>
  <c r="G16" i="13"/>
  <c r="F16" i="13"/>
  <c r="I16" i="13" s="1"/>
  <c r="D16" i="13"/>
  <c r="C16" i="13"/>
  <c r="E16" i="13" s="1"/>
  <c r="B16" i="13"/>
  <c r="H15" i="13"/>
  <c r="G15" i="13"/>
  <c r="F15" i="13"/>
  <c r="I15" i="13" s="1"/>
  <c r="D15" i="13"/>
  <c r="C15" i="13"/>
  <c r="B15" i="13"/>
  <c r="E15" i="13" s="1"/>
  <c r="H14" i="13"/>
  <c r="G14" i="13"/>
  <c r="F14" i="13"/>
  <c r="D14" i="13"/>
  <c r="C14" i="13"/>
  <c r="B14" i="13"/>
  <c r="E14" i="13" s="1"/>
  <c r="H13" i="13"/>
  <c r="G13" i="13"/>
  <c r="F13" i="13"/>
  <c r="I13" i="13" s="1"/>
  <c r="D13" i="13"/>
  <c r="C13" i="13"/>
  <c r="B13" i="13"/>
  <c r="E13" i="13" s="1"/>
  <c r="H12" i="13"/>
  <c r="G12" i="13"/>
  <c r="F12" i="13"/>
  <c r="I12" i="13" s="1"/>
  <c r="D12" i="13"/>
  <c r="C12" i="13"/>
  <c r="B12" i="13"/>
  <c r="E12" i="13" s="1"/>
  <c r="H11" i="13"/>
  <c r="G11" i="13"/>
  <c r="F11" i="13"/>
  <c r="I11" i="13" s="1"/>
  <c r="D11" i="13"/>
  <c r="C11" i="13"/>
  <c r="B11" i="13"/>
  <c r="E11" i="13" s="1"/>
  <c r="H10" i="13"/>
  <c r="G10" i="13"/>
  <c r="F10" i="13"/>
  <c r="E10" i="13"/>
  <c r="D10" i="13"/>
  <c r="C10" i="13"/>
  <c r="B10" i="13"/>
  <c r="H9" i="13"/>
  <c r="G9" i="13"/>
  <c r="F9" i="13"/>
  <c r="D9" i="13"/>
  <c r="E9" i="13" s="1"/>
  <c r="C9" i="13"/>
  <c r="B9" i="13"/>
  <c r="H8" i="13"/>
  <c r="G8" i="13"/>
  <c r="F8" i="13"/>
  <c r="I8" i="13" s="1"/>
  <c r="D8" i="13"/>
  <c r="C8" i="13"/>
  <c r="E8" i="13" s="1"/>
  <c r="B8" i="13"/>
  <c r="H7" i="13"/>
  <c r="G7" i="13"/>
  <c r="F7" i="13"/>
  <c r="I7" i="13" s="1"/>
  <c r="D7" i="13"/>
  <c r="C7" i="13"/>
  <c r="B7" i="13"/>
  <c r="E7" i="13" s="1"/>
  <c r="H6" i="13"/>
  <c r="G6" i="13"/>
  <c r="F6" i="13"/>
  <c r="D6" i="13"/>
  <c r="C6" i="13"/>
  <c r="B6" i="13"/>
  <c r="E6" i="13" s="1"/>
  <c r="H5" i="13"/>
  <c r="G5" i="13"/>
  <c r="F5" i="13"/>
  <c r="D5" i="13"/>
  <c r="C5" i="13"/>
  <c r="B5" i="13"/>
  <c r="E5" i="13" s="1"/>
  <c r="H4" i="13"/>
  <c r="G4" i="13"/>
  <c r="F4" i="13"/>
  <c r="I4" i="13" s="1"/>
  <c r="D4" i="13"/>
  <c r="C4" i="13"/>
  <c r="B4" i="13"/>
  <c r="E4" i="13" s="1"/>
  <c r="C42" i="13" s="1"/>
  <c r="D57" i="12"/>
  <c r="C57" i="12"/>
  <c r="D56" i="12"/>
  <c r="C56" i="12"/>
  <c r="C58" i="12" s="1"/>
  <c r="H35" i="12"/>
  <c r="G35" i="12"/>
  <c r="F35" i="12"/>
  <c r="D35" i="12"/>
  <c r="C35" i="12"/>
  <c r="B35" i="12"/>
  <c r="H34" i="12"/>
  <c r="G34" i="12"/>
  <c r="F34" i="12"/>
  <c r="I34" i="12" s="1"/>
  <c r="D34" i="12"/>
  <c r="E34" i="12" s="1"/>
  <c r="C34" i="12"/>
  <c r="B34" i="12"/>
  <c r="H33" i="12"/>
  <c r="G33" i="12"/>
  <c r="F33" i="12"/>
  <c r="I33" i="12" s="1"/>
  <c r="D33" i="12"/>
  <c r="C33" i="12"/>
  <c r="B33" i="12"/>
  <c r="H32" i="12"/>
  <c r="G32" i="12"/>
  <c r="F32" i="12"/>
  <c r="D32" i="12"/>
  <c r="C32" i="12"/>
  <c r="B32" i="12"/>
  <c r="H31" i="12"/>
  <c r="G31" i="12"/>
  <c r="F31" i="12"/>
  <c r="D31" i="12"/>
  <c r="C31" i="12"/>
  <c r="B31" i="12"/>
  <c r="H30" i="12"/>
  <c r="G30" i="12"/>
  <c r="F30" i="12"/>
  <c r="I30" i="12" s="1"/>
  <c r="D30" i="12"/>
  <c r="E30" i="12" s="1"/>
  <c r="C30" i="12"/>
  <c r="B30" i="12"/>
  <c r="H29" i="12"/>
  <c r="G29" i="12"/>
  <c r="F29" i="12"/>
  <c r="I29" i="12" s="1"/>
  <c r="D29" i="12"/>
  <c r="C29" i="12"/>
  <c r="B29" i="12"/>
  <c r="H28" i="12"/>
  <c r="G28" i="12"/>
  <c r="F28" i="12"/>
  <c r="D28" i="12"/>
  <c r="C28" i="12"/>
  <c r="B28" i="12"/>
  <c r="H27" i="12"/>
  <c r="G27" i="12"/>
  <c r="F27" i="12"/>
  <c r="D27" i="12"/>
  <c r="C27" i="12"/>
  <c r="B27" i="12"/>
  <c r="H26" i="12"/>
  <c r="G26" i="12"/>
  <c r="F26" i="12"/>
  <c r="I26" i="12" s="1"/>
  <c r="D26" i="12"/>
  <c r="E26" i="12" s="1"/>
  <c r="C26" i="12"/>
  <c r="B26" i="12"/>
  <c r="H25" i="12"/>
  <c r="G25" i="12"/>
  <c r="F25" i="12"/>
  <c r="I25" i="12" s="1"/>
  <c r="D25" i="12"/>
  <c r="C25" i="12"/>
  <c r="B25" i="12"/>
  <c r="H24" i="12"/>
  <c r="G24" i="12"/>
  <c r="F24" i="12"/>
  <c r="D24" i="12"/>
  <c r="C24" i="12"/>
  <c r="B24" i="12"/>
  <c r="H23" i="12"/>
  <c r="G23" i="12"/>
  <c r="F23" i="12"/>
  <c r="D23" i="12"/>
  <c r="C23" i="12"/>
  <c r="B23" i="12"/>
  <c r="H22" i="12"/>
  <c r="G22" i="12"/>
  <c r="F22" i="12"/>
  <c r="I22" i="12" s="1"/>
  <c r="D22" i="12"/>
  <c r="E22" i="12" s="1"/>
  <c r="C22" i="12"/>
  <c r="B22" i="12"/>
  <c r="H21" i="12"/>
  <c r="G21" i="12"/>
  <c r="F21" i="12"/>
  <c r="I21" i="12" s="1"/>
  <c r="D21" i="12"/>
  <c r="C21" i="12"/>
  <c r="B21" i="12"/>
  <c r="H20" i="12"/>
  <c r="G20" i="12"/>
  <c r="F20" i="12"/>
  <c r="D20" i="12"/>
  <c r="C20" i="12"/>
  <c r="B20" i="12"/>
  <c r="H19" i="12"/>
  <c r="G19" i="12"/>
  <c r="F19" i="12"/>
  <c r="D19" i="12"/>
  <c r="C19" i="12"/>
  <c r="B19" i="12"/>
  <c r="H18" i="12"/>
  <c r="G18" i="12"/>
  <c r="F18" i="12"/>
  <c r="I18" i="12" s="1"/>
  <c r="D18" i="12"/>
  <c r="E18" i="12" s="1"/>
  <c r="C18" i="12"/>
  <c r="B18" i="12"/>
  <c r="H17" i="12"/>
  <c r="G17" i="12"/>
  <c r="F17" i="12"/>
  <c r="I17" i="12" s="1"/>
  <c r="D17" i="12"/>
  <c r="C17" i="12"/>
  <c r="B17" i="12"/>
  <c r="H16" i="12"/>
  <c r="G16" i="12"/>
  <c r="F16" i="12"/>
  <c r="D16" i="12"/>
  <c r="C16" i="12"/>
  <c r="B16" i="12"/>
  <c r="H15" i="12"/>
  <c r="G15" i="12"/>
  <c r="F15" i="12"/>
  <c r="D15" i="12"/>
  <c r="C15" i="12"/>
  <c r="B15" i="12"/>
  <c r="H14" i="12"/>
  <c r="G14" i="12"/>
  <c r="F14" i="12"/>
  <c r="I14" i="12" s="1"/>
  <c r="D14" i="12"/>
  <c r="E14" i="12" s="1"/>
  <c r="C14" i="12"/>
  <c r="B14" i="12"/>
  <c r="H13" i="12"/>
  <c r="G13" i="12"/>
  <c r="F13" i="12"/>
  <c r="I13" i="12" s="1"/>
  <c r="D13" i="12"/>
  <c r="C13" i="12"/>
  <c r="B13" i="12"/>
  <c r="H12" i="12"/>
  <c r="G12" i="12"/>
  <c r="F12" i="12"/>
  <c r="D12" i="12"/>
  <c r="C12" i="12"/>
  <c r="B12" i="12"/>
  <c r="H11" i="12"/>
  <c r="G11" i="12"/>
  <c r="F11" i="12"/>
  <c r="D11" i="12"/>
  <c r="C11" i="12"/>
  <c r="B11" i="12"/>
  <c r="H10" i="12"/>
  <c r="G10" i="12"/>
  <c r="F10" i="12"/>
  <c r="I10" i="12" s="1"/>
  <c r="D10" i="12"/>
  <c r="E10" i="12" s="1"/>
  <c r="C10" i="12"/>
  <c r="B10" i="12"/>
  <c r="H9" i="12"/>
  <c r="G9" i="12"/>
  <c r="F9" i="12"/>
  <c r="I9" i="12" s="1"/>
  <c r="D9" i="12"/>
  <c r="C9" i="12"/>
  <c r="B9" i="12"/>
  <c r="H8" i="12"/>
  <c r="G8" i="12"/>
  <c r="F8" i="12"/>
  <c r="D8" i="12"/>
  <c r="C8" i="12"/>
  <c r="B8" i="12"/>
  <c r="H7" i="12"/>
  <c r="G7" i="12"/>
  <c r="F7" i="12"/>
  <c r="D7" i="12"/>
  <c r="C7" i="12"/>
  <c r="B7" i="12"/>
  <c r="H6" i="12"/>
  <c r="G6" i="12"/>
  <c r="F6" i="12"/>
  <c r="I6" i="12" s="1"/>
  <c r="D6" i="12"/>
  <c r="E6" i="12" s="1"/>
  <c r="C6" i="12"/>
  <c r="B6" i="12"/>
  <c r="H5" i="12"/>
  <c r="G5" i="12"/>
  <c r="F5" i="12"/>
  <c r="I5" i="12" s="1"/>
  <c r="D5" i="12"/>
  <c r="C5" i="12"/>
  <c r="B5" i="12"/>
  <c r="H4" i="12"/>
  <c r="G4" i="12"/>
  <c r="F4" i="12"/>
  <c r="D4" i="12"/>
  <c r="C4" i="12"/>
  <c r="B4" i="12"/>
  <c r="D47" i="11"/>
  <c r="D46" i="11"/>
  <c r="C47" i="11"/>
  <c r="C46" i="11"/>
  <c r="D43" i="11"/>
  <c r="D42" i="11"/>
  <c r="C43" i="11"/>
  <c r="C42" i="11"/>
  <c r="D57" i="11"/>
  <c r="C57" i="11"/>
  <c r="D56" i="11"/>
  <c r="C56" i="11"/>
  <c r="H35" i="11"/>
  <c r="G35" i="11"/>
  <c r="F35" i="11"/>
  <c r="D35" i="11"/>
  <c r="C35" i="11"/>
  <c r="E35" i="11" s="1"/>
  <c r="B35" i="11"/>
  <c r="H34" i="11"/>
  <c r="G34" i="11"/>
  <c r="F34" i="11"/>
  <c r="D34" i="11"/>
  <c r="C34" i="11"/>
  <c r="E34" i="11" s="1"/>
  <c r="B34" i="11"/>
  <c r="H33" i="11"/>
  <c r="G33" i="11"/>
  <c r="I33" i="11" s="1"/>
  <c r="F33" i="11"/>
  <c r="D33" i="11"/>
  <c r="C33" i="11"/>
  <c r="E33" i="11" s="1"/>
  <c r="B33" i="11"/>
  <c r="H32" i="11"/>
  <c r="G32" i="11"/>
  <c r="F32" i="11"/>
  <c r="D32" i="11"/>
  <c r="C32" i="11"/>
  <c r="E32" i="11" s="1"/>
  <c r="B32" i="11"/>
  <c r="H31" i="11"/>
  <c r="G31" i="11"/>
  <c r="F31" i="11"/>
  <c r="D31" i="11"/>
  <c r="C31" i="11"/>
  <c r="E31" i="11" s="1"/>
  <c r="B31" i="11"/>
  <c r="H30" i="11"/>
  <c r="G30" i="11"/>
  <c r="F30" i="11"/>
  <c r="D30" i="11"/>
  <c r="C30" i="11"/>
  <c r="E30" i="11" s="1"/>
  <c r="B30" i="11"/>
  <c r="H29" i="11"/>
  <c r="G29" i="11"/>
  <c r="I29" i="11" s="1"/>
  <c r="F29" i="11"/>
  <c r="D29" i="11"/>
  <c r="C29" i="11"/>
  <c r="E29" i="11" s="1"/>
  <c r="B29" i="11"/>
  <c r="H28" i="11"/>
  <c r="G28" i="11"/>
  <c r="F28" i="11"/>
  <c r="D28" i="11"/>
  <c r="C28" i="11"/>
  <c r="E28" i="11" s="1"/>
  <c r="B28" i="11"/>
  <c r="H27" i="11"/>
  <c r="G27" i="11"/>
  <c r="F27" i="11"/>
  <c r="D27" i="11"/>
  <c r="C27" i="11"/>
  <c r="E27" i="11" s="1"/>
  <c r="B27" i="11"/>
  <c r="H26" i="11"/>
  <c r="G26" i="11"/>
  <c r="F26" i="11"/>
  <c r="D26" i="11"/>
  <c r="C26" i="11"/>
  <c r="E26" i="11" s="1"/>
  <c r="B26" i="11"/>
  <c r="H25" i="11"/>
  <c r="G25" i="11"/>
  <c r="I25" i="11" s="1"/>
  <c r="F25" i="11"/>
  <c r="D25" i="11"/>
  <c r="C25" i="11"/>
  <c r="E25" i="11" s="1"/>
  <c r="B25" i="11"/>
  <c r="H24" i="11"/>
  <c r="G24" i="11"/>
  <c r="F24" i="11"/>
  <c r="D24" i="11"/>
  <c r="C24" i="11"/>
  <c r="E24" i="11" s="1"/>
  <c r="B24" i="11"/>
  <c r="H23" i="11"/>
  <c r="G23" i="11"/>
  <c r="F23" i="11"/>
  <c r="D23" i="11"/>
  <c r="C23" i="11"/>
  <c r="E23" i="11" s="1"/>
  <c r="B23" i="11"/>
  <c r="H22" i="11"/>
  <c r="G22" i="11"/>
  <c r="F22" i="11"/>
  <c r="D22" i="11"/>
  <c r="C22" i="11"/>
  <c r="E22" i="11" s="1"/>
  <c r="B22" i="11"/>
  <c r="H21" i="11"/>
  <c r="G21" i="11"/>
  <c r="I21" i="11" s="1"/>
  <c r="F21" i="11"/>
  <c r="D21" i="11"/>
  <c r="C21" i="11"/>
  <c r="E21" i="11" s="1"/>
  <c r="B21" i="11"/>
  <c r="H20" i="11"/>
  <c r="G20" i="11"/>
  <c r="F20" i="11"/>
  <c r="D20" i="11"/>
  <c r="C20" i="11"/>
  <c r="E20" i="11" s="1"/>
  <c r="B20" i="11"/>
  <c r="H19" i="11"/>
  <c r="G19" i="11"/>
  <c r="F19" i="11"/>
  <c r="D19" i="11"/>
  <c r="C19" i="11"/>
  <c r="E19" i="11" s="1"/>
  <c r="B19" i="11"/>
  <c r="H18" i="11"/>
  <c r="G18" i="11"/>
  <c r="F18" i="11"/>
  <c r="D18" i="11"/>
  <c r="C18" i="11"/>
  <c r="E18" i="11" s="1"/>
  <c r="B18" i="11"/>
  <c r="H17" i="11"/>
  <c r="G17" i="11"/>
  <c r="I17" i="11" s="1"/>
  <c r="F17" i="11"/>
  <c r="D17" i="11"/>
  <c r="C17" i="11"/>
  <c r="E17" i="11" s="1"/>
  <c r="B17" i="11"/>
  <c r="H16" i="11"/>
  <c r="G16" i="11"/>
  <c r="F16" i="11"/>
  <c r="D16" i="11"/>
  <c r="C16" i="11"/>
  <c r="E16" i="11" s="1"/>
  <c r="B16" i="11"/>
  <c r="H15" i="11"/>
  <c r="G15" i="11"/>
  <c r="F15" i="11"/>
  <c r="D15" i="11"/>
  <c r="C15" i="11"/>
  <c r="E15" i="11" s="1"/>
  <c r="B15" i="11"/>
  <c r="H14" i="11"/>
  <c r="G14" i="11"/>
  <c r="F14" i="11"/>
  <c r="D14" i="11"/>
  <c r="C14" i="11"/>
  <c r="E14" i="11" s="1"/>
  <c r="B14" i="11"/>
  <c r="H13" i="11"/>
  <c r="G13" i="11"/>
  <c r="I13" i="11" s="1"/>
  <c r="F13" i="11"/>
  <c r="D13" i="11"/>
  <c r="C13" i="11"/>
  <c r="E13" i="11" s="1"/>
  <c r="B13" i="11"/>
  <c r="H12" i="11"/>
  <c r="G12" i="11"/>
  <c r="F12" i="11"/>
  <c r="D12" i="11"/>
  <c r="C12" i="11"/>
  <c r="E12" i="11" s="1"/>
  <c r="B12" i="11"/>
  <c r="H11" i="11"/>
  <c r="G11" i="11"/>
  <c r="F11" i="11"/>
  <c r="D11" i="11"/>
  <c r="C11" i="11"/>
  <c r="E11" i="11" s="1"/>
  <c r="B11" i="11"/>
  <c r="H10" i="11"/>
  <c r="G10" i="11"/>
  <c r="F10" i="11"/>
  <c r="D10" i="11"/>
  <c r="C10" i="11"/>
  <c r="E10" i="11" s="1"/>
  <c r="B10" i="11"/>
  <c r="H9" i="11"/>
  <c r="G9" i="11"/>
  <c r="I9" i="11" s="1"/>
  <c r="F9" i="11"/>
  <c r="D9" i="11"/>
  <c r="C9" i="11"/>
  <c r="E9" i="11" s="1"/>
  <c r="B9" i="11"/>
  <c r="H8" i="11"/>
  <c r="G8" i="11"/>
  <c r="F8" i="11"/>
  <c r="D8" i="11"/>
  <c r="C8" i="11"/>
  <c r="E8" i="11" s="1"/>
  <c r="B8" i="11"/>
  <c r="H7" i="11"/>
  <c r="G7" i="11"/>
  <c r="F7" i="11"/>
  <c r="D7" i="11"/>
  <c r="C7" i="11"/>
  <c r="E7" i="11" s="1"/>
  <c r="B7" i="11"/>
  <c r="H6" i="11"/>
  <c r="G6" i="11"/>
  <c r="F6" i="11"/>
  <c r="D6" i="11"/>
  <c r="C6" i="11"/>
  <c r="E6" i="11" s="1"/>
  <c r="B6" i="11"/>
  <c r="H5" i="11"/>
  <c r="G5" i="11"/>
  <c r="I5" i="11" s="1"/>
  <c r="F5" i="11"/>
  <c r="D5" i="11"/>
  <c r="C5" i="11"/>
  <c r="E5" i="11" s="1"/>
  <c r="B5" i="11"/>
  <c r="H4" i="11"/>
  <c r="G4" i="11"/>
  <c r="F4" i="11"/>
  <c r="D4" i="11"/>
  <c r="C4" i="11"/>
  <c r="E4" i="11" s="1"/>
  <c r="B4" i="11"/>
  <c r="C56" i="10"/>
  <c r="C58" i="10" s="1"/>
  <c r="D56" i="10"/>
  <c r="D58" i="10" s="1"/>
  <c r="C57" i="10"/>
  <c r="D57" i="10"/>
  <c r="D47" i="10"/>
  <c r="C47" i="10"/>
  <c r="D46" i="10"/>
  <c r="C46" i="10"/>
  <c r="I37" i="10"/>
  <c r="E37" i="10"/>
  <c r="I37" i="2"/>
  <c r="H35" i="10"/>
  <c r="G35" i="10"/>
  <c r="F35" i="10"/>
  <c r="I35" i="10" s="1"/>
  <c r="D35" i="10"/>
  <c r="C35" i="10"/>
  <c r="B35" i="10"/>
  <c r="H34" i="10"/>
  <c r="G34" i="10"/>
  <c r="F34" i="10"/>
  <c r="I34" i="10" s="1"/>
  <c r="D34" i="10"/>
  <c r="C34" i="10"/>
  <c r="B34" i="10"/>
  <c r="H33" i="10"/>
  <c r="G33" i="10"/>
  <c r="F33" i="10"/>
  <c r="I33" i="10" s="1"/>
  <c r="D33" i="10"/>
  <c r="C33" i="10"/>
  <c r="B33" i="10"/>
  <c r="H32" i="10"/>
  <c r="G32" i="10"/>
  <c r="F32" i="10"/>
  <c r="D32" i="10"/>
  <c r="C32" i="10"/>
  <c r="B32" i="10"/>
  <c r="H31" i="10"/>
  <c r="G31" i="10"/>
  <c r="F31" i="10"/>
  <c r="I31" i="10" s="1"/>
  <c r="D31" i="10"/>
  <c r="C31" i="10"/>
  <c r="B31" i="10"/>
  <c r="H30" i="10"/>
  <c r="G30" i="10"/>
  <c r="F30" i="10"/>
  <c r="I30" i="10" s="1"/>
  <c r="D30" i="10"/>
  <c r="C30" i="10"/>
  <c r="B30" i="10"/>
  <c r="H29" i="10"/>
  <c r="G29" i="10"/>
  <c r="F29" i="10"/>
  <c r="D29" i="10"/>
  <c r="C29" i="10"/>
  <c r="B29" i="10"/>
  <c r="H28" i="10"/>
  <c r="G28" i="10"/>
  <c r="F28" i="10"/>
  <c r="D28" i="10"/>
  <c r="C28" i="10"/>
  <c r="B28" i="10"/>
  <c r="H27" i="10"/>
  <c r="G27" i="10"/>
  <c r="F27" i="10"/>
  <c r="I27" i="10" s="1"/>
  <c r="D27" i="10"/>
  <c r="C27" i="10"/>
  <c r="B27" i="10"/>
  <c r="H26" i="10"/>
  <c r="G26" i="10"/>
  <c r="F26" i="10"/>
  <c r="I26" i="10" s="1"/>
  <c r="D26" i="10"/>
  <c r="C26" i="10"/>
  <c r="B26" i="10"/>
  <c r="H25" i="10"/>
  <c r="G25" i="10"/>
  <c r="F25" i="10"/>
  <c r="I25" i="10" s="1"/>
  <c r="D25" i="10"/>
  <c r="C25" i="10"/>
  <c r="B25" i="10"/>
  <c r="H24" i="10"/>
  <c r="G24" i="10"/>
  <c r="F24" i="10"/>
  <c r="D24" i="10"/>
  <c r="C24" i="10"/>
  <c r="B24" i="10"/>
  <c r="H23" i="10"/>
  <c r="G23" i="10"/>
  <c r="F23" i="10"/>
  <c r="I23" i="10" s="1"/>
  <c r="D23" i="10"/>
  <c r="C23" i="10"/>
  <c r="B23" i="10"/>
  <c r="H22" i="10"/>
  <c r="G22" i="10"/>
  <c r="F22" i="10"/>
  <c r="I22" i="10" s="1"/>
  <c r="D22" i="10"/>
  <c r="C22" i="10"/>
  <c r="B22" i="10"/>
  <c r="H21" i="10"/>
  <c r="G21" i="10"/>
  <c r="F21" i="10"/>
  <c r="I21" i="10" s="1"/>
  <c r="D21" i="10"/>
  <c r="C21" i="10"/>
  <c r="B21" i="10"/>
  <c r="H20" i="10"/>
  <c r="G20" i="10"/>
  <c r="F20" i="10"/>
  <c r="D20" i="10"/>
  <c r="C20" i="10"/>
  <c r="B20" i="10"/>
  <c r="H19" i="10"/>
  <c r="G19" i="10"/>
  <c r="F19" i="10"/>
  <c r="I19" i="10" s="1"/>
  <c r="D19" i="10"/>
  <c r="C19" i="10"/>
  <c r="B19" i="10"/>
  <c r="H18" i="10"/>
  <c r="G18" i="10"/>
  <c r="F18" i="10"/>
  <c r="I18" i="10" s="1"/>
  <c r="D18" i="10"/>
  <c r="C18" i="10"/>
  <c r="B18" i="10"/>
  <c r="H17" i="10"/>
  <c r="G17" i="10"/>
  <c r="F17" i="10"/>
  <c r="I17" i="10" s="1"/>
  <c r="D17" i="10"/>
  <c r="C17" i="10"/>
  <c r="B17" i="10"/>
  <c r="H16" i="10"/>
  <c r="G16" i="10"/>
  <c r="F16" i="10"/>
  <c r="D16" i="10"/>
  <c r="C16" i="10"/>
  <c r="B16" i="10"/>
  <c r="H15" i="10"/>
  <c r="G15" i="10"/>
  <c r="F15" i="10"/>
  <c r="I15" i="10" s="1"/>
  <c r="D15" i="10"/>
  <c r="C15" i="10"/>
  <c r="B15" i="10"/>
  <c r="H14" i="10"/>
  <c r="G14" i="10"/>
  <c r="F14" i="10"/>
  <c r="I14" i="10" s="1"/>
  <c r="D14" i="10"/>
  <c r="C14" i="10"/>
  <c r="B14" i="10"/>
  <c r="H13" i="10"/>
  <c r="G13" i="10"/>
  <c r="F13" i="10"/>
  <c r="I13" i="10" s="1"/>
  <c r="D13" i="10"/>
  <c r="C13" i="10"/>
  <c r="B13" i="10"/>
  <c r="H12" i="10"/>
  <c r="G12" i="10"/>
  <c r="F12" i="10"/>
  <c r="D12" i="10"/>
  <c r="C12" i="10"/>
  <c r="B12" i="10"/>
  <c r="H11" i="10"/>
  <c r="G11" i="10"/>
  <c r="F11" i="10"/>
  <c r="I11" i="10" s="1"/>
  <c r="D11" i="10"/>
  <c r="C11" i="10"/>
  <c r="B11" i="10"/>
  <c r="H10" i="10"/>
  <c r="G10" i="10"/>
  <c r="F10" i="10"/>
  <c r="I10" i="10" s="1"/>
  <c r="D10" i="10"/>
  <c r="C10" i="10"/>
  <c r="B10" i="10"/>
  <c r="H9" i="10"/>
  <c r="G9" i="10"/>
  <c r="F9" i="10"/>
  <c r="I9" i="10" s="1"/>
  <c r="D9" i="10"/>
  <c r="C9" i="10"/>
  <c r="B9" i="10"/>
  <c r="H8" i="10"/>
  <c r="G8" i="10"/>
  <c r="F8" i="10"/>
  <c r="D8" i="10"/>
  <c r="C8" i="10"/>
  <c r="B8" i="10"/>
  <c r="H7" i="10"/>
  <c r="G7" i="10"/>
  <c r="F7" i="10"/>
  <c r="I7" i="10" s="1"/>
  <c r="D7" i="10"/>
  <c r="C7" i="10"/>
  <c r="B7" i="10"/>
  <c r="H6" i="10"/>
  <c r="G6" i="10"/>
  <c r="F6" i="10"/>
  <c r="I6" i="10" s="1"/>
  <c r="D6" i="10"/>
  <c r="C6" i="10"/>
  <c r="B6" i="10"/>
  <c r="H5" i="10"/>
  <c r="G5" i="10"/>
  <c r="F5" i="10"/>
  <c r="I5" i="10" s="1"/>
  <c r="D5" i="10"/>
  <c r="C5" i="10"/>
  <c r="B5" i="10"/>
  <c r="H4" i="10"/>
  <c r="G4" i="10"/>
  <c r="F4" i="10"/>
  <c r="D4" i="10"/>
  <c r="C4" i="10"/>
  <c r="B4" i="10"/>
  <c r="D58" i="15" l="1"/>
  <c r="D42" i="15"/>
  <c r="D44" i="15" s="1"/>
  <c r="D48" i="15"/>
  <c r="D39" i="15"/>
  <c r="E4" i="15"/>
  <c r="C38" i="15" s="1"/>
  <c r="E12" i="15"/>
  <c r="C48" i="15" s="1"/>
  <c r="E20" i="15"/>
  <c r="E28" i="15"/>
  <c r="E11" i="15"/>
  <c r="E19" i="15"/>
  <c r="E37" i="15" s="1"/>
  <c r="E27" i="15"/>
  <c r="C39" i="15" s="1"/>
  <c r="E9" i="15"/>
  <c r="E17" i="15"/>
  <c r="E25" i="15"/>
  <c r="E8" i="15"/>
  <c r="E16" i="15"/>
  <c r="E24" i="15"/>
  <c r="E32" i="15"/>
  <c r="D38" i="15"/>
  <c r="D40" i="15" s="1"/>
  <c r="D43" i="15"/>
  <c r="I5" i="14"/>
  <c r="I14" i="14"/>
  <c r="I23" i="14"/>
  <c r="D39" i="14" s="1"/>
  <c r="I4" i="14"/>
  <c r="I37" i="14" s="1"/>
  <c r="I9" i="14"/>
  <c r="I18" i="14"/>
  <c r="I27" i="14"/>
  <c r="I32" i="14"/>
  <c r="I13" i="14"/>
  <c r="I22" i="14"/>
  <c r="I31" i="14"/>
  <c r="C42" i="14"/>
  <c r="C43" i="14"/>
  <c r="D42" i="14"/>
  <c r="C38" i="14"/>
  <c r="C40" i="14" s="1"/>
  <c r="C48" i="14"/>
  <c r="E36" i="14"/>
  <c r="E37" i="14"/>
  <c r="C58" i="13"/>
  <c r="I5" i="13"/>
  <c r="I9" i="13"/>
  <c r="I18" i="13"/>
  <c r="I22" i="13"/>
  <c r="D39" i="13" s="1"/>
  <c r="I35" i="13"/>
  <c r="I6" i="13"/>
  <c r="D42" i="13" s="1"/>
  <c r="D44" i="13" s="1"/>
  <c r="I19" i="13"/>
  <c r="I23" i="13"/>
  <c r="I10" i="13"/>
  <c r="I14" i="13"/>
  <c r="I27" i="13"/>
  <c r="I31" i="13"/>
  <c r="C39" i="13"/>
  <c r="C48" i="13"/>
  <c r="D43" i="13"/>
  <c r="C38" i="13"/>
  <c r="C40" i="13" s="1"/>
  <c r="C43" i="13"/>
  <c r="C44" i="13" s="1"/>
  <c r="E36" i="13"/>
  <c r="E37" i="13"/>
  <c r="D58" i="12"/>
  <c r="I4" i="12"/>
  <c r="D38" i="12" s="1"/>
  <c r="I8" i="12"/>
  <c r="I12" i="12"/>
  <c r="I16" i="12"/>
  <c r="I20" i="12"/>
  <c r="I24" i="12"/>
  <c r="I28" i="12"/>
  <c r="I32" i="12"/>
  <c r="I7" i="12"/>
  <c r="I11" i="12"/>
  <c r="I15" i="12"/>
  <c r="I19" i="12"/>
  <c r="I23" i="12"/>
  <c r="I27" i="12"/>
  <c r="I31" i="12"/>
  <c r="I35" i="12"/>
  <c r="E17" i="12"/>
  <c r="E25" i="12"/>
  <c r="E29" i="12"/>
  <c r="E33" i="12"/>
  <c r="E4" i="12"/>
  <c r="E36" i="12" s="1"/>
  <c r="E8" i="12"/>
  <c r="E12" i="12"/>
  <c r="C46" i="12" s="1"/>
  <c r="E16" i="12"/>
  <c r="C47" i="12" s="1"/>
  <c r="E20" i="12"/>
  <c r="E24" i="12"/>
  <c r="E28" i="12"/>
  <c r="E32" i="12"/>
  <c r="E11" i="12"/>
  <c r="E15" i="12"/>
  <c r="E19" i="12"/>
  <c r="E23" i="12"/>
  <c r="C39" i="12" s="1"/>
  <c r="E31" i="12"/>
  <c r="E35" i="12"/>
  <c r="E5" i="12"/>
  <c r="E9" i="12"/>
  <c r="E13" i="12"/>
  <c r="E21" i="12"/>
  <c r="E7" i="12"/>
  <c r="E27" i="12"/>
  <c r="C42" i="12"/>
  <c r="I36" i="12"/>
  <c r="D46" i="12"/>
  <c r="D43" i="12"/>
  <c r="D47" i="12"/>
  <c r="D39" i="12"/>
  <c r="C58" i="11"/>
  <c r="D58" i="11"/>
  <c r="I4" i="11"/>
  <c r="I8" i="11"/>
  <c r="I36" i="11" s="1"/>
  <c r="I12" i="11"/>
  <c r="I16" i="11"/>
  <c r="I20" i="11"/>
  <c r="I24" i="11"/>
  <c r="I28" i="11"/>
  <c r="I32" i="11"/>
  <c r="I7" i="11"/>
  <c r="I11" i="11"/>
  <c r="I15" i="11"/>
  <c r="I19" i="11"/>
  <c r="I23" i="11"/>
  <c r="I27" i="11"/>
  <c r="I31" i="11"/>
  <c r="I35" i="11"/>
  <c r="I6" i="11"/>
  <c r="I10" i="11"/>
  <c r="I14" i="11"/>
  <c r="I18" i="11"/>
  <c r="I22" i="11"/>
  <c r="I26" i="11"/>
  <c r="I30" i="11"/>
  <c r="I34" i="11"/>
  <c r="E36" i="11"/>
  <c r="C38" i="11"/>
  <c r="E37" i="11"/>
  <c r="C39" i="11"/>
  <c r="D38" i="11"/>
  <c r="D39" i="11"/>
  <c r="I29" i="10"/>
  <c r="I4" i="10"/>
  <c r="I8" i="10"/>
  <c r="D38" i="10" s="1"/>
  <c r="I12" i="10"/>
  <c r="I16" i="10"/>
  <c r="I36" i="10" s="1"/>
  <c r="I20" i="10"/>
  <c r="D39" i="10" s="1"/>
  <c r="I24" i="10"/>
  <c r="I28" i="10"/>
  <c r="I32" i="10"/>
  <c r="E9" i="10"/>
  <c r="E13" i="10"/>
  <c r="E17" i="10"/>
  <c r="E21" i="10"/>
  <c r="E25" i="10"/>
  <c r="E29" i="10"/>
  <c r="E11" i="10"/>
  <c r="E6" i="10"/>
  <c r="E10" i="10"/>
  <c r="E14" i="10"/>
  <c r="E18" i="10"/>
  <c r="E22" i="10"/>
  <c r="E26" i="10"/>
  <c r="E30" i="10"/>
  <c r="E34" i="10"/>
  <c r="E5" i="10"/>
  <c r="E33" i="10"/>
  <c r="E4" i="10"/>
  <c r="C42" i="10" s="1"/>
  <c r="E8" i="10"/>
  <c r="E36" i="10" s="1"/>
  <c r="E12" i="10"/>
  <c r="C48" i="10" s="1"/>
  <c r="E16" i="10"/>
  <c r="E20" i="10"/>
  <c r="E24" i="10"/>
  <c r="E28" i="10"/>
  <c r="E32" i="10"/>
  <c r="E7" i="10"/>
  <c r="E15" i="10"/>
  <c r="E19" i="10"/>
  <c r="E23" i="10"/>
  <c r="E27" i="10"/>
  <c r="E31" i="10"/>
  <c r="E35" i="10"/>
  <c r="D42" i="10"/>
  <c r="D43" i="10"/>
  <c r="D57" i="9"/>
  <c r="C57" i="9"/>
  <c r="D56" i="9"/>
  <c r="D58" i="9" s="1"/>
  <c r="C56" i="9"/>
  <c r="C58" i="9" s="1"/>
  <c r="H35" i="9"/>
  <c r="G35" i="9"/>
  <c r="F35" i="9"/>
  <c r="I35" i="9" s="1"/>
  <c r="D35" i="9"/>
  <c r="C35" i="9"/>
  <c r="B35" i="9"/>
  <c r="H34" i="9"/>
  <c r="G34" i="9"/>
  <c r="F34" i="9"/>
  <c r="I34" i="9" s="1"/>
  <c r="D34" i="9"/>
  <c r="C34" i="9"/>
  <c r="B34" i="9"/>
  <c r="E34" i="9" s="1"/>
  <c r="H33" i="9"/>
  <c r="G33" i="9"/>
  <c r="F33" i="9"/>
  <c r="D33" i="9"/>
  <c r="C33" i="9"/>
  <c r="B33" i="9"/>
  <c r="E33" i="9" s="1"/>
  <c r="H32" i="9"/>
  <c r="G32" i="9"/>
  <c r="F32" i="9"/>
  <c r="D32" i="9"/>
  <c r="C32" i="9"/>
  <c r="B32" i="9"/>
  <c r="H31" i="9"/>
  <c r="G31" i="9"/>
  <c r="F31" i="9"/>
  <c r="I31" i="9" s="1"/>
  <c r="D31" i="9"/>
  <c r="C31" i="9"/>
  <c r="B31" i="9"/>
  <c r="H30" i="9"/>
  <c r="G30" i="9"/>
  <c r="F30" i="9"/>
  <c r="I30" i="9" s="1"/>
  <c r="D30" i="9"/>
  <c r="C30" i="9"/>
  <c r="B30" i="9"/>
  <c r="E30" i="9" s="1"/>
  <c r="H29" i="9"/>
  <c r="G29" i="9"/>
  <c r="F29" i="9"/>
  <c r="D29" i="9"/>
  <c r="C29" i="9"/>
  <c r="B29" i="9"/>
  <c r="E29" i="9" s="1"/>
  <c r="H28" i="9"/>
  <c r="G28" i="9"/>
  <c r="F28" i="9"/>
  <c r="D28" i="9"/>
  <c r="C28" i="9"/>
  <c r="B28" i="9"/>
  <c r="H27" i="9"/>
  <c r="G27" i="9"/>
  <c r="F27" i="9"/>
  <c r="I27" i="9" s="1"/>
  <c r="D27" i="9"/>
  <c r="C27" i="9"/>
  <c r="B27" i="9"/>
  <c r="H26" i="9"/>
  <c r="G26" i="9"/>
  <c r="F26" i="9"/>
  <c r="I26" i="9" s="1"/>
  <c r="D26" i="9"/>
  <c r="C26" i="9"/>
  <c r="B26" i="9"/>
  <c r="E26" i="9" s="1"/>
  <c r="H25" i="9"/>
  <c r="G25" i="9"/>
  <c r="F25" i="9"/>
  <c r="D25" i="9"/>
  <c r="C25" i="9"/>
  <c r="B25" i="9"/>
  <c r="E25" i="9" s="1"/>
  <c r="H24" i="9"/>
  <c r="G24" i="9"/>
  <c r="F24" i="9"/>
  <c r="D24" i="9"/>
  <c r="C24" i="9"/>
  <c r="B24" i="9"/>
  <c r="H23" i="9"/>
  <c r="G23" i="9"/>
  <c r="F23" i="9"/>
  <c r="I23" i="9" s="1"/>
  <c r="D23" i="9"/>
  <c r="C23" i="9"/>
  <c r="B23" i="9"/>
  <c r="H22" i="9"/>
  <c r="G22" i="9"/>
  <c r="F22" i="9"/>
  <c r="I22" i="9" s="1"/>
  <c r="D22" i="9"/>
  <c r="C22" i="9"/>
  <c r="B22" i="9"/>
  <c r="E22" i="9" s="1"/>
  <c r="H21" i="9"/>
  <c r="G21" i="9"/>
  <c r="F21" i="9"/>
  <c r="D21" i="9"/>
  <c r="C21" i="9"/>
  <c r="B21" i="9"/>
  <c r="E21" i="9" s="1"/>
  <c r="H20" i="9"/>
  <c r="G20" i="9"/>
  <c r="F20" i="9"/>
  <c r="D20" i="9"/>
  <c r="C20" i="9"/>
  <c r="B20" i="9"/>
  <c r="H19" i="9"/>
  <c r="G19" i="9"/>
  <c r="F19" i="9"/>
  <c r="I19" i="9" s="1"/>
  <c r="D19" i="9"/>
  <c r="C19" i="9"/>
  <c r="B19" i="9"/>
  <c r="H18" i="9"/>
  <c r="G18" i="9"/>
  <c r="F18" i="9"/>
  <c r="I18" i="9" s="1"/>
  <c r="D18" i="9"/>
  <c r="C18" i="9"/>
  <c r="B18" i="9"/>
  <c r="E18" i="9" s="1"/>
  <c r="H17" i="9"/>
  <c r="G17" i="9"/>
  <c r="F17" i="9"/>
  <c r="D17" i="9"/>
  <c r="C17" i="9"/>
  <c r="B17" i="9"/>
  <c r="E17" i="9" s="1"/>
  <c r="H16" i="9"/>
  <c r="G16" i="9"/>
  <c r="F16" i="9"/>
  <c r="D16" i="9"/>
  <c r="C16" i="9"/>
  <c r="B16" i="9"/>
  <c r="H15" i="9"/>
  <c r="G15" i="9"/>
  <c r="F15" i="9"/>
  <c r="I15" i="9" s="1"/>
  <c r="D15" i="9"/>
  <c r="C15" i="9"/>
  <c r="B15" i="9"/>
  <c r="H14" i="9"/>
  <c r="G14" i="9"/>
  <c r="F14" i="9"/>
  <c r="I14" i="9" s="1"/>
  <c r="D14" i="9"/>
  <c r="C14" i="9"/>
  <c r="B14" i="9"/>
  <c r="E14" i="9" s="1"/>
  <c r="H13" i="9"/>
  <c r="G13" i="9"/>
  <c r="F13" i="9"/>
  <c r="D13" i="9"/>
  <c r="C13" i="9"/>
  <c r="B13" i="9"/>
  <c r="E13" i="9" s="1"/>
  <c r="H12" i="9"/>
  <c r="G12" i="9"/>
  <c r="F12" i="9"/>
  <c r="D12" i="9"/>
  <c r="C12" i="9"/>
  <c r="B12" i="9"/>
  <c r="H11" i="9"/>
  <c r="G11" i="9"/>
  <c r="F11" i="9"/>
  <c r="I11" i="9" s="1"/>
  <c r="D11" i="9"/>
  <c r="C11" i="9"/>
  <c r="B11" i="9"/>
  <c r="H10" i="9"/>
  <c r="G10" i="9"/>
  <c r="F10" i="9"/>
  <c r="I10" i="9" s="1"/>
  <c r="D10" i="9"/>
  <c r="C10" i="9"/>
  <c r="B10" i="9"/>
  <c r="E10" i="9" s="1"/>
  <c r="H9" i="9"/>
  <c r="G9" i="9"/>
  <c r="F9" i="9"/>
  <c r="D9" i="9"/>
  <c r="C9" i="9"/>
  <c r="B9" i="9"/>
  <c r="E9" i="9" s="1"/>
  <c r="H8" i="9"/>
  <c r="G8" i="9"/>
  <c r="F8" i="9"/>
  <c r="D8" i="9"/>
  <c r="C8" i="9"/>
  <c r="B8" i="9"/>
  <c r="H7" i="9"/>
  <c r="G7" i="9"/>
  <c r="F7" i="9"/>
  <c r="I7" i="9" s="1"/>
  <c r="D7" i="9"/>
  <c r="C7" i="9"/>
  <c r="B7" i="9"/>
  <c r="H6" i="9"/>
  <c r="G6" i="9"/>
  <c r="F6" i="9"/>
  <c r="I6" i="9" s="1"/>
  <c r="D6" i="9"/>
  <c r="C6" i="9"/>
  <c r="B6" i="9"/>
  <c r="E6" i="9" s="1"/>
  <c r="H5" i="9"/>
  <c r="G5" i="9"/>
  <c r="F5" i="9"/>
  <c r="D5" i="9"/>
  <c r="C5" i="9"/>
  <c r="B5" i="9"/>
  <c r="E5" i="9" s="1"/>
  <c r="H4" i="9"/>
  <c r="G4" i="9"/>
  <c r="F4" i="9"/>
  <c r="D4" i="9"/>
  <c r="C4" i="9"/>
  <c r="B4" i="9"/>
  <c r="C56" i="8"/>
  <c r="C58" i="8" s="1"/>
  <c r="D56" i="8"/>
  <c r="D58" i="8" s="1"/>
  <c r="C57" i="8"/>
  <c r="D57" i="8"/>
  <c r="H35" i="8"/>
  <c r="G35" i="8"/>
  <c r="F35" i="8"/>
  <c r="I35" i="8" s="1"/>
  <c r="D35" i="8"/>
  <c r="C35" i="8"/>
  <c r="B35" i="8"/>
  <c r="H34" i="8"/>
  <c r="G34" i="8"/>
  <c r="F34" i="8"/>
  <c r="I34" i="8" s="1"/>
  <c r="D34" i="8"/>
  <c r="C34" i="8"/>
  <c r="B34" i="8"/>
  <c r="H33" i="8"/>
  <c r="G33" i="8"/>
  <c r="F33" i="8"/>
  <c r="D33" i="8"/>
  <c r="C33" i="8"/>
  <c r="B33" i="8"/>
  <c r="H32" i="8"/>
  <c r="G32" i="8"/>
  <c r="F32" i="8"/>
  <c r="D32" i="8"/>
  <c r="C32" i="8"/>
  <c r="B32" i="8"/>
  <c r="H31" i="8"/>
  <c r="G31" i="8"/>
  <c r="F31" i="8"/>
  <c r="I31" i="8" s="1"/>
  <c r="D31" i="8"/>
  <c r="C31" i="8"/>
  <c r="B31" i="8"/>
  <c r="H30" i="8"/>
  <c r="G30" i="8"/>
  <c r="F30" i="8"/>
  <c r="I30" i="8" s="1"/>
  <c r="D30" i="8"/>
  <c r="C30" i="8"/>
  <c r="B30" i="8"/>
  <c r="H29" i="8"/>
  <c r="G29" i="8"/>
  <c r="F29" i="8"/>
  <c r="D29" i="8"/>
  <c r="C29" i="8"/>
  <c r="B29" i="8"/>
  <c r="H28" i="8"/>
  <c r="G28" i="8"/>
  <c r="F28" i="8"/>
  <c r="D28" i="8"/>
  <c r="C28" i="8"/>
  <c r="B28" i="8"/>
  <c r="H27" i="8"/>
  <c r="G27" i="8"/>
  <c r="F27" i="8"/>
  <c r="I27" i="8" s="1"/>
  <c r="D27" i="8"/>
  <c r="C27" i="8"/>
  <c r="B27" i="8"/>
  <c r="H26" i="8"/>
  <c r="G26" i="8"/>
  <c r="F26" i="8"/>
  <c r="I26" i="8" s="1"/>
  <c r="D26" i="8"/>
  <c r="C26" i="8"/>
  <c r="B26" i="8"/>
  <c r="H25" i="8"/>
  <c r="G25" i="8"/>
  <c r="F25" i="8"/>
  <c r="D25" i="8"/>
  <c r="C25" i="8"/>
  <c r="B25" i="8"/>
  <c r="H24" i="8"/>
  <c r="G24" i="8"/>
  <c r="F24" i="8"/>
  <c r="D24" i="8"/>
  <c r="C24" i="8"/>
  <c r="B24" i="8"/>
  <c r="H23" i="8"/>
  <c r="G23" i="8"/>
  <c r="F23" i="8"/>
  <c r="I23" i="8" s="1"/>
  <c r="D23" i="8"/>
  <c r="C23" i="8"/>
  <c r="B23" i="8"/>
  <c r="H22" i="8"/>
  <c r="G22" i="8"/>
  <c r="F22" i="8"/>
  <c r="I22" i="8" s="1"/>
  <c r="D22" i="8"/>
  <c r="C22" i="8"/>
  <c r="B22" i="8"/>
  <c r="H21" i="8"/>
  <c r="G21" i="8"/>
  <c r="F21" i="8"/>
  <c r="D21" i="8"/>
  <c r="C21" i="8"/>
  <c r="B21" i="8"/>
  <c r="H20" i="8"/>
  <c r="G20" i="8"/>
  <c r="F20" i="8"/>
  <c r="D20" i="8"/>
  <c r="C20" i="8"/>
  <c r="B20" i="8"/>
  <c r="H19" i="8"/>
  <c r="G19" i="8"/>
  <c r="F19" i="8"/>
  <c r="I19" i="8" s="1"/>
  <c r="D19" i="8"/>
  <c r="C19" i="8"/>
  <c r="B19" i="8"/>
  <c r="H18" i="8"/>
  <c r="G18" i="8"/>
  <c r="F18" i="8"/>
  <c r="I18" i="8" s="1"/>
  <c r="D18" i="8"/>
  <c r="C18" i="8"/>
  <c r="B18" i="8"/>
  <c r="H17" i="8"/>
  <c r="G17" i="8"/>
  <c r="F17" i="8"/>
  <c r="D17" i="8"/>
  <c r="C17" i="8"/>
  <c r="B17" i="8"/>
  <c r="H16" i="8"/>
  <c r="G16" i="8"/>
  <c r="F16" i="8"/>
  <c r="D16" i="8"/>
  <c r="C16" i="8"/>
  <c r="B16" i="8"/>
  <c r="H15" i="8"/>
  <c r="G15" i="8"/>
  <c r="F15" i="8"/>
  <c r="I15" i="8" s="1"/>
  <c r="D15" i="8"/>
  <c r="C15" i="8"/>
  <c r="B15" i="8"/>
  <c r="H14" i="8"/>
  <c r="G14" i="8"/>
  <c r="F14" i="8"/>
  <c r="I14" i="8" s="1"/>
  <c r="D14" i="8"/>
  <c r="C14" i="8"/>
  <c r="B14" i="8"/>
  <c r="H13" i="8"/>
  <c r="G13" i="8"/>
  <c r="F13" i="8"/>
  <c r="D13" i="8"/>
  <c r="C13" i="8"/>
  <c r="B13" i="8"/>
  <c r="H12" i="8"/>
  <c r="G12" i="8"/>
  <c r="F12" i="8"/>
  <c r="D12" i="8"/>
  <c r="C12" i="8"/>
  <c r="B12" i="8"/>
  <c r="H11" i="8"/>
  <c r="G11" i="8"/>
  <c r="F11" i="8"/>
  <c r="I11" i="8" s="1"/>
  <c r="D11" i="8"/>
  <c r="C11" i="8"/>
  <c r="B11" i="8"/>
  <c r="H10" i="8"/>
  <c r="G10" i="8"/>
  <c r="F10" i="8"/>
  <c r="I10" i="8" s="1"/>
  <c r="D10" i="8"/>
  <c r="C10" i="8"/>
  <c r="B10" i="8"/>
  <c r="H9" i="8"/>
  <c r="G9" i="8"/>
  <c r="F9" i="8"/>
  <c r="D9" i="8"/>
  <c r="C9" i="8"/>
  <c r="B9" i="8"/>
  <c r="H8" i="8"/>
  <c r="G8" i="8"/>
  <c r="F8" i="8"/>
  <c r="D8" i="8"/>
  <c r="C8" i="8"/>
  <c r="B8" i="8"/>
  <c r="H7" i="8"/>
  <c r="G7" i="8"/>
  <c r="F7" i="8"/>
  <c r="I7" i="8" s="1"/>
  <c r="D7" i="8"/>
  <c r="C7" i="8"/>
  <c r="B7" i="8"/>
  <c r="H6" i="8"/>
  <c r="G6" i="8"/>
  <c r="F6" i="8"/>
  <c r="I6" i="8" s="1"/>
  <c r="D6" i="8"/>
  <c r="C6" i="8"/>
  <c r="B6" i="8"/>
  <c r="H5" i="8"/>
  <c r="G5" i="8"/>
  <c r="F5" i="8"/>
  <c r="D5" i="8"/>
  <c r="C5" i="8"/>
  <c r="B5" i="8"/>
  <c r="H4" i="8"/>
  <c r="G4" i="8"/>
  <c r="F4" i="8"/>
  <c r="D4" i="8"/>
  <c r="C4" i="8"/>
  <c r="B4" i="8"/>
  <c r="D57" i="6"/>
  <c r="C57" i="6"/>
  <c r="C56" i="6"/>
  <c r="D47" i="6"/>
  <c r="D46" i="6"/>
  <c r="C47" i="6"/>
  <c r="C46" i="6"/>
  <c r="D57" i="2"/>
  <c r="C57" i="2"/>
  <c r="D56" i="2"/>
  <c r="D58" i="2" s="1"/>
  <c r="C56" i="2"/>
  <c r="C58" i="2" s="1"/>
  <c r="D48" i="2"/>
  <c r="C48" i="2"/>
  <c r="D47" i="2"/>
  <c r="C47" i="2"/>
  <c r="D46" i="2"/>
  <c r="C46" i="2"/>
  <c r="D43" i="2"/>
  <c r="C43" i="2"/>
  <c r="D42" i="2"/>
  <c r="D44" i="2" s="1"/>
  <c r="D39" i="2"/>
  <c r="C39" i="2"/>
  <c r="D38" i="2"/>
  <c r="D40" i="2" s="1"/>
  <c r="H35" i="2"/>
  <c r="G35" i="2"/>
  <c r="F35" i="2"/>
  <c r="D35" i="2"/>
  <c r="E35" i="2" s="1"/>
  <c r="C35" i="2"/>
  <c r="B35" i="2"/>
  <c r="H34" i="2"/>
  <c r="G34" i="2"/>
  <c r="F34" i="2"/>
  <c r="D34" i="2"/>
  <c r="C34" i="2"/>
  <c r="B34" i="2"/>
  <c r="H33" i="2"/>
  <c r="G33" i="2"/>
  <c r="F33" i="2"/>
  <c r="I33" i="2" s="1"/>
  <c r="D33" i="2"/>
  <c r="E33" i="2" s="1"/>
  <c r="C33" i="2"/>
  <c r="B33" i="2"/>
  <c r="H32" i="2"/>
  <c r="G32" i="2"/>
  <c r="F32" i="2"/>
  <c r="I32" i="2" s="1"/>
  <c r="D32" i="2"/>
  <c r="C32" i="2"/>
  <c r="B32" i="2"/>
  <c r="H31" i="2"/>
  <c r="G31" i="2"/>
  <c r="F31" i="2"/>
  <c r="D31" i="2"/>
  <c r="E31" i="2" s="1"/>
  <c r="C31" i="2"/>
  <c r="B31" i="2"/>
  <c r="H30" i="2"/>
  <c r="G30" i="2"/>
  <c r="F30" i="2"/>
  <c r="D30" i="2"/>
  <c r="C30" i="2"/>
  <c r="B30" i="2"/>
  <c r="H29" i="2"/>
  <c r="G29" i="2"/>
  <c r="F29" i="2"/>
  <c r="I29" i="2" s="1"/>
  <c r="D29" i="2"/>
  <c r="E29" i="2" s="1"/>
  <c r="C29" i="2"/>
  <c r="B29" i="2"/>
  <c r="H28" i="2"/>
  <c r="G28" i="2"/>
  <c r="F28" i="2"/>
  <c r="I28" i="2" s="1"/>
  <c r="D28" i="2"/>
  <c r="C28" i="2"/>
  <c r="B28" i="2"/>
  <c r="H27" i="2"/>
  <c r="G27" i="2"/>
  <c r="F27" i="2"/>
  <c r="D27" i="2"/>
  <c r="E27" i="2" s="1"/>
  <c r="C27" i="2"/>
  <c r="B27" i="2"/>
  <c r="H26" i="2"/>
  <c r="G26" i="2"/>
  <c r="F26" i="2"/>
  <c r="D26" i="2"/>
  <c r="C26" i="2"/>
  <c r="B26" i="2"/>
  <c r="H25" i="2"/>
  <c r="G25" i="2"/>
  <c r="F25" i="2"/>
  <c r="I25" i="2" s="1"/>
  <c r="D25" i="2"/>
  <c r="E25" i="2" s="1"/>
  <c r="C25" i="2"/>
  <c r="B25" i="2"/>
  <c r="H24" i="2"/>
  <c r="G24" i="2"/>
  <c r="F24" i="2"/>
  <c r="I24" i="2" s="1"/>
  <c r="D24" i="2"/>
  <c r="C24" i="2"/>
  <c r="B24" i="2"/>
  <c r="H23" i="2"/>
  <c r="G23" i="2"/>
  <c r="F23" i="2"/>
  <c r="D23" i="2"/>
  <c r="E23" i="2" s="1"/>
  <c r="C23" i="2"/>
  <c r="B23" i="2"/>
  <c r="H22" i="2"/>
  <c r="G22" i="2"/>
  <c r="F22" i="2"/>
  <c r="D22" i="2"/>
  <c r="C22" i="2"/>
  <c r="B22" i="2"/>
  <c r="H21" i="2"/>
  <c r="G21" i="2"/>
  <c r="F21" i="2"/>
  <c r="I21" i="2" s="1"/>
  <c r="D21" i="2"/>
  <c r="E21" i="2" s="1"/>
  <c r="C21" i="2"/>
  <c r="B21" i="2"/>
  <c r="H20" i="2"/>
  <c r="G20" i="2"/>
  <c r="F20" i="2"/>
  <c r="I20" i="2" s="1"/>
  <c r="D20" i="2"/>
  <c r="C20" i="2"/>
  <c r="B20" i="2"/>
  <c r="H19" i="2"/>
  <c r="G19" i="2"/>
  <c r="F19" i="2"/>
  <c r="D19" i="2"/>
  <c r="E19" i="2" s="1"/>
  <c r="C19" i="2"/>
  <c r="B19" i="2"/>
  <c r="H18" i="2"/>
  <c r="G18" i="2"/>
  <c r="F18" i="2"/>
  <c r="D18" i="2"/>
  <c r="C18" i="2"/>
  <c r="B18" i="2"/>
  <c r="H17" i="2"/>
  <c r="G17" i="2"/>
  <c r="F17" i="2"/>
  <c r="I17" i="2" s="1"/>
  <c r="D17" i="2"/>
  <c r="E17" i="2" s="1"/>
  <c r="C17" i="2"/>
  <c r="B17" i="2"/>
  <c r="H16" i="2"/>
  <c r="G16" i="2"/>
  <c r="F16" i="2"/>
  <c r="I16" i="2" s="1"/>
  <c r="D16" i="2"/>
  <c r="C16" i="2"/>
  <c r="B16" i="2"/>
  <c r="H15" i="2"/>
  <c r="G15" i="2"/>
  <c r="F15" i="2"/>
  <c r="D15" i="2"/>
  <c r="E15" i="2" s="1"/>
  <c r="C15" i="2"/>
  <c r="B15" i="2"/>
  <c r="H14" i="2"/>
  <c r="G14" i="2"/>
  <c r="F14" i="2"/>
  <c r="D14" i="2"/>
  <c r="C14" i="2"/>
  <c r="B14" i="2"/>
  <c r="H13" i="2"/>
  <c r="G13" i="2"/>
  <c r="F13" i="2"/>
  <c r="I13" i="2" s="1"/>
  <c r="D13" i="2"/>
  <c r="E13" i="2" s="1"/>
  <c r="C13" i="2"/>
  <c r="B13" i="2"/>
  <c r="H12" i="2"/>
  <c r="G12" i="2"/>
  <c r="F12" i="2"/>
  <c r="I12" i="2" s="1"/>
  <c r="D12" i="2"/>
  <c r="C12" i="2"/>
  <c r="B12" i="2"/>
  <c r="H11" i="2"/>
  <c r="G11" i="2"/>
  <c r="F11" i="2"/>
  <c r="D11" i="2"/>
  <c r="E11" i="2" s="1"/>
  <c r="C11" i="2"/>
  <c r="B11" i="2"/>
  <c r="H10" i="2"/>
  <c r="G10" i="2"/>
  <c r="F10" i="2"/>
  <c r="D10" i="2"/>
  <c r="C10" i="2"/>
  <c r="B10" i="2"/>
  <c r="H9" i="2"/>
  <c r="G9" i="2"/>
  <c r="F9" i="2"/>
  <c r="I9" i="2" s="1"/>
  <c r="D9" i="2"/>
  <c r="E9" i="2" s="1"/>
  <c r="C9" i="2"/>
  <c r="B9" i="2"/>
  <c r="H8" i="2"/>
  <c r="G8" i="2"/>
  <c r="F8" i="2"/>
  <c r="I8" i="2" s="1"/>
  <c r="D8" i="2"/>
  <c r="C8" i="2"/>
  <c r="B8" i="2"/>
  <c r="H7" i="2"/>
  <c r="G7" i="2"/>
  <c r="F7" i="2"/>
  <c r="D7" i="2"/>
  <c r="E7" i="2" s="1"/>
  <c r="C7" i="2"/>
  <c r="B7" i="2"/>
  <c r="H6" i="2"/>
  <c r="G6" i="2"/>
  <c r="F6" i="2"/>
  <c r="D6" i="2"/>
  <c r="C6" i="2"/>
  <c r="B6" i="2"/>
  <c r="H5" i="2"/>
  <c r="G5" i="2"/>
  <c r="F5" i="2"/>
  <c r="I5" i="2" s="1"/>
  <c r="D5" i="2"/>
  <c r="C5" i="2"/>
  <c r="B5" i="2"/>
  <c r="H4" i="2"/>
  <c r="G4" i="2"/>
  <c r="F4" i="2"/>
  <c r="I4" i="2" s="1"/>
  <c r="D4" i="2"/>
  <c r="C4" i="2"/>
  <c r="B4" i="2"/>
  <c r="H35" i="6"/>
  <c r="G35" i="6"/>
  <c r="F35" i="6"/>
  <c r="D35" i="6"/>
  <c r="C35" i="6"/>
  <c r="B35" i="6"/>
  <c r="H34" i="6"/>
  <c r="G34" i="6"/>
  <c r="F34" i="6"/>
  <c r="I34" i="6" s="1"/>
  <c r="D34" i="6"/>
  <c r="C34" i="6"/>
  <c r="B34" i="6"/>
  <c r="H33" i="6"/>
  <c r="G33" i="6"/>
  <c r="F33" i="6"/>
  <c r="D33" i="6"/>
  <c r="C33" i="6"/>
  <c r="B33" i="6"/>
  <c r="H32" i="6"/>
  <c r="G32" i="6"/>
  <c r="F32" i="6"/>
  <c r="I32" i="6" s="1"/>
  <c r="D32" i="6"/>
  <c r="C32" i="6"/>
  <c r="B32" i="6"/>
  <c r="H31" i="6"/>
  <c r="G31" i="6"/>
  <c r="F31" i="6"/>
  <c r="D31" i="6"/>
  <c r="C31" i="6"/>
  <c r="B31" i="6"/>
  <c r="H30" i="6"/>
  <c r="G30" i="6"/>
  <c r="F30" i="6"/>
  <c r="I30" i="6" s="1"/>
  <c r="D30" i="6"/>
  <c r="C30" i="6"/>
  <c r="B30" i="6"/>
  <c r="H29" i="6"/>
  <c r="G29" i="6"/>
  <c r="F29" i="6"/>
  <c r="D29" i="6"/>
  <c r="C29" i="6"/>
  <c r="B29" i="6"/>
  <c r="H28" i="6"/>
  <c r="G28" i="6"/>
  <c r="F28" i="6"/>
  <c r="I28" i="6" s="1"/>
  <c r="D28" i="6"/>
  <c r="C28" i="6"/>
  <c r="B28" i="6"/>
  <c r="H27" i="6"/>
  <c r="G27" i="6"/>
  <c r="F27" i="6"/>
  <c r="D27" i="6"/>
  <c r="C27" i="6"/>
  <c r="B27" i="6"/>
  <c r="H26" i="6"/>
  <c r="G26" i="6"/>
  <c r="F26" i="6"/>
  <c r="I26" i="6" s="1"/>
  <c r="D26" i="6"/>
  <c r="C26" i="6"/>
  <c r="B26" i="6"/>
  <c r="H25" i="6"/>
  <c r="G25" i="6"/>
  <c r="F25" i="6"/>
  <c r="D25" i="6"/>
  <c r="C25" i="6"/>
  <c r="B25" i="6"/>
  <c r="H24" i="6"/>
  <c r="G24" i="6"/>
  <c r="F24" i="6"/>
  <c r="I24" i="6" s="1"/>
  <c r="D24" i="6"/>
  <c r="C24" i="6"/>
  <c r="B24" i="6"/>
  <c r="H23" i="6"/>
  <c r="G23" i="6"/>
  <c r="F23" i="6"/>
  <c r="D23" i="6"/>
  <c r="C23" i="6"/>
  <c r="B23" i="6"/>
  <c r="H22" i="6"/>
  <c r="G22" i="6"/>
  <c r="F22" i="6"/>
  <c r="I22" i="6" s="1"/>
  <c r="D22" i="6"/>
  <c r="C22" i="6"/>
  <c r="B22" i="6"/>
  <c r="H21" i="6"/>
  <c r="G21" i="6"/>
  <c r="F21" i="6"/>
  <c r="D21" i="6"/>
  <c r="C21" i="6"/>
  <c r="B21" i="6"/>
  <c r="H20" i="6"/>
  <c r="G20" i="6"/>
  <c r="F20" i="6"/>
  <c r="I20" i="6" s="1"/>
  <c r="D20" i="6"/>
  <c r="C20" i="6"/>
  <c r="B20" i="6"/>
  <c r="H19" i="6"/>
  <c r="G19" i="6"/>
  <c r="F19" i="6"/>
  <c r="D19" i="6"/>
  <c r="C19" i="6"/>
  <c r="B19" i="6"/>
  <c r="H18" i="6"/>
  <c r="G18" i="6"/>
  <c r="F18" i="6"/>
  <c r="I18" i="6" s="1"/>
  <c r="D18" i="6"/>
  <c r="C18" i="6"/>
  <c r="B18" i="6"/>
  <c r="H17" i="6"/>
  <c r="G17" i="6"/>
  <c r="F17" i="6"/>
  <c r="D17" i="6"/>
  <c r="C17" i="6"/>
  <c r="B17" i="6"/>
  <c r="H16" i="6"/>
  <c r="G16" i="6"/>
  <c r="F16" i="6"/>
  <c r="I16" i="6" s="1"/>
  <c r="D16" i="6"/>
  <c r="C16" i="6"/>
  <c r="B16" i="6"/>
  <c r="H15" i="6"/>
  <c r="G15" i="6"/>
  <c r="F15" i="6"/>
  <c r="D15" i="6"/>
  <c r="C15" i="6"/>
  <c r="B15" i="6"/>
  <c r="H14" i="6"/>
  <c r="G14" i="6"/>
  <c r="F14" i="6"/>
  <c r="I14" i="6" s="1"/>
  <c r="D14" i="6"/>
  <c r="C14" i="6"/>
  <c r="B14" i="6"/>
  <c r="H13" i="6"/>
  <c r="G13" i="6"/>
  <c r="F13" i="6"/>
  <c r="D13" i="6"/>
  <c r="C13" i="6"/>
  <c r="B13" i="6"/>
  <c r="H12" i="6"/>
  <c r="G12" i="6"/>
  <c r="F12" i="6"/>
  <c r="I12" i="6" s="1"/>
  <c r="D12" i="6"/>
  <c r="C12" i="6"/>
  <c r="B12" i="6"/>
  <c r="H11" i="6"/>
  <c r="G11" i="6"/>
  <c r="F11" i="6"/>
  <c r="D11" i="6"/>
  <c r="C11" i="6"/>
  <c r="B11" i="6"/>
  <c r="H10" i="6"/>
  <c r="G10" i="6"/>
  <c r="F10" i="6"/>
  <c r="I10" i="6" s="1"/>
  <c r="D10" i="6"/>
  <c r="C10" i="6"/>
  <c r="B10" i="6"/>
  <c r="H9" i="6"/>
  <c r="G9" i="6"/>
  <c r="F9" i="6"/>
  <c r="D9" i="6"/>
  <c r="C9" i="6"/>
  <c r="B9" i="6"/>
  <c r="H8" i="6"/>
  <c r="G8" i="6"/>
  <c r="F8" i="6"/>
  <c r="I8" i="6" s="1"/>
  <c r="D8" i="6"/>
  <c r="C8" i="6"/>
  <c r="B8" i="6"/>
  <c r="H7" i="6"/>
  <c r="G7" i="6"/>
  <c r="F7" i="6"/>
  <c r="D7" i="6"/>
  <c r="C7" i="6"/>
  <c r="B7" i="6"/>
  <c r="H6" i="6"/>
  <c r="G6" i="6"/>
  <c r="F6" i="6"/>
  <c r="I6" i="6" s="1"/>
  <c r="D6" i="6"/>
  <c r="C6" i="6"/>
  <c r="B6" i="6"/>
  <c r="H5" i="6"/>
  <c r="G5" i="6"/>
  <c r="F5" i="6"/>
  <c r="D5" i="6"/>
  <c r="C5" i="6"/>
  <c r="B5" i="6"/>
  <c r="H4" i="6"/>
  <c r="G4" i="6"/>
  <c r="F4" i="6"/>
  <c r="I4" i="6" s="1"/>
  <c r="D4" i="6"/>
  <c r="C4" i="6"/>
  <c r="B4" i="6"/>
  <c r="C56" i="3"/>
  <c r="H54" i="4"/>
  <c r="G54" i="4"/>
  <c r="F54" i="4"/>
  <c r="I54" i="4" s="1"/>
  <c r="D54" i="4"/>
  <c r="C54" i="4"/>
  <c r="B54" i="4"/>
  <c r="H53" i="4"/>
  <c r="G53" i="4"/>
  <c r="F53" i="4"/>
  <c r="I53" i="4" s="1"/>
  <c r="D53" i="4"/>
  <c r="C53" i="4"/>
  <c r="B53" i="4"/>
  <c r="H52" i="4"/>
  <c r="G52" i="4"/>
  <c r="F52" i="4"/>
  <c r="I52" i="4" s="1"/>
  <c r="D52" i="4"/>
  <c r="E52" i="4" s="1"/>
  <c r="C52" i="4"/>
  <c r="B52" i="4"/>
  <c r="H51" i="4"/>
  <c r="G51" i="4"/>
  <c r="F51" i="4"/>
  <c r="I51" i="4" s="1"/>
  <c r="D51" i="4"/>
  <c r="C51" i="4"/>
  <c r="B51" i="4"/>
  <c r="H35" i="4"/>
  <c r="I35" i="4" s="1"/>
  <c r="G35" i="4"/>
  <c r="F35" i="4"/>
  <c r="D35" i="4"/>
  <c r="C35" i="4"/>
  <c r="B35" i="4"/>
  <c r="H34" i="4"/>
  <c r="G34" i="4"/>
  <c r="F34" i="4"/>
  <c r="D34" i="4"/>
  <c r="C34" i="4"/>
  <c r="B34" i="4"/>
  <c r="H33" i="4"/>
  <c r="G33" i="4"/>
  <c r="F33" i="4"/>
  <c r="I33" i="4" s="1"/>
  <c r="D33" i="4"/>
  <c r="C33" i="4"/>
  <c r="B33" i="4"/>
  <c r="H32" i="4"/>
  <c r="G32" i="4"/>
  <c r="F32" i="4"/>
  <c r="I32" i="4" s="1"/>
  <c r="D32" i="4"/>
  <c r="C32" i="4"/>
  <c r="B32" i="4"/>
  <c r="H31" i="4"/>
  <c r="G31" i="4"/>
  <c r="F31" i="4"/>
  <c r="D31" i="4"/>
  <c r="C31" i="4"/>
  <c r="B31" i="4"/>
  <c r="H30" i="4"/>
  <c r="G30" i="4"/>
  <c r="I30" i="4" s="1"/>
  <c r="F30" i="4"/>
  <c r="D30" i="4"/>
  <c r="C30" i="4"/>
  <c r="B30" i="4"/>
  <c r="H29" i="4"/>
  <c r="G29" i="4"/>
  <c r="F29" i="4"/>
  <c r="D29" i="4"/>
  <c r="C29" i="4"/>
  <c r="B29" i="4"/>
  <c r="H28" i="4"/>
  <c r="G28" i="4"/>
  <c r="F28" i="4"/>
  <c r="I28" i="4" s="1"/>
  <c r="D28" i="4"/>
  <c r="C28" i="4"/>
  <c r="B28" i="4"/>
  <c r="H27" i="4"/>
  <c r="G27" i="4"/>
  <c r="F27" i="4"/>
  <c r="D27" i="4"/>
  <c r="C27" i="4"/>
  <c r="B27" i="4"/>
  <c r="H26" i="4"/>
  <c r="G26" i="4"/>
  <c r="F26" i="4"/>
  <c r="D26" i="4"/>
  <c r="C26" i="4"/>
  <c r="B26" i="4"/>
  <c r="H25" i="4"/>
  <c r="G25" i="4"/>
  <c r="F25" i="4"/>
  <c r="I25" i="4" s="1"/>
  <c r="D25" i="4"/>
  <c r="C25" i="4"/>
  <c r="B25" i="4"/>
  <c r="H24" i="4"/>
  <c r="G24" i="4"/>
  <c r="F24" i="4"/>
  <c r="D24" i="4"/>
  <c r="C24" i="4"/>
  <c r="B24" i="4"/>
  <c r="H23" i="4"/>
  <c r="G23" i="4"/>
  <c r="F23" i="4"/>
  <c r="I23" i="4" s="1"/>
  <c r="D23" i="4"/>
  <c r="C23" i="4"/>
  <c r="B23" i="4"/>
  <c r="H22" i="4"/>
  <c r="G22" i="4"/>
  <c r="F22" i="4"/>
  <c r="I22" i="4" s="1"/>
  <c r="D22" i="4"/>
  <c r="C22" i="4"/>
  <c r="B22" i="4"/>
  <c r="E22" i="4" s="1"/>
  <c r="H21" i="4"/>
  <c r="G21" i="4"/>
  <c r="I21" i="4" s="1"/>
  <c r="F21" i="4"/>
  <c r="D21" i="4"/>
  <c r="C21" i="4"/>
  <c r="B21" i="4"/>
  <c r="E21" i="4" s="1"/>
  <c r="H20" i="4"/>
  <c r="G20" i="4"/>
  <c r="F20" i="4"/>
  <c r="I20" i="4" s="1"/>
  <c r="D20" i="4"/>
  <c r="C20" i="4"/>
  <c r="B20" i="4"/>
  <c r="H19" i="4"/>
  <c r="G19" i="4"/>
  <c r="F19" i="4"/>
  <c r="D19" i="4"/>
  <c r="C19" i="4"/>
  <c r="B19" i="4"/>
  <c r="H18" i="4"/>
  <c r="G18" i="4"/>
  <c r="F18" i="4"/>
  <c r="I18" i="4" s="1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I15" i="4" s="1"/>
  <c r="D15" i="4"/>
  <c r="C15" i="4"/>
  <c r="B15" i="4"/>
  <c r="H14" i="4"/>
  <c r="G14" i="4"/>
  <c r="F14" i="4"/>
  <c r="I14" i="4" s="1"/>
  <c r="D14" i="4"/>
  <c r="C14" i="4"/>
  <c r="B14" i="4"/>
  <c r="E14" i="4" s="1"/>
  <c r="H13" i="4"/>
  <c r="G13" i="4"/>
  <c r="F13" i="4"/>
  <c r="D13" i="4"/>
  <c r="C13" i="4"/>
  <c r="B13" i="4"/>
  <c r="E13" i="4" s="1"/>
  <c r="H12" i="4"/>
  <c r="I12" i="4" s="1"/>
  <c r="G12" i="4"/>
  <c r="F12" i="4"/>
  <c r="D12" i="4"/>
  <c r="C12" i="4"/>
  <c r="B12" i="4"/>
  <c r="H11" i="4"/>
  <c r="G11" i="4"/>
  <c r="F11" i="4"/>
  <c r="D11" i="4"/>
  <c r="C11" i="4"/>
  <c r="B11" i="4"/>
  <c r="H10" i="4"/>
  <c r="G10" i="4"/>
  <c r="F10" i="4"/>
  <c r="I10" i="4" s="1"/>
  <c r="D10" i="4"/>
  <c r="C10" i="4"/>
  <c r="B10" i="4"/>
  <c r="H9" i="4"/>
  <c r="G9" i="4"/>
  <c r="F9" i="4"/>
  <c r="I9" i="4" s="1"/>
  <c r="D9" i="4"/>
  <c r="C9" i="4"/>
  <c r="B9" i="4"/>
  <c r="H8" i="4"/>
  <c r="I8" i="4" s="1"/>
  <c r="G8" i="4"/>
  <c r="F8" i="4"/>
  <c r="D8" i="4"/>
  <c r="C8" i="4"/>
  <c r="B8" i="4"/>
  <c r="H7" i="4"/>
  <c r="G7" i="4"/>
  <c r="I7" i="4" s="1"/>
  <c r="F7" i="4"/>
  <c r="D7" i="4"/>
  <c r="C7" i="4"/>
  <c r="B7" i="4"/>
  <c r="H6" i="4"/>
  <c r="G6" i="4"/>
  <c r="F6" i="4"/>
  <c r="I6" i="4" s="1"/>
  <c r="D6" i="4"/>
  <c r="C6" i="4"/>
  <c r="B6" i="4"/>
  <c r="H5" i="4"/>
  <c r="G5" i="4"/>
  <c r="F5" i="4"/>
  <c r="D5" i="4"/>
  <c r="C5" i="4"/>
  <c r="B5" i="4"/>
  <c r="E5" i="4" s="1"/>
  <c r="H4" i="4"/>
  <c r="G4" i="4"/>
  <c r="F4" i="4"/>
  <c r="I4" i="4" s="1"/>
  <c r="D4" i="4"/>
  <c r="C4" i="4"/>
  <c r="B4" i="4"/>
  <c r="C40" i="15" l="1"/>
  <c r="C43" i="15"/>
  <c r="C42" i="15"/>
  <c r="C44" i="15"/>
  <c r="D43" i="14"/>
  <c r="D44" i="14" s="1"/>
  <c r="D38" i="14"/>
  <c r="D40" i="14" s="1"/>
  <c r="I36" i="14"/>
  <c r="C44" i="14"/>
  <c r="D48" i="14"/>
  <c r="I37" i="13"/>
  <c r="D38" i="13"/>
  <c r="D40" i="13" s="1"/>
  <c r="I36" i="13"/>
  <c r="D48" i="13"/>
  <c r="I37" i="12"/>
  <c r="D42" i="12"/>
  <c r="D44" i="12" s="1"/>
  <c r="C43" i="12"/>
  <c r="E37" i="12"/>
  <c r="C38" i="12"/>
  <c r="D48" i="12"/>
  <c r="C48" i="12"/>
  <c r="C44" i="12"/>
  <c r="C40" i="12"/>
  <c r="D40" i="12"/>
  <c r="I37" i="11"/>
  <c r="D48" i="11"/>
  <c r="C48" i="11"/>
  <c r="D44" i="11"/>
  <c r="C44" i="11"/>
  <c r="D40" i="11"/>
  <c r="C40" i="11"/>
  <c r="D48" i="10"/>
  <c r="C43" i="10"/>
  <c r="C44" i="10" s="1"/>
  <c r="C38" i="10"/>
  <c r="C40" i="10" s="1"/>
  <c r="C39" i="10"/>
  <c r="D44" i="10"/>
  <c r="D40" i="10"/>
  <c r="I5" i="9"/>
  <c r="I9" i="9"/>
  <c r="I13" i="9"/>
  <c r="I17" i="9"/>
  <c r="I21" i="9"/>
  <c r="I25" i="9"/>
  <c r="I29" i="9"/>
  <c r="I33" i="9"/>
  <c r="I4" i="9"/>
  <c r="D42" i="9" s="1"/>
  <c r="I8" i="9"/>
  <c r="I12" i="9"/>
  <c r="D43" i="9" s="1"/>
  <c r="I16" i="9"/>
  <c r="D47" i="9" s="1"/>
  <c r="I20" i="9"/>
  <c r="I24" i="9"/>
  <c r="I28" i="9"/>
  <c r="I32" i="9"/>
  <c r="E4" i="9"/>
  <c r="E8" i="9"/>
  <c r="C38" i="9" s="1"/>
  <c r="E12" i="9"/>
  <c r="C46" i="9" s="1"/>
  <c r="E16" i="9"/>
  <c r="E20" i="9"/>
  <c r="E24" i="9"/>
  <c r="E28" i="9"/>
  <c r="E32" i="9"/>
  <c r="C39" i="9" s="1"/>
  <c r="E7" i="9"/>
  <c r="E11" i="9"/>
  <c r="E15" i="9"/>
  <c r="E19" i="9"/>
  <c r="E23" i="9"/>
  <c r="E27" i="9"/>
  <c r="E31" i="9"/>
  <c r="E35" i="9"/>
  <c r="C42" i="9"/>
  <c r="E36" i="9"/>
  <c r="C47" i="9"/>
  <c r="D38" i="9"/>
  <c r="D40" i="9" s="1"/>
  <c r="D39" i="9"/>
  <c r="I5" i="8"/>
  <c r="I9" i="8"/>
  <c r="D42" i="8" s="1"/>
  <c r="I13" i="8"/>
  <c r="I17" i="8"/>
  <c r="I21" i="8"/>
  <c r="I25" i="8"/>
  <c r="I29" i="8"/>
  <c r="I33" i="8"/>
  <c r="I4" i="8"/>
  <c r="D38" i="8" s="1"/>
  <c r="D40" i="8" s="1"/>
  <c r="I8" i="8"/>
  <c r="I12" i="8"/>
  <c r="D46" i="8" s="1"/>
  <c r="D48" i="8" s="1"/>
  <c r="I16" i="8"/>
  <c r="I20" i="8"/>
  <c r="I24" i="8"/>
  <c r="I28" i="8"/>
  <c r="I32" i="8"/>
  <c r="E4" i="8"/>
  <c r="E8" i="8"/>
  <c r="E12" i="8"/>
  <c r="E16" i="8"/>
  <c r="E20" i="8"/>
  <c r="E24" i="8"/>
  <c r="E28" i="8"/>
  <c r="E32" i="8"/>
  <c r="E7" i="8"/>
  <c r="E11" i="8"/>
  <c r="E15" i="8"/>
  <c r="E19" i="8"/>
  <c r="E23" i="8"/>
  <c r="E27" i="8"/>
  <c r="E31" i="8"/>
  <c r="E35" i="8"/>
  <c r="E6" i="8"/>
  <c r="E10" i="8"/>
  <c r="E14" i="8"/>
  <c r="E18" i="8"/>
  <c r="E22" i="8"/>
  <c r="E26" i="8"/>
  <c r="E30" i="8"/>
  <c r="E34" i="8"/>
  <c r="E5" i="8"/>
  <c r="E9" i="8"/>
  <c r="E13" i="8"/>
  <c r="E17" i="8"/>
  <c r="E21" i="8"/>
  <c r="E25" i="8"/>
  <c r="E29" i="8"/>
  <c r="E33" i="8"/>
  <c r="C43" i="8"/>
  <c r="D47" i="8"/>
  <c r="D39" i="8"/>
  <c r="C58" i="6"/>
  <c r="D56" i="6"/>
  <c r="D58" i="6" s="1"/>
  <c r="D39" i="6"/>
  <c r="I7" i="6"/>
  <c r="I11" i="6"/>
  <c r="I15" i="6"/>
  <c r="D48" i="6" s="1"/>
  <c r="I19" i="6"/>
  <c r="I23" i="6"/>
  <c r="I27" i="6"/>
  <c r="I31" i="6"/>
  <c r="I35" i="6"/>
  <c r="I17" i="6"/>
  <c r="I25" i="6"/>
  <c r="I33" i="6"/>
  <c r="I5" i="6"/>
  <c r="D38" i="6" s="1"/>
  <c r="D40" i="6" s="1"/>
  <c r="I9" i="6"/>
  <c r="I13" i="6"/>
  <c r="I21" i="6"/>
  <c r="I29" i="6"/>
  <c r="E5" i="6"/>
  <c r="E9" i="6"/>
  <c r="E13" i="6"/>
  <c r="E10" i="6"/>
  <c r="E14" i="6"/>
  <c r="E4" i="6"/>
  <c r="E8" i="6"/>
  <c r="E12" i="6"/>
  <c r="E6" i="6"/>
  <c r="E7" i="6"/>
  <c r="E11" i="6"/>
  <c r="E16" i="6"/>
  <c r="E20" i="6"/>
  <c r="E24" i="6"/>
  <c r="E28" i="6"/>
  <c r="E32" i="6"/>
  <c r="E15" i="6"/>
  <c r="E19" i="6"/>
  <c r="E23" i="6"/>
  <c r="E27" i="6"/>
  <c r="E31" i="6"/>
  <c r="E35" i="6"/>
  <c r="E18" i="6"/>
  <c r="E22" i="6"/>
  <c r="E26" i="6"/>
  <c r="E30" i="6"/>
  <c r="E34" i="6"/>
  <c r="E17" i="6"/>
  <c r="E21" i="6"/>
  <c r="E25" i="6"/>
  <c r="E29" i="6"/>
  <c r="E33" i="6"/>
  <c r="E5" i="2"/>
  <c r="I7" i="2"/>
  <c r="I11" i="2"/>
  <c r="I15" i="2"/>
  <c r="I19" i="2"/>
  <c r="I23" i="2"/>
  <c r="I27" i="2"/>
  <c r="I31" i="2"/>
  <c r="I35" i="2"/>
  <c r="I6" i="2"/>
  <c r="I10" i="2"/>
  <c r="I14" i="2"/>
  <c r="I18" i="2"/>
  <c r="I22" i="2"/>
  <c r="I26" i="2"/>
  <c r="I36" i="2" s="1"/>
  <c r="I30" i="2"/>
  <c r="I34" i="2"/>
  <c r="E4" i="2"/>
  <c r="E37" i="2" s="1"/>
  <c r="E8" i="2"/>
  <c r="E12" i="2"/>
  <c r="E16" i="2"/>
  <c r="E20" i="2"/>
  <c r="E24" i="2"/>
  <c r="E28" i="2"/>
  <c r="E32" i="2"/>
  <c r="E6" i="2"/>
  <c r="E10" i="2"/>
  <c r="E14" i="2"/>
  <c r="E18" i="2"/>
  <c r="E22" i="2"/>
  <c r="E26" i="2"/>
  <c r="E30" i="2"/>
  <c r="E34" i="2"/>
  <c r="D56" i="4"/>
  <c r="D57" i="4"/>
  <c r="I34" i="4"/>
  <c r="E51" i="4"/>
  <c r="C56" i="4" s="1"/>
  <c r="C58" i="4" s="1"/>
  <c r="I16" i="4"/>
  <c r="I19" i="4"/>
  <c r="I5" i="4"/>
  <c r="I24" i="4"/>
  <c r="D39" i="4" s="1"/>
  <c r="E6" i="4"/>
  <c r="I13" i="4"/>
  <c r="D46" i="4" s="1"/>
  <c r="I17" i="4"/>
  <c r="I26" i="4"/>
  <c r="E29" i="4"/>
  <c r="I31" i="4"/>
  <c r="E54" i="4"/>
  <c r="I11" i="4"/>
  <c r="I36" i="4" s="1"/>
  <c r="I27" i="4"/>
  <c r="E53" i="4"/>
  <c r="C57" i="4" s="1"/>
  <c r="I29" i="4"/>
  <c r="E8" i="4"/>
  <c r="E16" i="4"/>
  <c r="E17" i="4"/>
  <c r="E25" i="4"/>
  <c r="E32" i="4"/>
  <c r="E15" i="4"/>
  <c r="E30" i="4"/>
  <c r="E31" i="4"/>
  <c r="E33" i="4"/>
  <c r="E11" i="4"/>
  <c r="E19" i="4"/>
  <c r="E27" i="4"/>
  <c r="E34" i="4"/>
  <c r="E23" i="4"/>
  <c r="E9" i="4"/>
  <c r="E18" i="4"/>
  <c r="E26" i="4"/>
  <c r="E4" i="4"/>
  <c r="E12" i="4"/>
  <c r="E20" i="4"/>
  <c r="E28" i="4"/>
  <c r="E35" i="4"/>
  <c r="E7" i="4"/>
  <c r="E24" i="4"/>
  <c r="E10" i="4"/>
  <c r="D57" i="3"/>
  <c r="C57" i="3"/>
  <c r="C58" i="3" s="1"/>
  <c r="D56" i="3"/>
  <c r="H35" i="3"/>
  <c r="G35" i="3"/>
  <c r="F35" i="3"/>
  <c r="D35" i="3"/>
  <c r="C35" i="3"/>
  <c r="B35" i="3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H32" i="3"/>
  <c r="G32" i="3"/>
  <c r="F32" i="3"/>
  <c r="D32" i="3"/>
  <c r="C32" i="3"/>
  <c r="B32" i="3"/>
  <c r="E32" i="3" s="1"/>
  <c r="H31" i="3"/>
  <c r="G31" i="3"/>
  <c r="F31" i="3"/>
  <c r="D31" i="3"/>
  <c r="C31" i="3"/>
  <c r="B31" i="3"/>
  <c r="H30" i="3"/>
  <c r="G30" i="3"/>
  <c r="F30" i="3"/>
  <c r="D30" i="3"/>
  <c r="C30" i="3"/>
  <c r="E30" i="3" s="1"/>
  <c r="B30" i="3"/>
  <c r="H29" i="3"/>
  <c r="G29" i="3"/>
  <c r="F29" i="3"/>
  <c r="I29" i="3" s="1"/>
  <c r="D29" i="3"/>
  <c r="C29" i="3"/>
  <c r="B29" i="3"/>
  <c r="H28" i="3"/>
  <c r="G28" i="3"/>
  <c r="F28" i="3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H25" i="3"/>
  <c r="G25" i="3"/>
  <c r="F25" i="3"/>
  <c r="I25" i="3" s="1"/>
  <c r="D25" i="3"/>
  <c r="C25" i="3"/>
  <c r="B25" i="3"/>
  <c r="E25" i="3" s="1"/>
  <c r="H24" i="3"/>
  <c r="G24" i="3"/>
  <c r="F24" i="3"/>
  <c r="D24" i="3"/>
  <c r="C24" i="3"/>
  <c r="B24" i="3"/>
  <c r="H23" i="3"/>
  <c r="G23" i="3"/>
  <c r="F23" i="3"/>
  <c r="I23" i="3" s="1"/>
  <c r="D23" i="3"/>
  <c r="C23" i="3"/>
  <c r="B23" i="3"/>
  <c r="E23" i="3" s="1"/>
  <c r="H22" i="3"/>
  <c r="G22" i="3"/>
  <c r="F22" i="3"/>
  <c r="D22" i="3"/>
  <c r="C22" i="3"/>
  <c r="B22" i="3"/>
  <c r="E22" i="3" s="1"/>
  <c r="H21" i="3"/>
  <c r="G21" i="3"/>
  <c r="F21" i="3"/>
  <c r="D21" i="3"/>
  <c r="C21" i="3"/>
  <c r="B21" i="3"/>
  <c r="H20" i="3"/>
  <c r="G20" i="3"/>
  <c r="F20" i="3"/>
  <c r="I20" i="3" s="1"/>
  <c r="D20" i="3"/>
  <c r="C20" i="3"/>
  <c r="B20" i="3"/>
  <c r="H19" i="3"/>
  <c r="G19" i="3"/>
  <c r="F19" i="3"/>
  <c r="D19" i="3"/>
  <c r="C19" i="3"/>
  <c r="B19" i="3"/>
  <c r="E19" i="3" s="1"/>
  <c r="H18" i="3"/>
  <c r="G18" i="3"/>
  <c r="F18" i="3"/>
  <c r="D18" i="3"/>
  <c r="C18" i="3"/>
  <c r="B18" i="3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H15" i="3"/>
  <c r="G15" i="3"/>
  <c r="F15" i="3"/>
  <c r="D15" i="3"/>
  <c r="C15" i="3"/>
  <c r="B15" i="3"/>
  <c r="E15" i="3" s="1"/>
  <c r="H14" i="3"/>
  <c r="G14" i="3"/>
  <c r="F14" i="3"/>
  <c r="D14" i="3"/>
  <c r="C14" i="3"/>
  <c r="B14" i="3"/>
  <c r="E14" i="3" s="1"/>
  <c r="H13" i="3"/>
  <c r="G13" i="3"/>
  <c r="F13" i="3"/>
  <c r="D13" i="3"/>
  <c r="C13" i="3"/>
  <c r="B13" i="3"/>
  <c r="H12" i="3"/>
  <c r="G12" i="3"/>
  <c r="F12" i="3"/>
  <c r="I12" i="3" s="1"/>
  <c r="D12" i="3"/>
  <c r="C12" i="3"/>
  <c r="B12" i="3"/>
  <c r="H11" i="3"/>
  <c r="G11" i="3"/>
  <c r="F11" i="3"/>
  <c r="D11" i="3"/>
  <c r="C11" i="3"/>
  <c r="B11" i="3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H8" i="3"/>
  <c r="G8" i="3"/>
  <c r="F8" i="3"/>
  <c r="I8" i="3" s="1"/>
  <c r="D8" i="3"/>
  <c r="C8" i="3"/>
  <c r="B8" i="3"/>
  <c r="E8" i="3" s="1"/>
  <c r="H7" i="3"/>
  <c r="G7" i="3"/>
  <c r="F7" i="3"/>
  <c r="D7" i="3"/>
  <c r="C7" i="3"/>
  <c r="B7" i="3"/>
  <c r="H6" i="3"/>
  <c r="G6" i="3"/>
  <c r="F6" i="3"/>
  <c r="D6" i="3"/>
  <c r="C6" i="3"/>
  <c r="B6" i="3"/>
  <c r="E6" i="3" s="1"/>
  <c r="H5" i="3"/>
  <c r="G5" i="3"/>
  <c r="F5" i="3"/>
  <c r="D5" i="3"/>
  <c r="E5" i="3" s="1"/>
  <c r="C5" i="3"/>
  <c r="B5" i="3"/>
  <c r="H4" i="3"/>
  <c r="G4" i="3"/>
  <c r="F4" i="3"/>
  <c r="D4" i="3"/>
  <c r="C4" i="3"/>
  <c r="B4" i="3"/>
  <c r="D57" i="1"/>
  <c r="D56" i="1"/>
  <c r="D58" i="1" s="1"/>
  <c r="C57" i="1"/>
  <c r="C56" i="1"/>
  <c r="D44" i="9" l="1"/>
  <c r="D46" i="9"/>
  <c r="D48" i="9" s="1"/>
  <c r="I36" i="9"/>
  <c r="C43" i="9"/>
  <c r="C48" i="9"/>
  <c r="C44" i="9"/>
  <c r="C40" i="9"/>
  <c r="D44" i="8"/>
  <c r="I36" i="8"/>
  <c r="D43" i="8"/>
  <c r="C42" i="8"/>
  <c r="C44" i="8" s="1"/>
  <c r="C47" i="8"/>
  <c r="C48" i="8" s="1"/>
  <c r="C39" i="8"/>
  <c r="E36" i="8"/>
  <c r="C38" i="8"/>
  <c r="C46" i="8"/>
  <c r="D42" i="6"/>
  <c r="D43" i="6"/>
  <c r="D44" i="6" s="1"/>
  <c r="I36" i="6"/>
  <c r="C42" i="6"/>
  <c r="C39" i="6"/>
  <c r="E36" i="6"/>
  <c r="C43" i="6"/>
  <c r="C38" i="6"/>
  <c r="C38" i="2"/>
  <c r="C40" i="2" s="1"/>
  <c r="C42" i="2"/>
  <c r="C44" i="2" s="1"/>
  <c r="E36" i="2"/>
  <c r="D48" i="4"/>
  <c r="C43" i="4"/>
  <c r="C46" i="4"/>
  <c r="C47" i="4"/>
  <c r="D43" i="4"/>
  <c r="I7" i="3"/>
  <c r="I11" i="3"/>
  <c r="E18" i="3"/>
  <c r="I24" i="3"/>
  <c r="I28" i="3"/>
  <c r="E31" i="3"/>
  <c r="E35" i="3"/>
  <c r="E9" i="3"/>
  <c r="C47" i="3" s="1"/>
  <c r="I15" i="3"/>
  <c r="I19" i="3"/>
  <c r="E26" i="3"/>
  <c r="I32" i="3"/>
  <c r="D58" i="3"/>
  <c r="C58" i="1"/>
  <c r="E13" i="3"/>
  <c r="D58" i="4"/>
  <c r="E4" i="3"/>
  <c r="D47" i="4"/>
  <c r="E12" i="3"/>
  <c r="E16" i="3"/>
  <c r="E21" i="3"/>
  <c r="E33" i="3"/>
  <c r="D42" i="4"/>
  <c r="D44" i="4" s="1"/>
  <c r="E36" i="4"/>
  <c r="C42" i="4"/>
  <c r="C44" i="4" s="1"/>
  <c r="C38" i="4"/>
  <c r="D38" i="4"/>
  <c r="D40" i="4" s="1"/>
  <c r="E7" i="3"/>
  <c r="E11" i="3"/>
  <c r="E20" i="3"/>
  <c r="E24" i="3"/>
  <c r="E29" i="3"/>
  <c r="C39" i="4"/>
  <c r="I6" i="3"/>
  <c r="I10" i="3"/>
  <c r="I5" i="3"/>
  <c r="I14" i="3"/>
  <c r="D43" i="3" s="1"/>
  <c r="I18" i="3"/>
  <c r="I31" i="3"/>
  <c r="I35" i="3"/>
  <c r="I9" i="3"/>
  <c r="D47" i="3" s="1"/>
  <c r="I13" i="3"/>
  <c r="I22" i="3"/>
  <c r="I26" i="3"/>
  <c r="I4" i="3"/>
  <c r="I17" i="3"/>
  <c r="I21" i="3"/>
  <c r="D39" i="3" s="1"/>
  <c r="I30" i="3"/>
  <c r="I3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I22" i="1" s="1"/>
  <c r="F23" i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E32" i="1" s="1"/>
  <c r="B33" i="1"/>
  <c r="B34" i="1"/>
  <c r="B35" i="1"/>
  <c r="E35" i="1" s="1"/>
  <c r="B5" i="1"/>
  <c r="B4" i="1"/>
  <c r="I12" i="1"/>
  <c r="I6" i="1"/>
  <c r="E14" i="1"/>
  <c r="I9" i="1"/>
  <c r="I17" i="1"/>
  <c r="I30" i="1"/>
  <c r="I31" i="1"/>
  <c r="I33" i="1"/>
  <c r="E22" i="1"/>
  <c r="E30" i="1"/>
  <c r="C40" i="8" l="1"/>
  <c r="C44" i="6"/>
  <c r="C40" i="6"/>
  <c r="C48" i="6"/>
  <c r="E26" i="1"/>
  <c r="E18" i="1"/>
  <c r="E8" i="1"/>
  <c r="I16" i="1"/>
  <c r="D47" i="1" s="1"/>
  <c r="E33" i="1"/>
  <c r="E17" i="1"/>
  <c r="C47" i="1" s="1"/>
  <c r="I23" i="1"/>
  <c r="C39" i="3"/>
  <c r="C40" i="3" s="1"/>
  <c r="C48" i="4"/>
  <c r="I36" i="3"/>
  <c r="D42" i="3"/>
  <c r="D44" i="3" s="1"/>
  <c r="D46" i="3"/>
  <c r="D48" i="3" s="1"/>
  <c r="D38" i="3"/>
  <c r="D40" i="3" s="1"/>
  <c r="I29" i="1"/>
  <c r="I21" i="1"/>
  <c r="D39" i="1" s="1"/>
  <c r="I13" i="1"/>
  <c r="D46" i="1" s="1"/>
  <c r="D48" i="1" s="1"/>
  <c r="E34" i="1"/>
  <c r="E10" i="1"/>
  <c r="I32" i="1"/>
  <c r="I24" i="1"/>
  <c r="E25" i="1"/>
  <c r="D43" i="1"/>
  <c r="E12" i="1"/>
  <c r="I28" i="1"/>
  <c r="C43" i="3"/>
  <c r="E27" i="1"/>
  <c r="E19" i="1"/>
  <c r="E11" i="1"/>
  <c r="I35" i="1"/>
  <c r="I27" i="1"/>
  <c r="I19" i="1"/>
  <c r="C40" i="4"/>
  <c r="I34" i="1"/>
  <c r="E36" i="3"/>
  <c r="C46" i="3"/>
  <c r="C48" i="3" s="1"/>
  <c r="C42" i="3"/>
  <c r="C44" i="3" s="1"/>
  <c r="C38" i="3"/>
  <c r="E28" i="1"/>
  <c r="E20" i="1"/>
  <c r="E31" i="1"/>
  <c r="E23" i="1"/>
  <c r="E15" i="1"/>
  <c r="I5" i="1"/>
  <c r="I4" i="1"/>
  <c r="E6" i="1"/>
  <c r="E7" i="1"/>
  <c r="E4" i="1"/>
  <c r="E5" i="1"/>
  <c r="I36" i="1" l="1"/>
  <c r="D42" i="1"/>
  <c r="D44" i="1" s="1"/>
  <c r="D38" i="1"/>
  <c r="D40" i="1" s="1"/>
  <c r="E36" i="1"/>
  <c r="C42" i="1"/>
  <c r="C38" i="1"/>
  <c r="C39" i="1"/>
  <c r="C43" i="1"/>
  <c r="C46" i="1"/>
  <c r="C48" i="1" s="1"/>
  <c r="C40" i="1" l="1"/>
  <c r="C44" i="1"/>
</calcChain>
</file>

<file path=xl/connections.xml><?xml version="1.0" encoding="utf-8"?>
<connections xmlns="http://schemas.openxmlformats.org/spreadsheetml/2006/main">
  <connection id="1" name="reducido1" type="6" refreshedVersion="5" background="1" saveData="1">
    <textPr codePage="850" sourceFile="C:\Users\usuario_local\Documents\GitHub\GeneticGame\AG\AG\testbench\Testbench2\reducido1.txt" decimal="," thousands="." delimiter=":">
      <textFields count="2">
        <textField/>
        <textField/>
      </textFields>
    </textPr>
  </connection>
  <connection id="2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3" name="reducido41" type="6" refreshedVersion="5" background="1">
    <textPr codePage="850" sourceFile="C:\Users\usuario_local\Documents\GitHub\GeneticGame\AG\AG\testbench\reducido4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<sst xmlns="http://schemas.openxmlformats.org/spreadsheetml/2006/main" count="4118" uniqueCount="117">
  <si>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</si>
  <si>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</si>
  <si>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</si>
  <si>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</si>
  <si>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</si>
  <si>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</si>
  <si>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</si>
  <si>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</si>
  <si>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</si>
  <si>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</si>
  <si>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</si>
  <si>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</si>
  <si>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</si>
  <si>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</si>
  <si>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</si>
  <si>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</si>
  <si>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</si>
  <si>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</si>
  <si>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</si>
  <si>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</si>
  <si>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</si>
  <si>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</si>
  <si>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</si>
  <si>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</si>
  <si>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</si>
  <si>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</si>
  <si>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</si>
  <si>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</si>
  <si>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</si>
  <si>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</si>
  <si>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</si>
  <si>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</si>
  <si>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</si>
  <si>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</si>
  <si>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</si>
  <si>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</si>
  <si>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</si>
  <si>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</si>
  <si>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</si>
  <si>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</si>
  <si>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</si>
  <si>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</si>
  <si>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</si>
  <si>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</si>
  <si>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</si>
  <si>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</si>
  <si>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</si>
  <si>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</si>
  <si>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</si>
  <si>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</si>
  <si>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</si>
  <si>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</si>
  <si>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</si>
  <si>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</si>
  <si>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</si>
  <si>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</si>
  <si>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</si>
  <si>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</si>
  <si>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</si>
  <si>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</si>
  <si>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</si>
  <si>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</si>
  <si>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</si>
  <si>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</si>
  <si>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</si>
  <si>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</si>
  <si>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</si>
  <si>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</si>
  <si>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</si>
  <si>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</si>
  <si>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</si>
  <si>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</si>
  <si>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</si>
  <si>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</si>
  <si>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</si>
  <si>
    <t>Pob 30 - Gen 200</t>
  </si>
  <si>
    <t>Pob X - Gen X</t>
  </si>
  <si>
    <t>Bloating desactivado</t>
  </si>
  <si>
    <t>Pob30-Gen200</t>
  </si>
  <si>
    <t>Pob 50 - Gen 30</t>
  </si>
  <si>
    <t>MutaciónNodo</t>
  </si>
  <si>
    <t>Pob50-Gen30</t>
  </si>
  <si>
    <t>Pob 50 - Gen 50</t>
  </si>
  <si>
    <t>Pob50-Gen50</t>
  </si>
  <si>
    <t>MAXIMO</t>
  </si>
  <si>
    <t>MINIMO</t>
  </si>
  <si>
    <t>Bloating Desctivado</t>
  </si>
  <si>
    <t>Contractividad Activada</t>
  </si>
  <si>
    <t>Pob50-Gen100</t>
  </si>
  <si>
    <t>Elitismo Activado</t>
  </si>
  <si>
    <t>Pob50-Gen200</t>
  </si>
  <si>
    <t>Pob 50 - Gen 200</t>
  </si>
  <si>
    <t>Pob 50 - Gen 100</t>
  </si>
  <si>
    <t>Pob100-Gen30</t>
  </si>
  <si>
    <t>Pob 100 - Gen 30</t>
  </si>
  <si>
    <t>Pob 100 - Gen 50</t>
  </si>
  <si>
    <t>Bloating Desactivado</t>
  </si>
  <si>
    <t>Pob100-Gen50</t>
  </si>
  <si>
    <t>Pob 100 - Gen 100</t>
  </si>
  <si>
    <t>Pob100-Gen100</t>
  </si>
  <si>
    <t>Pob100-Gen200</t>
  </si>
  <si>
    <t>Pob 100 - Gen 200</t>
  </si>
  <si>
    <t>Ratio (adap/tiempo)</t>
  </si>
  <si>
    <t>Param. Óptimos</t>
  </si>
  <si>
    <t>Testbench2</t>
  </si>
  <si>
    <t>TMonoA</t>
  </si>
  <si>
    <t>TMonoN</t>
  </si>
  <si>
    <t>TMultiA</t>
  </si>
  <si>
    <t>TMultiN</t>
  </si>
  <si>
    <t>RMonoA</t>
  </si>
  <si>
    <t>RMonoN</t>
  </si>
  <si>
    <t>RMultiA</t>
  </si>
  <si>
    <t>RMultiN</t>
  </si>
  <si>
    <t xml:space="preserve"> 0.727751</t>
  </si>
  <si>
    <t xml:space="preserve"> 0.709813</t>
  </si>
  <si>
    <t xml:space="preserve"> 0.793086</t>
  </si>
  <si>
    <t>Testbench1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</si>
</sst>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4" fillId="9" borderId="1" xfId="0" applyNumberFormat="1" applyFont="1" applyFill="1" applyBorder="1"/>
    <xf numFmtId="164" fontId="4" fillId="7" borderId="5" xfId="0" applyNumberFormat="1" applyFont="1" applyFill="1" applyBorder="1"/>
    <xf numFmtId="0" fontId="3" fillId="3" borderId="5" xfId="0" applyFont="1" applyFill="1" applyBorder="1"/>
    <xf numFmtId="164" fontId="1" fillId="9" borderId="3" xfId="0" applyNumberFormat="1" applyFont="1" applyFill="1" applyBorder="1"/>
    <xf numFmtId="0" fontId="0" fillId="4" borderId="21" xfId="0" applyFill="1" applyBorder="1"/>
    <xf numFmtId="0" fontId="0" fillId="5" borderId="21" xfId="0" applyFill="1" applyBorder="1"/>
    <xf numFmtId="164" fontId="0" fillId="7" borderId="21" xfId="0" applyNumberFormat="1" applyFill="1" applyBorder="1"/>
    <xf numFmtId="164" fontId="0" fillId="5" borderId="21" xfId="0" applyNumberFormat="1" applyFill="1" applyBorder="1"/>
    <xf numFmtId="164" fontId="1" fillId="7" borderId="21" xfId="0" applyNumberFormat="1" applyFont="1" applyFill="1" applyBorder="1"/>
    <xf numFmtId="0" fontId="0" fillId="3" borderId="21" xfId="0" applyFill="1" applyBorder="1"/>
    <xf numFmtId="164" fontId="0" fillId="8" borderId="21" xfId="0" applyNumberFormat="1" applyFill="1" applyBorder="1"/>
    <xf numFmtId="164" fontId="0" fillId="3" borderId="21" xfId="0" applyNumberFormat="1" applyFill="1" applyBorder="1"/>
    <xf numFmtId="164" fontId="1" fillId="8" borderId="21" xfId="0" applyNumberFormat="1" applyFont="1" applyFill="1" applyBorder="1"/>
    <xf numFmtId="0" fontId="8" fillId="9" borderId="1" xfId="0" applyFont="1" applyFill="1" applyBorder="1" applyAlignment="1">
      <alignment horizontal="center"/>
    </xf>
    <xf numFmtId="0" fontId="0" fillId="0" borderId="0" xfId="0" applyFont="1"/>
    <xf numFmtId="164" fontId="8" fillId="9" borderId="0" xfId="0" applyNumberFormat="1" applyFont="1" applyFill="1"/>
    <xf numFmtId="164" fontId="4" fillId="9" borderId="3" xfId="0" applyNumberFormat="1" applyFont="1" applyFill="1" applyBorder="1"/>
    <xf numFmtId="164" fontId="4" fillId="9" borderId="6" xfId="0" applyNumberFormat="1" applyFont="1" applyFill="1" applyBorder="1"/>
    <xf numFmtId="0" fontId="0" fillId="16" borderId="13" xfId="0" applyFill="1" applyBorder="1"/>
    <xf numFmtId="0" fontId="0" fillId="16" borderId="29" xfId="0" applyFill="1" applyBorder="1"/>
    <xf numFmtId="0" fontId="0" fillId="8" borderId="1" xfId="0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7" fillId="16" borderId="37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7" fillId="16" borderId="2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5" borderId="5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9" fillId="16" borderId="31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38" xfId="0" applyFont="1" applyFill="1" applyBorder="1" applyAlignment="1">
      <alignment horizontal="center"/>
    </xf>
    <xf numFmtId="0" fontId="7" fillId="16" borderId="39" xfId="0" applyFont="1" applyFill="1" applyBorder="1" applyAlignment="1">
      <alignment horizontal="center"/>
    </xf>
    <xf numFmtId="0" fontId="7" fillId="16" borderId="34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Testbench2!$B$2</c:f>
              <c:strCache>
                <c:ptCount val="1"/>
                <c:pt idx="0">
                  <c:v>Adaptacion (entre 0 y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Testbench2!$A$4:$A$11</c:f>
              <c:strCache>
                <c:ptCount val="8"/>
                <c:pt idx="0">
                  <c:v>TMonoA</c:v>
                </c:pt>
                <c:pt idx="1">
                  <c:v>TMonoN</c:v>
                </c:pt>
                <c:pt idx="2">
                  <c:v>TMultiA</c:v>
                </c:pt>
                <c:pt idx="3">
                  <c:v>TMultiN</c:v>
                </c:pt>
                <c:pt idx="4">
                  <c:v>RMonoA</c:v>
                </c:pt>
                <c:pt idx="5">
                  <c:v>RMonoN</c:v>
                </c:pt>
                <c:pt idx="6">
                  <c:v>RMultiA</c:v>
                </c:pt>
                <c:pt idx="7">
                  <c:v>RMultiN</c:v>
                </c:pt>
              </c:strCache>
            </c:strRef>
          </c:cat>
          <c:val>
            <c:numRef>
              <c:f>Testbench2!$V$4:$V$11</c:f>
              <c:numCache>
                <c:formatCode>General</c:formatCode>
                <c:ptCount val="8"/>
                <c:pt idx="0">
                  <c:v>0.78492729999999999</c:v>
                </c:pt>
                <c:pt idx="1">
                  <c:v>0.77754020000000001</c:v>
                </c:pt>
                <c:pt idx="2">
                  <c:v>0.74872870000000002</c:v>
                </c:pt>
                <c:pt idx="3">
                  <c:v>0.76611954999999998</c:v>
                </c:pt>
                <c:pt idx="4">
                  <c:v>0.73570579999999997</c:v>
                </c:pt>
                <c:pt idx="5">
                  <c:v>0.73659500000000011</c:v>
                </c:pt>
                <c:pt idx="6">
                  <c:v>0.7173970999999999</c:v>
                </c:pt>
                <c:pt idx="7">
                  <c:v>0.71457190000000015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44752"/>
        <c:axId val="98102784"/>
      </c:lineChart>
      <c:catAx>
        <c:axId val="6606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02784"/>
        <c:crosses val="autoZero"/>
        <c:auto val="1"/>
        <c:lblAlgn val="ctr"/>
        <c:lblOffset val="100"/>
        <c:noMultiLvlLbl val="0"/>
      </c:catAx>
      <c:valAx>
        <c:axId val="98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6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55280"/>
        <c:axId val="656355840"/>
      </c:lineChart>
      <c:catAx>
        <c:axId val="65635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6355840"/>
        <c:crosses val="autoZero"/>
        <c:auto val="1"/>
        <c:lblAlgn val="ctr"/>
        <c:lblOffset val="100"/>
        <c:noMultiLvlLbl val="0"/>
      </c:catAx>
      <c:valAx>
        <c:axId val="65635584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65635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58080"/>
        <c:axId val="655677792"/>
      </c:lineChart>
      <c:catAx>
        <c:axId val="6563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5677792"/>
        <c:crosses val="autoZero"/>
        <c:auto val="1"/>
        <c:lblAlgn val="ctr"/>
        <c:lblOffset val="100"/>
        <c:noMultiLvlLbl val="0"/>
      </c:catAx>
      <c:valAx>
        <c:axId val="6556777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65635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'Pob30-Gen200'!$E$4:$E$35</c:f>
              <c:numCache>
                <c:formatCode>0.000000</c:formatCode>
                <c:ptCount val="32"/>
                <c:pt idx="0">
                  <c:v>0.82201599999999997</c:v>
                </c:pt>
                <c:pt idx="1">
                  <c:v>0.81462466666666666</c:v>
                </c:pt>
                <c:pt idx="2">
                  <c:v>0.75950400000000007</c:v>
                </c:pt>
                <c:pt idx="3">
                  <c:v>0.85332799999999998</c:v>
                </c:pt>
                <c:pt idx="4">
                  <c:v>0.76597633333333326</c:v>
                </c:pt>
                <c:pt idx="5">
                  <c:v>0.77376699999999998</c:v>
                </c:pt>
                <c:pt idx="6">
                  <c:v>0.79110033333333318</c:v>
                </c:pt>
                <c:pt idx="7">
                  <c:v>0.79769633333333323</c:v>
                </c:pt>
                <c:pt idx="8">
                  <c:v>0.82392799999999999</c:v>
                </c:pt>
                <c:pt idx="9">
                  <c:v>0.79015599999999997</c:v>
                </c:pt>
                <c:pt idx="10">
                  <c:v>0.78589033333333325</c:v>
                </c:pt>
                <c:pt idx="11">
                  <c:v>0.77710299999999999</c:v>
                </c:pt>
                <c:pt idx="12">
                  <c:v>0.75672666666666677</c:v>
                </c:pt>
                <c:pt idx="13">
                  <c:v>0.85897699999999999</c:v>
                </c:pt>
                <c:pt idx="14">
                  <c:v>0.78117866666666658</c:v>
                </c:pt>
                <c:pt idx="15">
                  <c:v>0.76230166666666666</c:v>
                </c:pt>
                <c:pt idx="16">
                  <c:v>0.83686399999999994</c:v>
                </c:pt>
                <c:pt idx="17">
                  <c:v>0.84398399999999996</c:v>
                </c:pt>
                <c:pt idx="18">
                  <c:v>0.78400466666666668</c:v>
                </c:pt>
                <c:pt idx="19">
                  <c:v>0.751969</c:v>
                </c:pt>
                <c:pt idx="20">
                  <c:v>0.77416933333333338</c:v>
                </c:pt>
                <c:pt idx="21">
                  <c:v>0.78507066666666681</c:v>
                </c:pt>
                <c:pt idx="22">
                  <c:v>0.8282466666666668</c:v>
                </c:pt>
                <c:pt idx="23">
                  <c:v>0.81013666666666673</c:v>
                </c:pt>
                <c:pt idx="24">
                  <c:v>0.78439199999999998</c:v>
                </c:pt>
                <c:pt idx="25">
                  <c:v>0.79029000000000005</c:v>
                </c:pt>
                <c:pt idx="26">
                  <c:v>0.81675399999999998</c:v>
                </c:pt>
                <c:pt idx="27">
                  <c:v>0.80662733333333325</c:v>
                </c:pt>
                <c:pt idx="28">
                  <c:v>0.84122399999999997</c:v>
                </c:pt>
                <c:pt idx="29">
                  <c:v>0.73358033333333328</c:v>
                </c:pt>
                <c:pt idx="30">
                  <c:v>0.76514633333333337</c:v>
                </c:pt>
                <c:pt idx="31">
                  <c:v>0.7889896666666667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29968"/>
        <c:axId val="657130528"/>
      </c:lineChart>
      <c:catAx>
        <c:axId val="65712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0528"/>
        <c:crosses val="autoZero"/>
        <c:auto val="1"/>
        <c:lblAlgn val="ctr"/>
        <c:lblOffset val="100"/>
        <c:noMultiLvlLbl val="0"/>
      </c:catAx>
      <c:valAx>
        <c:axId val="6571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'Pob30-Gen200'!$I$4:$I$35</c:f>
              <c:numCache>
                <c:formatCode>0.000000</c:formatCode>
                <c:ptCount val="32"/>
                <c:pt idx="0">
                  <c:v>100.16039566666666</c:v>
                </c:pt>
                <c:pt idx="1">
                  <c:v>341.25551833333333</c:v>
                </c:pt>
                <c:pt idx="2">
                  <c:v>275.84177700000004</c:v>
                </c:pt>
                <c:pt idx="3">
                  <c:v>118.67445466666665</c:v>
                </c:pt>
                <c:pt idx="4">
                  <c:v>263.3877316666667</c:v>
                </c:pt>
                <c:pt idx="5">
                  <c:v>600.54134899999997</c:v>
                </c:pt>
                <c:pt idx="6">
                  <c:v>315.64505399999996</c:v>
                </c:pt>
                <c:pt idx="7">
                  <c:v>583.53670966666675</c:v>
                </c:pt>
                <c:pt idx="8">
                  <c:v>291.50867333333332</c:v>
                </c:pt>
                <c:pt idx="9">
                  <c:v>281.0460746666667</c:v>
                </c:pt>
                <c:pt idx="10">
                  <c:v>329.92553733333335</c:v>
                </c:pt>
                <c:pt idx="11">
                  <c:v>294.988539</c:v>
                </c:pt>
                <c:pt idx="12">
                  <c:v>426.00703300000004</c:v>
                </c:pt>
                <c:pt idx="13">
                  <c:v>138.08456466666667</c:v>
                </c:pt>
                <c:pt idx="14">
                  <c:v>395.77563699999996</c:v>
                </c:pt>
                <c:pt idx="15">
                  <c:v>527.6601803333333</c:v>
                </c:pt>
                <c:pt idx="16">
                  <c:v>359.09787266666672</c:v>
                </c:pt>
                <c:pt idx="17">
                  <c:v>421.67378499999995</c:v>
                </c:pt>
                <c:pt idx="18">
                  <c:v>393.5425096666666</c:v>
                </c:pt>
                <c:pt idx="19">
                  <c:v>481.75355466666662</c:v>
                </c:pt>
                <c:pt idx="20">
                  <c:v>554.3290393333333</c:v>
                </c:pt>
                <c:pt idx="21">
                  <c:v>637.49779599999999</c:v>
                </c:pt>
                <c:pt idx="22">
                  <c:v>295.45223233333331</c:v>
                </c:pt>
                <c:pt idx="23">
                  <c:v>813.28585066666665</c:v>
                </c:pt>
                <c:pt idx="24">
                  <c:v>221.38132933333335</c:v>
                </c:pt>
                <c:pt idx="25">
                  <c:v>505.047887</c:v>
                </c:pt>
                <c:pt idx="26">
                  <c:v>414.04501533333337</c:v>
                </c:pt>
                <c:pt idx="27">
                  <c:v>385.51305000000002</c:v>
                </c:pt>
                <c:pt idx="28">
                  <c:v>241.47081133333336</c:v>
                </c:pt>
                <c:pt idx="29">
                  <c:v>799.22771333333333</c:v>
                </c:pt>
                <c:pt idx="30">
                  <c:v>814.22157100000004</c:v>
                </c:pt>
                <c:pt idx="31">
                  <c:v>373.34802099999996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32768"/>
        <c:axId val="657133328"/>
      </c:lineChart>
      <c:catAx>
        <c:axId val="6571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3328"/>
        <c:crosses val="autoZero"/>
        <c:auto val="1"/>
        <c:lblAlgn val="ctr"/>
        <c:lblOffset val="100"/>
        <c:noMultiLvlLbl val="0"/>
      </c:catAx>
      <c:valAx>
        <c:axId val="657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'Pob50-Gen30'!$E$4:$E$35</c:f>
              <c:numCache>
                <c:formatCode>0.000000</c:formatCode>
                <c:ptCount val="32"/>
                <c:pt idx="0">
                  <c:v>0.7499376666666665</c:v>
                </c:pt>
                <c:pt idx="1">
                  <c:v>0.77464633333333344</c:v>
                </c:pt>
                <c:pt idx="2">
                  <c:v>0.77759100000000003</c:v>
                </c:pt>
                <c:pt idx="3">
                  <c:v>0.72969766666666658</c:v>
                </c:pt>
                <c:pt idx="4">
                  <c:v>0.77620566666666668</c:v>
                </c:pt>
                <c:pt idx="5">
                  <c:v>0.73120999999999992</c:v>
                </c:pt>
                <c:pt idx="6">
                  <c:v>0.75871600000000006</c:v>
                </c:pt>
                <c:pt idx="7">
                  <c:v>0.73625200000000002</c:v>
                </c:pt>
                <c:pt idx="8">
                  <c:v>0.78196233333333343</c:v>
                </c:pt>
                <c:pt idx="9">
                  <c:v>0.73282533333333344</c:v>
                </c:pt>
                <c:pt idx="10">
                  <c:v>0.75291199999999991</c:v>
                </c:pt>
                <c:pt idx="11">
                  <c:v>0.75612600000000008</c:v>
                </c:pt>
                <c:pt idx="12">
                  <c:v>0.74171766666666661</c:v>
                </c:pt>
                <c:pt idx="13">
                  <c:v>0.75317766666666675</c:v>
                </c:pt>
                <c:pt idx="14">
                  <c:v>0.75757466666666673</c:v>
                </c:pt>
                <c:pt idx="15">
                  <c:v>0.74405733333333346</c:v>
                </c:pt>
                <c:pt idx="16">
                  <c:v>0.76128499999999999</c:v>
                </c:pt>
                <c:pt idx="17">
                  <c:v>0.76194799999999996</c:v>
                </c:pt>
                <c:pt idx="18">
                  <c:v>0.75087300000000001</c:v>
                </c:pt>
                <c:pt idx="19">
                  <c:v>0.70459666666666665</c:v>
                </c:pt>
                <c:pt idx="20">
                  <c:v>0.75237599999999993</c:v>
                </c:pt>
                <c:pt idx="21">
                  <c:v>0.75674333333333343</c:v>
                </c:pt>
                <c:pt idx="22">
                  <c:v>0.77331633333333338</c:v>
                </c:pt>
                <c:pt idx="23">
                  <c:v>0.80582666666666658</c:v>
                </c:pt>
                <c:pt idx="24">
                  <c:v>0.78619166666666673</c:v>
                </c:pt>
                <c:pt idx="25">
                  <c:v>0.69777866666666666</c:v>
                </c:pt>
                <c:pt idx="26">
                  <c:v>0.74428099999999997</c:v>
                </c:pt>
                <c:pt idx="27">
                  <c:v>0.73063266666666671</c:v>
                </c:pt>
                <c:pt idx="28">
                  <c:v>0.76220100000000002</c:v>
                </c:pt>
                <c:pt idx="29">
                  <c:v>0.71610166666666675</c:v>
                </c:pt>
                <c:pt idx="30">
                  <c:v>0.79217100000000007</c:v>
                </c:pt>
                <c:pt idx="31">
                  <c:v>0.7683726666666667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35568"/>
        <c:axId val="657136128"/>
      </c:lineChart>
      <c:catAx>
        <c:axId val="6571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6128"/>
        <c:crosses val="autoZero"/>
        <c:auto val="1"/>
        <c:lblAlgn val="ctr"/>
        <c:lblOffset val="100"/>
        <c:noMultiLvlLbl val="0"/>
      </c:catAx>
      <c:valAx>
        <c:axId val="657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'Pob50-Gen30'!$I$4:$I$35</c:f>
              <c:numCache>
                <c:formatCode>0.000000</c:formatCode>
                <c:ptCount val="32"/>
                <c:pt idx="0">
                  <c:v>102.60320200000001</c:v>
                </c:pt>
                <c:pt idx="1">
                  <c:v>90.151489666666677</c:v>
                </c:pt>
                <c:pt idx="2">
                  <c:v>91.38422700000001</c:v>
                </c:pt>
                <c:pt idx="3">
                  <c:v>95.984156666666649</c:v>
                </c:pt>
                <c:pt idx="4">
                  <c:v>68.43958099999999</c:v>
                </c:pt>
                <c:pt idx="5">
                  <c:v>136.35913266666668</c:v>
                </c:pt>
                <c:pt idx="6">
                  <c:v>131.76353633333335</c:v>
                </c:pt>
                <c:pt idx="7">
                  <c:v>109.55259966666667</c:v>
                </c:pt>
                <c:pt idx="8">
                  <c:v>76.492708333333326</c:v>
                </c:pt>
                <c:pt idx="9">
                  <c:v>54.446781000000009</c:v>
                </c:pt>
                <c:pt idx="10">
                  <c:v>72.324136666666661</c:v>
                </c:pt>
                <c:pt idx="11">
                  <c:v>102.227514</c:v>
                </c:pt>
                <c:pt idx="12">
                  <c:v>134.75537433333332</c:v>
                </c:pt>
                <c:pt idx="13">
                  <c:v>76.671385333333333</c:v>
                </c:pt>
                <c:pt idx="14">
                  <c:v>92.166605000000004</c:v>
                </c:pt>
                <c:pt idx="15">
                  <c:v>126.35156033333332</c:v>
                </c:pt>
                <c:pt idx="16">
                  <c:v>92.348948666666658</c:v>
                </c:pt>
                <c:pt idx="17">
                  <c:v>88.35205333333333</c:v>
                </c:pt>
                <c:pt idx="18">
                  <c:v>106.83844433333333</c:v>
                </c:pt>
                <c:pt idx="19">
                  <c:v>111.84639733333334</c:v>
                </c:pt>
                <c:pt idx="20">
                  <c:v>146.81639766666663</c:v>
                </c:pt>
                <c:pt idx="21">
                  <c:v>169.67103799999998</c:v>
                </c:pt>
                <c:pt idx="22">
                  <c:v>111.08435366666667</c:v>
                </c:pt>
                <c:pt idx="23">
                  <c:v>173.21590700000002</c:v>
                </c:pt>
                <c:pt idx="24">
                  <c:v>78.424818999999999</c:v>
                </c:pt>
                <c:pt idx="25">
                  <c:v>140.96672966666668</c:v>
                </c:pt>
                <c:pt idx="26">
                  <c:v>75.302973666666674</c:v>
                </c:pt>
                <c:pt idx="27">
                  <c:v>121.98264366666668</c:v>
                </c:pt>
                <c:pt idx="28">
                  <c:v>133.28328999999999</c:v>
                </c:pt>
                <c:pt idx="29">
                  <c:v>153.662789</c:v>
                </c:pt>
                <c:pt idx="30">
                  <c:v>129.057715</c:v>
                </c:pt>
                <c:pt idx="31">
                  <c:v>175.67438133333334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38368"/>
        <c:axId val="657138928"/>
      </c:lineChart>
      <c:catAx>
        <c:axId val="65713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8928"/>
        <c:crosses val="autoZero"/>
        <c:auto val="1"/>
        <c:lblAlgn val="ctr"/>
        <c:lblOffset val="100"/>
        <c:noMultiLvlLbl val="0"/>
      </c:catAx>
      <c:valAx>
        <c:axId val="657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'Pob50-Gen50'!$E$4:$E$35</c:f>
              <c:numCache>
                <c:formatCode>0.000000</c:formatCode>
                <c:ptCount val="32"/>
                <c:pt idx="0">
                  <c:v>0.8480833333333333</c:v>
                </c:pt>
                <c:pt idx="1">
                  <c:v>0.74626666666666663</c:v>
                </c:pt>
                <c:pt idx="2">
                  <c:v>0.76332800000000001</c:v>
                </c:pt>
                <c:pt idx="3">
                  <c:v>0.81201466666666666</c:v>
                </c:pt>
                <c:pt idx="4">
                  <c:v>0.75879333333333332</c:v>
                </c:pt>
                <c:pt idx="5">
                  <c:v>0.74493766666666661</c:v>
                </c:pt>
                <c:pt idx="6">
                  <c:v>0.76999066666666671</c:v>
                </c:pt>
                <c:pt idx="7">
                  <c:v>0.73966833333333326</c:v>
                </c:pt>
                <c:pt idx="8">
                  <c:v>0.71990700000000007</c:v>
                </c:pt>
                <c:pt idx="9">
                  <c:v>0.7499176666666667</c:v>
                </c:pt>
                <c:pt idx="10">
                  <c:v>0.82919266666666669</c:v>
                </c:pt>
                <c:pt idx="11">
                  <c:v>0.77136700000000002</c:v>
                </c:pt>
                <c:pt idx="12">
                  <c:v>0.85144066666666662</c:v>
                </c:pt>
                <c:pt idx="13">
                  <c:v>0.76581366666666673</c:v>
                </c:pt>
                <c:pt idx="14">
                  <c:v>0.83799733333333337</c:v>
                </c:pt>
                <c:pt idx="15">
                  <c:v>0.796211</c:v>
                </c:pt>
                <c:pt idx="16">
                  <c:v>0.76597566666666672</c:v>
                </c:pt>
                <c:pt idx="17">
                  <c:v>0.8112963333333334</c:v>
                </c:pt>
                <c:pt idx="18">
                  <c:v>0.82486933333333334</c:v>
                </c:pt>
                <c:pt idx="19">
                  <c:v>0.80799399999999999</c:v>
                </c:pt>
                <c:pt idx="20">
                  <c:v>0.80247899999999994</c:v>
                </c:pt>
                <c:pt idx="21">
                  <c:v>0.76573066666666667</c:v>
                </c:pt>
                <c:pt idx="22">
                  <c:v>0.75029600000000007</c:v>
                </c:pt>
                <c:pt idx="23">
                  <c:v>0.82512766666666659</c:v>
                </c:pt>
                <c:pt idx="24">
                  <c:v>0.75302800000000003</c:v>
                </c:pt>
                <c:pt idx="25">
                  <c:v>0.78231433333333333</c:v>
                </c:pt>
                <c:pt idx="26">
                  <c:v>0.82361833333333323</c:v>
                </c:pt>
                <c:pt idx="27">
                  <c:v>0.77756833333333331</c:v>
                </c:pt>
                <c:pt idx="28">
                  <c:v>0.76222299999999998</c:v>
                </c:pt>
                <c:pt idx="29">
                  <c:v>0.77091833333333337</c:v>
                </c:pt>
                <c:pt idx="30">
                  <c:v>0.75508199999999992</c:v>
                </c:pt>
                <c:pt idx="31">
                  <c:v>0.80835133333333342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41168"/>
        <c:axId val="657141728"/>
      </c:lineChart>
      <c:catAx>
        <c:axId val="6571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41728"/>
        <c:crosses val="autoZero"/>
        <c:auto val="1"/>
        <c:lblAlgn val="ctr"/>
        <c:lblOffset val="100"/>
        <c:noMultiLvlLbl val="0"/>
      </c:catAx>
      <c:valAx>
        <c:axId val="6571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'Pob50-Gen50'!$I$4:$I$35</c:f>
              <c:numCache>
                <c:formatCode>0.000000</c:formatCode>
                <c:ptCount val="32"/>
                <c:pt idx="0">
                  <c:v>95.753476666666657</c:v>
                </c:pt>
                <c:pt idx="1">
                  <c:v>94.976098999999991</c:v>
                </c:pt>
                <c:pt idx="2">
                  <c:v>160.79119666666668</c:v>
                </c:pt>
                <c:pt idx="3">
                  <c:v>117.36737966666665</c:v>
                </c:pt>
                <c:pt idx="4">
                  <c:v>265.07049466666666</c:v>
                </c:pt>
                <c:pt idx="5">
                  <c:v>131.083831</c:v>
                </c:pt>
                <c:pt idx="6">
                  <c:v>243.26624733333335</c:v>
                </c:pt>
                <c:pt idx="7">
                  <c:v>178.72555566666668</c:v>
                </c:pt>
                <c:pt idx="8">
                  <c:v>104.97333733333333</c:v>
                </c:pt>
                <c:pt idx="9">
                  <c:v>119.69851299999999</c:v>
                </c:pt>
                <c:pt idx="10">
                  <c:v>125.28049900000001</c:v>
                </c:pt>
                <c:pt idx="11">
                  <c:v>111.331701</c:v>
                </c:pt>
                <c:pt idx="12">
                  <c:v>137.222182</c:v>
                </c:pt>
                <c:pt idx="13">
                  <c:v>192.07098566666664</c:v>
                </c:pt>
                <c:pt idx="14">
                  <c:v>190.72657566666666</c:v>
                </c:pt>
                <c:pt idx="15">
                  <c:v>280.22636166666666</c:v>
                </c:pt>
                <c:pt idx="16">
                  <c:v>146.07502166666666</c:v>
                </c:pt>
                <c:pt idx="17">
                  <c:v>102.731876</c:v>
                </c:pt>
                <c:pt idx="18">
                  <c:v>156.94497666666666</c:v>
                </c:pt>
                <c:pt idx="19">
                  <c:v>147.83712233333333</c:v>
                </c:pt>
                <c:pt idx="20">
                  <c:v>185.10358733333337</c:v>
                </c:pt>
                <c:pt idx="21">
                  <c:v>284.06791433333336</c:v>
                </c:pt>
                <c:pt idx="22">
                  <c:v>291.13865200000004</c:v>
                </c:pt>
                <c:pt idx="23">
                  <c:v>334.11377699999997</c:v>
                </c:pt>
                <c:pt idx="24">
                  <c:v>158.695077</c:v>
                </c:pt>
                <c:pt idx="25">
                  <c:v>123.05837200000001</c:v>
                </c:pt>
                <c:pt idx="26">
                  <c:v>154.00080833333334</c:v>
                </c:pt>
                <c:pt idx="27">
                  <c:v>169.50936233333334</c:v>
                </c:pt>
                <c:pt idx="28">
                  <c:v>211.395758</c:v>
                </c:pt>
                <c:pt idx="29">
                  <c:v>187.103702</c:v>
                </c:pt>
                <c:pt idx="30">
                  <c:v>278.61260233333337</c:v>
                </c:pt>
                <c:pt idx="31">
                  <c:v>221.46666733333333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43968"/>
        <c:axId val="659334704"/>
      </c:lineChart>
      <c:catAx>
        <c:axId val="6571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334704"/>
        <c:crosses val="autoZero"/>
        <c:auto val="1"/>
        <c:lblAlgn val="ctr"/>
        <c:lblOffset val="100"/>
        <c:noMultiLvlLbl val="0"/>
      </c:catAx>
      <c:valAx>
        <c:axId val="659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3016195386765E-2"/>
          <c:y val="0.12215915770804532"/>
          <c:w val="0.92439783467157888"/>
          <c:h val="0.81629423786657251"/>
        </c:manualLayout>
      </c:layout>
      <c:lineChart>
        <c:grouping val="standard"/>
        <c:varyColors val="0"/>
        <c:ser>
          <c:idx val="0"/>
          <c:order val="0"/>
          <c:tx>
            <c:strRef>
              <c:f>Testbench2!$X$2</c:f>
              <c:strCache>
                <c:ptCount val="1"/>
                <c:pt idx="0">
                  <c:v>T. ejecucion (seg)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Testbench2!$W$4:$W$11</c:f>
              <c:strCache>
                <c:ptCount val="8"/>
                <c:pt idx="0">
                  <c:v>TMonoA</c:v>
                </c:pt>
                <c:pt idx="1">
                  <c:v>TMonoN</c:v>
                </c:pt>
                <c:pt idx="2">
                  <c:v>TMultiA</c:v>
                </c:pt>
                <c:pt idx="3">
                  <c:v>TMultiN</c:v>
                </c:pt>
                <c:pt idx="4">
                  <c:v>RMonoA</c:v>
                </c:pt>
                <c:pt idx="5">
                  <c:v>RMonoN</c:v>
                </c:pt>
                <c:pt idx="6">
                  <c:v>RMultiA</c:v>
                </c:pt>
                <c:pt idx="7">
                  <c:v>RMultiN</c:v>
                </c:pt>
              </c:strCache>
            </c:strRef>
          </c:cat>
          <c:val>
            <c:numRef>
              <c:f>Testbench2!$AR$4:$AR$11</c:f>
              <c:numCache>
                <c:formatCode>General</c:formatCode>
                <c:ptCount val="8"/>
                <c:pt idx="0">
                  <c:v>122.08593284999999</c:v>
                </c:pt>
                <c:pt idx="1">
                  <c:v>121.68340980000002</c:v>
                </c:pt>
                <c:pt idx="2">
                  <c:v>165.11904425000003</c:v>
                </c:pt>
                <c:pt idx="3">
                  <c:v>137.06763990000002</c:v>
                </c:pt>
                <c:pt idx="4">
                  <c:v>177.7647675</c:v>
                </c:pt>
                <c:pt idx="5">
                  <c:v>178.63601749999998</c:v>
                </c:pt>
                <c:pt idx="6">
                  <c:v>211.18612904999995</c:v>
                </c:pt>
                <c:pt idx="7">
                  <c:v>207.52997010000004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31152"/>
        <c:axId val="665629472"/>
      </c:lineChart>
      <c:catAx>
        <c:axId val="6656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629472"/>
        <c:crosses val="autoZero"/>
        <c:auto val="1"/>
        <c:lblAlgn val="ctr"/>
        <c:lblOffset val="100"/>
        <c:noMultiLvlLbl val="0"/>
      </c:catAx>
      <c:valAx>
        <c:axId val="6656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6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Comun!$B$2:$B$13</c:f>
              <c:numCache>
                <c:formatCode>General</c:formatCode>
                <c:ptCount val="12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  <c:pt idx="3">
                  <c:v>0.79549133333333322</c:v>
                </c:pt>
                <c:pt idx="4">
                  <c:v>0.7537282708333336</c:v>
                </c:pt>
                <c:pt idx="5">
                  <c:v>0.78411881250000004</c:v>
                </c:pt>
                <c:pt idx="6">
                  <c:v>0.79477110416666674</c:v>
                </c:pt>
                <c:pt idx="7">
                  <c:v>0.80491765625</c:v>
                </c:pt>
                <c:pt idx="8">
                  <c:v>0.78333441666666648</c:v>
                </c:pt>
                <c:pt idx="9">
                  <c:v>0.7941573645833333</c:v>
                </c:pt>
                <c:pt idx="10">
                  <c:v>0.80840598958333332</c:v>
                </c:pt>
                <c:pt idx="11">
                  <c:v>0.81366603448275854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69392"/>
        <c:axId val="655669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556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69952"/>
        <c:crosses val="autoZero"/>
        <c:auto val="1"/>
        <c:lblAlgn val="ctr"/>
        <c:lblOffset val="100"/>
        <c:noMultiLvlLbl val="0"/>
      </c:catAx>
      <c:valAx>
        <c:axId val="6556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6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Comun!$D$2:$D$13</c:f>
              <c:numCache>
                <c:formatCode>General</c:formatCode>
                <c:ptCount val="12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  <c:pt idx="3">
                  <c:v>406.09147712500004</c:v>
                </c:pt>
                <c:pt idx="4">
                  <c:v>111.56883972916665</c:v>
                </c:pt>
                <c:pt idx="5">
                  <c:v>178.13811602083334</c:v>
                </c:pt>
                <c:pt idx="6">
                  <c:v>332.65654939583328</c:v>
                </c:pt>
                <c:pt idx="7">
                  <c:v>712.95740380208338</c:v>
                </c:pt>
                <c:pt idx="8">
                  <c:v>245.92710792708328</c:v>
                </c:pt>
                <c:pt idx="9">
                  <c:v>414.43788162499993</c:v>
                </c:pt>
                <c:pt idx="10">
                  <c:v>755.9172256249999</c:v>
                </c:pt>
                <c:pt idx="11">
                  <c:v>1440.2898511379308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73312"/>
        <c:axId val="655673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556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73872"/>
        <c:crosses val="autoZero"/>
        <c:auto val="1"/>
        <c:lblAlgn val="ctr"/>
        <c:lblOffset val="100"/>
        <c:noMultiLvlLbl val="0"/>
      </c:catAx>
      <c:valAx>
        <c:axId val="6556738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733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Comun!$F$1</c:f>
              <c:strCache>
                <c:ptCount val="1"/>
                <c:pt idx="0">
                  <c:v>Ratio (adap/tiempo)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Comun!$F$2:$F$13</c:f>
              <c:numCache>
                <c:formatCode>General</c:formatCode>
                <c:ptCount val="12"/>
                <c:pt idx="0">
                  <c:v>0.8977755940480302</c:v>
                </c:pt>
                <c:pt idx="1">
                  <c:v>0.61991617426303569</c:v>
                </c:pt>
                <c:pt idx="2">
                  <c:v>0.29175664329884921</c:v>
                </c:pt>
                <c:pt idx="3">
                  <c:v>0.19588968942789975</c:v>
                </c:pt>
                <c:pt idx="4">
                  <c:v>0.67557238442472722</c:v>
                </c:pt>
                <c:pt idx="5">
                  <c:v>0.44017464089959107</c:v>
                </c:pt>
                <c:pt idx="6">
                  <c:v>0.23891641562750537</c:v>
                </c:pt>
                <c:pt idx="7">
                  <c:v>0.11289842169497194</c:v>
                </c:pt>
                <c:pt idx="8">
                  <c:v>0.31852300597090866</c:v>
                </c:pt>
                <c:pt idx="9">
                  <c:v>0.19162277383270646</c:v>
                </c:pt>
                <c:pt idx="10">
                  <c:v>0.10694371846268422</c:v>
                </c:pt>
                <c:pt idx="11">
                  <c:v>5.6493214462346238E-2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76672"/>
        <c:axId val="655677232"/>
      </c:lineChart>
      <c:catAx>
        <c:axId val="6556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77232"/>
        <c:crosses val="autoZero"/>
        <c:auto val="1"/>
        <c:lblAlgn val="ctr"/>
        <c:lblOffset val="100"/>
        <c:noMultiLvlLbl val="0"/>
      </c:catAx>
      <c:valAx>
        <c:axId val="655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5200"/>
        <c:axId val="656345760"/>
      </c:lineChart>
      <c:catAx>
        <c:axId val="6563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45760"/>
        <c:crosses val="autoZero"/>
        <c:auto val="1"/>
        <c:lblAlgn val="ctr"/>
        <c:lblOffset val="100"/>
        <c:noMultiLvlLbl val="0"/>
      </c:catAx>
      <c:valAx>
        <c:axId val="656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8000"/>
        <c:axId val="656348560"/>
      </c:lineChart>
      <c:catAx>
        <c:axId val="6563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48560"/>
        <c:crosses val="autoZero"/>
        <c:auto val="1"/>
        <c:lblAlgn val="ctr"/>
        <c:lblOffset val="100"/>
        <c:noMultiLvlLbl val="0"/>
      </c:catAx>
      <c:valAx>
        <c:axId val="656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9680"/>
        <c:axId val="656350240"/>
      </c:lineChart>
      <c:catAx>
        <c:axId val="6563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50240"/>
        <c:crosses val="autoZero"/>
        <c:auto val="1"/>
        <c:lblAlgn val="ctr"/>
        <c:lblOffset val="100"/>
        <c:noMultiLvlLbl val="0"/>
      </c:catAx>
      <c:valAx>
        <c:axId val="656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52480"/>
        <c:axId val="656353040"/>
      </c:lineChart>
      <c:catAx>
        <c:axId val="6563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53040"/>
        <c:crosses val="autoZero"/>
        <c:auto val="1"/>
        <c:lblAlgn val="ctr"/>
        <c:lblOffset val="100"/>
        <c:noMultiLvlLbl val="0"/>
      </c:catAx>
      <c:valAx>
        <c:axId val="6563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3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113089</xdr:rowOff>
    </xdr:from>
    <xdr:to>
      <xdr:col>9</xdr:col>
      <xdr:colOff>209550</xdr:colOff>
      <xdr:row>36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242962</xdr:colOff>
      <xdr:row>11</xdr:row>
      <xdr:rowOff>122921</xdr:rowOff>
    </xdr:from>
    <xdr:to>
      <xdr:col>19</xdr:col>
      <xdr:colOff>171449</xdr:colOff>
      <xdr:row>36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62865</xdr:rowOff>
    </xdr:from>
    <xdr:to>
      <xdr:col>6</xdr:col>
      <xdr:colOff>200025</xdr:colOff>
      <xdr:row>38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640079</xdr:colOff>
      <xdr:row>19</xdr:row>
      <xdr:rowOff>40004</xdr:rowOff>
    </xdr:from>
    <xdr:to>
      <xdr:col>14</xdr:col>
      <xdr:colOff>323850</xdr:colOff>
      <xdr:row>38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109536</xdr:rowOff>
    </xdr:from>
    <xdr:to>
      <xdr:col>10</xdr:col>
      <xdr:colOff>628650</xdr:colOff>
      <xdr:row>62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9524</xdr:rowOff>
    </xdr:from>
    <xdr:to>
      <xdr:col>15</xdr:col>
      <xdr:colOff>428625</xdr:colOff>
      <xdr:row>17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17</xdr:row>
      <xdr:rowOff>42861</xdr:rowOff>
    </xdr:from>
    <xdr:to>
      <xdr:col>15</xdr:col>
      <xdr:colOff>438149</xdr:colOff>
      <xdr:row>33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33337</xdr:rowOff>
    </xdr:from>
    <xdr:to>
      <xdr:col>15</xdr:col>
      <xdr:colOff>38100</xdr:colOff>
      <xdr:row>14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138112</xdr:rowOff>
    </xdr:from>
    <xdr:to>
      <xdr:col>15</xdr:col>
      <xdr:colOff>47625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90487</xdr:rowOff>
    </xdr:from>
    <xdr:to>
      <xdr:col>15</xdr:col>
      <xdr:colOff>9525</xdr:colOff>
      <xdr:row>28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3"/>
  <sheetViews>
    <sheetView zoomScaleNormal="100" workbookViewId="0">
      <selection activeCell="U37" sqref="U37"/>
    </sheetView>
  </sheetViews>
  <sheetFormatPr baseColWidth="10" defaultRowHeight="15" x14ac:dyDescent="0.25"/>
  <cols>
    <col min="1" max="1" width="16.28515625" customWidth="1"/>
    <col min="22" max="22" width="16.140625" customWidth="1"/>
  </cols>
  <sheetData>
    <row r="1" spans="1:44" x14ac:dyDescent="0.25">
      <c r="A1" t="s">
        <v>104</v>
      </c>
    </row>
    <row r="2" spans="1:44" x14ac:dyDescent="0.25">
      <c r="B2" s="217" t="s">
        <v>43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X2" s="221" t="s">
        <v>42</v>
      </c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</row>
    <row r="3" spans="1:44" x14ac:dyDescent="0.25">
      <c r="B3" s="1">
        <v>1</v>
      </c>
      <c r="C3" s="6">
        <v>2</v>
      </c>
      <c r="D3" s="1">
        <v>3</v>
      </c>
      <c r="E3" s="6">
        <v>4</v>
      </c>
      <c r="F3" s="1">
        <v>5</v>
      </c>
      <c r="G3" s="6">
        <v>6</v>
      </c>
      <c r="H3" s="1">
        <v>7</v>
      </c>
      <c r="I3" s="6">
        <v>8</v>
      </c>
      <c r="J3" s="1">
        <v>9</v>
      </c>
      <c r="K3" s="6">
        <v>10</v>
      </c>
      <c r="L3" s="1">
        <v>11</v>
      </c>
      <c r="M3" s="6">
        <v>12</v>
      </c>
      <c r="N3" s="1">
        <v>13</v>
      </c>
      <c r="O3" s="6">
        <v>14</v>
      </c>
      <c r="P3" s="1">
        <v>15</v>
      </c>
      <c r="Q3" s="6">
        <v>16</v>
      </c>
      <c r="R3" s="1">
        <v>17</v>
      </c>
      <c r="S3" s="6">
        <v>18</v>
      </c>
      <c r="T3" s="1">
        <v>19</v>
      </c>
      <c r="U3" s="6">
        <v>20</v>
      </c>
      <c r="V3" s="219" t="s">
        <v>36</v>
      </c>
      <c r="X3" s="2">
        <v>1</v>
      </c>
      <c r="Y3" s="146">
        <v>2</v>
      </c>
      <c r="Z3" s="2">
        <v>3</v>
      </c>
      <c r="AA3" s="146">
        <v>4</v>
      </c>
      <c r="AB3" s="2">
        <v>5</v>
      </c>
      <c r="AC3" s="146">
        <v>6</v>
      </c>
      <c r="AD3" s="2">
        <v>7</v>
      </c>
      <c r="AE3" s="146">
        <v>8</v>
      </c>
      <c r="AF3" s="2">
        <v>9</v>
      </c>
      <c r="AG3" s="146">
        <v>10</v>
      </c>
      <c r="AH3" s="2">
        <v>11</v>
      </c>
      <c r="AI3" s="146">
        <v>12</v>
      </c>
      <c r="AJ3" s="2">
        <v>13</v>
      </c>
      <c r="AK3" s="146">
        <v>14</v>
      </c>
      <c r="AL3" s="2">
        <v>15</v>
      </c>
      <c r="AM3" s="146">
        <v>16</v>
      </c>
      <c r="AN3" s="2">
        <v>17</v>
      </c>
      <c r="AO3" s="146">
        <v>18</v>
      </c>
      <c r="AP3" s="2">
        <v>19</v>
      </c>
      <c r="AQ3" s="146">
        <v>20</v>
      </c>
      <c r="AR3" s="220" t="s">
        <v>36</v>
      </c>
    </row>
    <row r="4" spans="1:44" x14ac:dyDescent="0.25">
      <c r="A4" s="39" t="s">
        <v>105</v>
      </c>
      <c r="B4" s="1">
        <f>C14</f>
        <v>0.72775100000000004</v>
      </c>
      <c r="C4" s="6">
        <f>C15</f>
        <v>0.70981300000000003</v>
      </c>
      <c r="D4" s="1">
        <f>C16</f>
        <v>0.79308599999999996</v>
      </c>
      <c r="E4" s="6">
        <f>C17</f>
        <v>0.75463499999999994</v>
      </c>
      <c r="F4" s="1">
        <f>C18</f>
        <v>0.84154799999999996</v>
      </c>
      <c r="G4" s="6">
        <f>C19</f>
        <v>0.79537999999999998</v>
      </c>
      <c r="H4" s="1">
        <f>C20</f>
        <v>0.77001399999999998</v>
      </c>
      <c r="I4" s="6">
        <f>C21</f>
        <v>0.82203099999999996</v>
      </c>
      <c r="J4" s="1">
        <f>C22</f>
        <v>0.72980199999999995</v>
      </c>
      <c r="K4" s="6">
        <f>C23</f>
        <v>0.82618100000000005</v>
      </c>
      <c r="L4" s="1">
        <f>C24</f>
        <v>0.78727100000000005</v>
      </c>
      <c r="M4" s="6">
        <f>C25</f>
        <v>0.81248100000000001</v>
      </c>
      <c r="N4" s="1">
        <f>C26</f>
        <v>0.78960799999999998</v>
      </c>
      <c r="O4" s="6">
        <f>C27</f>
        <v>0.74992899999999996</v>
      </c>
      <c r="P4" s="1">
        <f>C28</f>
        <v>0.79769999999999996</v>
      </c>
      <c r="Q4" s="6">
        <f>C29</f>
        <v>0.812921</v>
      </c>
      <c r="R4" s="1">
        <f>C30</f>
        <v>0.85513499999999998</v>
      </c>
      <c r="S4" s="6">
        <f>C31</f>
        <v>0.77601600000000004</v>
      </c>
      <c r="T4" s="1">
        <f>C32</f>
        <v>0.75291699999999995</v>
      </c>
      <c r="U4" s="6">
        <f>C33</f>
        <v>0.79432700000000001</v>
      </c>
      <c r="V4" s="219">
        <f>AVERAGE(B4:U4)</f>
        <v>0.78492729999999999</v>
      </c>
      <c r="W4" s="39" t="s">
        <v>105</v>
      </c>
      <c r="X4" s="2">
        <f>F14</f>
        <v>159.97114999999999</v>
      </c>
      <c r="Y4" s="146">
        <f>F15</f>
        <v>161.476236</v>
      </c>
      <c r="Z4" s="2">
        <f>F16</f>
        <v>100.98377600000001</v>
      </c>
      <c r="AA4" s="146">
        <f>F17</f>
        <v>179.34325799999999</v>
      </c>
      <c r="AB4" s="2">
        <f>F18</f>
        <v>84.926856999999998</v>
      </c>
      <c r="AC4" s="146">
        <f>F19</f>
        <v>105.59404000000001</v>
      </c>
      <c r="AD4" s="2">
        <f>F20</f>
        <v>114.69056</v>
      </c>
      <c r="AE4" s="146">
        <f>F21</f>
        <v>120.250878</v>
      </c>
      <c r="AF4" s="2">
        <f>F22</f>
        <v>177.88517400000001</v>
      </c>
      <c r="AG4" s="146">
        <f>F23</f>
        <v>178.320199</v>
      </c>
      <c r="AH4" s="2">
        <f>F24</f>
        <v>94.889426999999998</v>
      </c>
      <c r="AI4" s="146">
        <f>F25</f>
        <v>56.508232</v>
      </c>
      <c r="AJ4" s="2">
        <f>F26</f>
        <v>107.50014899999999</v>
      </c>
      <c r="AK4" s="146">
        <f>F27</f>
        <v>139.57898299999999</v>
      </c>
      <c r="AL4" s="2">
        <f>F28</f>
        <v>148.131473</v>
      </c>
      <c r="AM4" s="146">
        <f>F29</f>
        <v>76.472374000000002</v>
      </c>
      <c r="AN4" s="2">
        <f>F30</f>
        <v>82.473716999999994</v>
      </c>
      <c r="AO4" s="146">
        <f>F31</f>
        <v>149.333541</v>
      </c>
      <c r="AP4" s="2">
        <f>F32</f>
        <v>142.28513799999999</v>
      </c>
      <c r="AQ4" s="146">
        <f>F33</f>
        <v>61.103495000000002</v>
      </c>
      <c r="AR4" s="220">
        <f>AVERAGE(X4:AQ4)</f>
        <v>122.08593284999999</v>
      </c>
    </row>
    <row r="5" spans="1:44" x14ac:dyDescent="0.25">
      <c r="A5" s="39" t="s">
        <v>106</v>
      </c>
      <c r="B5" s="1">
        <f>C34</f>
        <v>0.86935600000000002</v>
      </c>
      <c r="C5" s="6">
        <f>C35</f>
        <v>0.72813099999999997</v>
      </c>
      <c r="D5" s="1">
        <f>C36</f>
        <v>0.69410000000000005</v>
      </c>
      <c r="E5" s="6">
        <f>C37</f>
        <v>0.76056000000000001</v>
      </c>
      <c r="F5" s="1">
        <f>C38</f>
        <v>0.73157099999999997</v>
      </c>
      <c r="G5" s="6">
        <f>C39</f>
        <v>0.78956700000000002</v>
      </c>
      <c r="H5" s="1">
        <f>C40</f>
        <v>0.83727099999999999</v>
      </c>
      <c r="I5" s="6">
        <f>C41</f>
        <v>0.69638699999999998</v>
      </c>
      <c r="J5" s="1">
        <f>C42</f>
        <v>0.74189300000000002</v>
      </c>
      <c r="K5" s="6">
        <f>C43</f>
        <v>0.90532599999999996</v>
      </c>
      <c r="L5" s="1">
        <f>C44</f>
        <v>0.76968599999999998</v>
      </c>
      <c r="M5" s="6">
        <f>C45</f>
        <v>0.78417999999999999</v>
      </c>
      <c r="N5" s="1">
        <f>C46</f>
        <v>0.78824899999999998</v>
      </c>
      <c r="O5" s="6">
        <f>C47</f>
        <v>0.77418699999999996</v>
      </c>
      <c r="P5" s="1">
        <f>C48</f>
        <v>0.73022200000000004</v>
      </c>
      <c r="Q5" s="6">
        <f>C49</f>
        <v>0.79451400000000005</v>
      </c>
      <c r="R5" s="1">
        <f>C50</f>
        <v>0.71344399999999997</v>
      </c>
      <c r="S5" s="6">
        <f>C51</f>
        <v>0.85644100000000001</v>
      </c>
      <c r="T5" s="1">
        <f>C52</f>
        <v>0.76725699999999997</v>
      </c>
      <c r="U5" s="6">
        <f>C53</f>
        <v>0.81846200000000002</v>
      </c>
      <c r="V5" s="219">
        <f t="shared" ref="V5:V11" si="0">AVERAGE(B5:U5)</f>
        <v>0.77754020000000001</v>
      </c>
      <c r="W5" s="39" t="s">
        <v>106</v>
      </c>
      <c r="X5" s="2">
        <f>F34</f>
        <v>73.125183000000007</v>
      </c>
      <c r="Y5" s="146">
        <f>F35</f>
        <v>181.12035900000001</v>
      </c>
      <c r="Z5" s="2">
        <f>F36</f>
        <v>177.63516000000001</v>
      </c>
      <c r="AA5" s="146">
        <f>F37</f>
        <v>56.950257000000001</v>
      </c>
      <c r="AB5" s="2">
        <f>F38</f>
        <v>56.162211999999997</v>
      </c>
      <c r="AC5" s="146">
        <f>F39</f>
        <v>116.741677</v>
      </c>
      <c r="AD5" s="2">
        <f>F40</f>
        <v>114.216533</v>
      </c>
      <c r="AE5" s="146">
        <f>F41</f>
        <v>137.49586400000001</v>
      </c>
      <c r="AF5" s="2">
        <f>F42</f>
        <v>237.800601</v>
      </c>
      <c r="AG5" s="146">
        <f>F43</f>
        <v>124.49712100000001</v>
      </c>
      <c r="AH5" s="2">
        <f>F44</f>
        <v>251.170366</v>
      </c>
      <c r="AI5" s="146">
        <f>F45</f>
        <v>148.22147799999999</v>
      </c>
      <c r="AJ5" s="2">
        <f>F46</f>
        <v>65.299734999999998</v>
      </c>
      <c r="AK5" s="146">
        <f>F47</f>
        <v>226.76597000000001</v>
      </c>
      <c r="AL5" s="2">
        <f>F48</f>
        <v>52.528004000000003</v>
      </c>
      <c r="AM5" s="146">
        <f>F49</f>
        <v>67.710873000000007</v>
      </c>
      <c r="AN5" s="2">
        <f>F50</f>
        <v>88.694073000000003</v>
      </c>
      <c r="AO5" s="146">
        <f>F51</f>
        <v>70.808049999999994</v>
      </c>
      <c r="AP5" s="2">
        <f>F52</f>
        <v>108.756221</v>
      </c>
      <c r="AQ5" s="146">
        <f>F53</f>
        <v>77.968458999999996</v>
      </c>
      <c r="AR5" s="220">
        <f t="shared" ref="AR5:AR11" si="1">AVERAGE(X5:AQ5)</f>
        <v>121.68340980000002</v>
      </c>
    </row>
    <row r="6" spans="1:44" x14ac:dyDescent="0.25">
      <c r="A6" s="39" t="s">
        <v>107</v>
      </c>
      <c r="B6" s="1">
        <f>C54</f>
        <v>0.77205699999999999</v>
      </c>
      <c r="C6" s="6">
        <f>C55</f>
        <v>0.77763300000000002</v>
      </c>
      <c r="D6" s="1">
        <f>C56</f>
        <v>0.74085999999999996</v>
      </c>
      <c r="E6" s="6">
        <f>C57</f>
        <v>0.70427300000000004</v>
      </c>
      <c r="F6" s="1">
        <f>C58</f>
        <v>0.74943099999999996</v>
      </c>
      <c r="G6" s="6">
        <f>C59</f>
        <v>0.693747</v>
      </c>
      <c r="H6" s="1">
        <f>C60</f>
        <v>0.77269399999999999</v>
      </c>
      <c r="I6" s="6">
        <f>C61</f>
        <v>0.73034699999999997</v>
      </c>
      <c r="J6" s="1">
        <f>C62</f>
        <v>0.70120300000000002</v>
      </c>
      <c r="K6" s="6">
        <f>C63</f>
        <v>0.71675800000000001</v>
      </c>
      <c r="L6" s="1">
        <f>C64</f>
        <v>0.85033300000000001</v>
      </c>
      <c r="M6" s="6">
        <f>C65</f>
        <v>0.81743699999999997</v>
      </c>
      <c r="N6" s="1">
        <f>C66</f>
        <v>0.72018099999999996</v>
      </c>
      <c r="O6" s="6">
        <f>C67</f>
        <v>0.724132</v>
      </c>
      <c r="P6" s="1">
        <f>C68</f>
        <v>0.74661900000000003</v>
      </c>
      <c r="Q6" s="6">
        <f>C69</f>
        <v>0.751807</v>
      </c>
      <c r="R6" s="1">
        <f>C70</f>
        <v>0.72324999999999995</v>
      </c>
      <c r="S6" s="6">
        <f>C71</f>
        <v>0.74535700000000005</v>
      </c>
      <c r="T6" s="1">
        <f>C72</f>
        <v>0.72128300000000001</v>
      </c>
      <c r="U6" s="6">
        <f>C73</f>
        <v>0.81517200000000001</v>
      </c>
      <c r="V6" s="219">
        <f t="shared" si="0"/>
        <v>0.74872870000000002</v>
      </c>
      <c r="W6" s="39" t="s">
        <v>107</v>
      </c>
      <c r="X6" s="2">
        <f>F54</f>
        <v>105.89505699999999</v>
      </c>
      <c r="Y6" s="146">
        <f>F55</f>
        <v>191.82197199999999</v>
      </c>
      <c r="Z6" s="2">
        <f>F56</f>
        <v>148.00546499999999</v>
      </c>
      <c r="AA6" s="146">
        <f>F57</f>
        <v>104.55798</v>
      </c>
      <c r="AB6" s="2">
        <f>F58</f>
        <v>98.642641999999995</v>
      </c>
      <c r="AC6" s="146">
        <f>F59</f>
        <v>157.407003</v>
      </c>
      <c r="AD6" s="2">
        <f>F60</f>
        <v>216.059358</v>
      </c>
      <c r="AE6" s="146">
        <f>F61</f>
        <v>64.581693999999999</v>
      </c>
      <c r="AF6" s="2">
        <f>F62</f>
        <v>217.86146099999999</v>
      </c>
      <c r="AG6" s="146">
        <f>F63</f>
        <v>209.21896699999999</v>
      </c>
      <c r="AH6" s="2">
        <f>F64</f>
        <v>123.66907399999999</v>
      </c>
      <c r="AI6" s="146">
        <f>F65</f>
        <v>214.138248</v>
      </c>
      <c r="AJ6" s="2">
        <f>F66</f>
        <v>143.999236</v>
      </c>
      <c r="AK6" s="146">
        <f>F67</f>
        <v>101.638813</v>
      </c>
      <c r="AL6" s="2">
        <f>F68</f>
        <v>217.518441</v>
      </c>
      <c r="AM6" s="146">
        <f>F69</f>
        <v>149.341542</v>
      </c>
      <c r="AN6" s="2">
        <f>F70</f>
        <v>229.925151</v>
      </c>
      <c r="AO6" s="146">
        <f>F71</f>
        <v>144.608271</v>
      </c>
      <c r="AP6" s="2">
        <f>F72</f>
        <v>191.30694199999999</v>
      </c>
      <c r="AQ6" s="146">
        <f>F73</f>
        <v>272.18356799999998</v>
      </c>
      <c r="AR6" s="220">
        <f t="shared" si="1"/>
        <v>165.11904425000003</v>
      </c>
    </row>
    <row r="7" spans="1:44" x14ac:dyDescent="0.25">
      <c r="A7" s="39" t="s">
        <v>108</v>
      </c>
      <c r="B7" s="1">
        <f>C74</f>
        <v>0.71711100000000005</v>
      </c>
      <c r="C7" s="6">
        <f>C75</f>
        <v>0.84743000000000002</v>
      </c>
      <c r="D7" s="1">
        <f>C76</f>
        <v>0.76813299999999995</v>
      </c>
      <c r="E7" s="6">
        <f>C77</f>
        <v>0.75197499999999995</v>
      </c>
      <c r="F7" s="1">
        <f>C78</f>
        <v>0.73459700000000006</v>
      </c>
      <c r="G7" s="6">
        <f>C79</f>
        <v>0.69322700000000004</v>
      </c>
      <c r="H7" s="1">
        <f>C80</f>
        <v>0.78252100000000002</v>
      </c>
      <c r="I7" s="6">
        <f>C81</f>
        <v>0.722055</v>
      </c>
      <c r="J7" s="1">
        <f>C82</f>
        <v>0.73934100000000003</v>
      </c>
      <c r="K7" s="6">
        <f>C83</f>
        <v>0.705932</v>
      </c>
      <c r="L7" s="1">
        <f>C84</f>
        <v>0.78275799999999995</v>
      </c>
      <c r="M7" s="6">
        <f>C85</f>
        <v>0.83663600000000005</v>
      </c>
      <c r="N7" s="1">
        <f>C86</f>
        <v>0.86105299999999996</v>
      </c>
      <c r="O7" s="6">
        <f>C87</f>
        <v>0.75948099999999996</v>
      </c>
      <c r="P7" s="1">
        <f>C88</f>
        <v>0.68896000000000002</v>
      </c>
      <c r="Q7" s="6">
        <f>C89</f>
        <v>0.77180000000000004</v>
      </c>
      <c r="R7" s="1">
        <f>C90</f>
        <v>0.87137100000000001</v>
      </c>
      <c r="S7" s="6">
        <f>C91</f>
        <v>0.74993799999999999</v>
      </c>
      <c r="T7" s="1">
        <f>C92</f>
        <v>0.80689299999999997</v>
      </c>
      <c r="U7" s="6">
        <f>C93</f>
        <v>0.73117900000000002</v>
      </c>
      <c r="V7" s="219">
        <f t="shared" si="0"/>
        <v>0.76611954999999998</v>
      </c>
      <c r="W7" s="39" t="s">
        <v>108</v>
      </c>
      <c r="X7" s="2">
        <f>F74</f>
        <v>213.186194</v>
      </c>
      <c r="Y7" s="146">
        <f>F75</f>
        <v>162.18327600000001</v>
      </c>
      <c r="Z7" s="2">
        <f>F76</f>
        <v>77.835452000000004</v>
      </c>
      <c r="AA7" s="146">
        <f>F77</f>
        <v>79.193529999999996</v>
      </c>
      <c r="AB7" s="2">
        <f>F78</f>
        <v>133.797653</v>
      </c>
      <c r="AC7" s="146">
        <f>F79</f>
        <v>220.79462899999999</v>
      </c>
      <c r="AD7" s="2">
        <f>F80</f>
        <v>204.046671</v>
      </c>
      <c r="AE7" s="146">
        <f>F81</f>
        <v>107.392143</v>
      </c>
      <c r="AF7" s="2">
        <f>F82</f>
        <v>86.265934000000001</v>
      </c>
      <c r="AG7" s="146">
        <f>F83</f>
        <v>157.72902199999999</v>
      </c>
      <c r="AH7" s="2">
        <f>F84</f>
        <v>242.06284500000001</v>
      </c>
      <c r="AI7" s="146">
        <f>F85</f>
        <v>110.027293</v>
      </c>
      <c r="AJ7" s="2">
        <f>F86</f>
        <v>103.191902</v>
      </c>
      <c r="AK7" s="146">
        <f>F87</f>
        <v>204.98872499999999</v>
      </c>
      <c r="AL7" s="2">
        <f>F88</f>
        <v>173.863944</v>
      </c>
      <c r="AM7" s="146">
        <f>F89</f>
        <v>96.237504999999999</v>
      </c>
      <c r="AN7" s="2">
        <f>F90</f>
        <v>117.120699</v>
      </c>
      <c r="AO7" s="146">
        <f>F91</f>
        <v>86.526949000000002</v>
      </c>
      <c r="AP7" s="2">
        <f>F92</f>
        <v>104.093954</v>
      </c>
      <c r="AQ7" s="146">
        <f>F93</f>
        <v>60.814478000000001</v>
      </c>
      <c r="AR7" s="220">
        <f t="shared" si="1"/>
        <v>137.06763990000002</v>
      </c>
    </row>
    <row r="8" spans="1:44" x14ac:dyDescent="0.25">
      <c r="A8" s="39" t="s">
        <v>109</v>
      </c>
      <c r="B8" s="1">
        <f>C94</f>
        <v>0.70486800000000005</v>
      </c>
      <c r="C8" s="6">
        <f>C95</f>
        <v>0.71241299999999996</v>
      </c>
      <c r="D8" s="1">
        <f>C96</f>
        <v>0.73113099999999998</v>
      </c>
      <c r="E8" s="6">
        <f>C97</f>
        <v>0.73351599999999995</v>
      </c>
      <c r="F8" s="1">
        <f>C98</f>
        <v>0.75296600000000002</v>
      </c>
      <c r="G8" s="6">
        <f>C99</f>
        <v>0.74508300000000005</v>
      </c>
      <c r="H8" s="1">
        <f>C100</f>
        <v>0.71420099999999997</v>
      </c>
      <c r="I8" s="6">
        <f>C101</f>
        <v>0.762741</v>
      </c>
      <c r="J8" s="1">
        <f>C102</f>
        <v>0.78574100000000002</v>
      </c>
      <c r="K8" s="6">
        <f>C103</f>
        <v>0.74697000000000002</v>
      </c>
      <c r="L8" s="1">
        <f>C104</f>
        <v>0.76978899999999995</v>
      </c>
      <c r="M8" s="6">
        <f>C105</f>
        <v>0.72528300000000001</v>
      </c>
      <c r="N8" s="1">
        <f>C106</f>
        <v>0.74383299999999997</v>
      </c>
      <c r="O8" s="6">
        <f>C107</f>
        <v>0.773787</v>
      </c>
      <c r="P8" s="1">
        <f>C108</f>
        <v>0.73211800000000005</v>
      </c>
      <c r="Q8" s="6">
        <f>C109</f>
        <v>0.68940599999999996</v>
      </c>
      <c r="R8" s="1">
        <f>C110</f>
        <v>0.69705600000000001</v>
      </c>
      <c r="S8" s="6">
        <f>C111</f>
        <v>0.71194199999999996</v>
      </c>
      <c r="T8" s="1">
        <f>C112</f>
        <v>0.75089099999999998</v>
      </c>
      <c r="U8" s="6">
        <f>C113</f>
        <v>0.73038099999999995</v>
      </c>
      <c r="V8" s="219">
        <f t="shared" si="0"/>
        <v>0.73570579999999997</v>
      </c>
      <c r="W8" s="39" t="s">
        <v>109</v>
      </c>
      <c r="X8" s="2">
        <f>F94</f>
        <v>137.59987000000001</v>
      </c>
      <c r="Y8" s="146">
        <f>F95</f>
        <v>194.20310799999999</v>
      </c>
      <c r="Z8" s="2">
        <f>F96</f>
        <v>202.13256100000001</v>
      </c>
      <c r="AA8" s="146">
        <f>F97</f>
        <v>165.515467</v>
      </c>
      <c r="AB8" s="2">
        <f>F98</f>
        <v>187.60472999999999</v>
      </c>
      <c r="AC8" s="146">
        <f>F99</f>
        <v>198.61436</v>
      </c>
      <c r="AD8" s="2">
        <f>F100</f>
        <v>129.49240699999999</v>
      </c>
      <c r="AE8" s="146">
        <f>F101</f>
        <v>168.553641</v>
      </c>
      <c r="AF8" s="2">
        <f>F102</f>
        <v>153.75779399999999</v>
      </c>
      <c r="AG8" s="146">
        <f>F103</f>
        <v>171.934834</v>
      </c>
      <c r="AH8" s="2">
        <f>F104</f>
        <v>189.117817</v>
      </c>
      <c r="AI8" s="146">
        <f>F105</f>
        <v>190.167877</v>
      </c>
      <c r="AJ8" s="2">
        <f>F106</f>
        <v>150.30559700000001</v>
      </c>
      <c r="AK8" s="146">
        <f>F107</f>
        <v>208.84194500000001</v>
      </c>
      <c r="AL8" s="2">
        <f>F108</f>
        <v>236.98155399999999</v>
      </c>
      <c r="AM8" s="146">
        <f>F109</f>
        <v>169.83471399999999</v>
      </c>
      <c r="AN8" s="2">
        <f>F110</f>
        <v>130.85048399999999</v>
      </c>
      <c r="AO8" s="146">
        <f>F111</f>
        <v>187.041698</v>
      </c>
      <c r="AP8" s="2">
        <f>F112</f>
        <v>238.082618</v>
      </c>
      <c r="AQ8" s="146">
        <f>F113</f>
        <v>144.662274</v>
      </c>
      <c r="AR8" s="220">
        <f t="shared" si="1"/>
        <v>177.7647675</v>
      </c>
    </row>
    <row r="9" spans="1:44" x14ac:dyDescent="0.25">
      <c r="A9" s="39" t="s">
        <v>110</v>
      </c>
      <c r="B9" s="1">
        <f>C114</f>
        <v>0.71215499999999998</v>
      </c>
      <c r="C9" s="6">
        <f>C115</f>
        <v>0.710839</v>
      </c>
      <c r="D9" s="1">
        <f>C116</f>
        <v>0.74729000000000001</v>
      </c>
      <c r="E9" s="6">
        <f>C117</f>
        <v>0.71864300000000003</v>
      </c>
      <c r="F9" s="1">
        <f>C118</f>
        <v>0.73291700000000004</v>
      </c>
      <c r="G9" s="6">
        <f>C119</f>
        <v>0.70140599999999997</v>
      </c>
      <c r="H9" s="1">
        <f>C120</f>
        <v>0.76033200000000001</v>
      </c>
      <c r="I9" s="6">
        <f>C121</f>
        <v>0.75496700000000005</v>
      </c>
      <c r="J9" s="1">
        <f>C122</f>
        <v>0.77561199999999997</v>
      </c>
      <c r="K9" s="6">
        <f>C123</f>
        <v>0.69405300000000003</v>
      </c>
      <c r="L9" s="1">
        <f>C124</f>
        <v>0.71610099999999999</v>
      </c>
      <c r="M9" s="6">
        <f>C125</f>
        <v>0.79656800000000005</v>
      </c>
      <c r="N9" s="1">
        <f>C126</f>
        <v>0.69907900000000001</v>
      </c>
      <c r="O9" s="6">
        <f>C127</f>
        <v>0.70350000000000001</v>
      </c>
      <c r="P9" s="1">
        <f>C128</f>
        <v>0.81293099999999996</v>
      </c>
      <c r="Q9" s="6">
        <f>C129</f>
        <v>0.72559499999999999</v>
      </c>
      <c r="R9" s="1">
        <f>C130</f>
        <v>0.69644700000000004</v>
      </c>
      <c r="S9" s="6">
        <f>C131</f>
        <v>0.73832799999999998</v>
      </c>
      <c r="T9" s="1">
        <f>C132</f>
        <v>0.79507799999999995</v>
      </c>
      <c r="U9" s="6">
        <f>C133</f>
        <v>0.74005900000000002</v>
      </c>
      <c r="V9" s="219">
        <f t="shared" si="0"/>
        <v>0.73659500000000011</v>
      </c>
      <c r="W9" s="39" t="s">
        <v>110</v>
      </c>
      <c r="X9" s="2">
        <f>F114</f>
        <v>149.05952600000001</v>
      </c>
      <c r="Y9" s="146">
        <f>F115</f>
        <v>125.036152</v>
      </c>
      <c r="Z9" s="2">
        <f>F116</f>
        <v>147.09841299999999</v>
      </c>
      <c r="AA9" s="146">
        <f>F117</f>
        <v>124.04609499999999</v>
      </c>
      <c r="AB9" s="2">
        <f>F118</f>
        <v>192.333001</v>
      </c>
      <c r="AC9" s="146">
        <f>F119</f>
        <v>220.98563999999999</v>
      </c>
      <c r="AD9" s="2">
        <f>F120</f>
        <v>214.819287</v>
      </c>
      <c r="AE9" s="146">
        <f>F121</f>
        <v>158.29205400000001</v>
      </c>
      <c r="AF9" s="2">
        <f>F122</f>
        <v>221.908693</v>
      </c>
      <c r="AG9" s="146">
        <f>F123</f>
        <v>166.61252999999999</v>
      </c>
      <c r="AH9" s="2">
        <f>F124</f>
        <v>199.454408</v>
      </c>
      <c r="AI9" s="146">
        <f>F125</f>
        <v>231.189223</v>
      </c>
      <c r="AJ9" s="2">
        <f>F126</f>
        <v>111.07235300000001</v>
      </c>
      <c r="AK9" s="146">
        <f>F127</f>
        <v>199.48641000000001</v>
      </c>
      <c r="AL9" s="2">
        <f>F128</f>
        <v>151.12364400000001</v>
      </c>
      <c r="AM9" s="146">
        <f>F129</f>
        <v>247.87817799999999</v>
      </c>
      <c r="AN9" s="2">
        <f>F130</f>
        <v>136.80382499999999</v>
      </c>
      <c r="AO9" s="146">
        <f>F131</f>
        <v>187.502725</v>
      </c>
      <c r="AP9" s="2">
        <f>F132</f>
        <v>231.43123700000001</v>
      </c>
      <c r="AQ9" s="146">
        <f>F133</f>
        <v>156.58695599999999</v>
      </c>
      <c r="AR9" s="220">
        <f t="shared" si="1"/>
        <v>178.63601749999998</v>
      </c>
    </row>
    <row r="10" spans="1:44" x14ac:dyDescent="0.25">
      <c r="A10" s="39" t="s">
        <v>111</v>
      </c>
      <c r="B10" s="1">
        <f>C134</f>
        <v>0.70914600000000005</v>
      </c>
      <c r="C10" s="6">
        <f>C135</f>
        <v>0.70165500000000003</v>
      </c>
      <c r="D10" s="1">
        <f>C136</f>
        <v>0.73948899999999995</v>
      </c>
      <c r="E10" s="6">
        <f>C137</f>
        <v>0.70247999999999999</v>
      </c>
      <c r="F10" s="1">
        <f>C138</f>
        <v>0.70554799999999995</v>
      </c>
      <c r="G10" s="6">
        <f>C139</f>
        <v>0.68986400000000003</v>
      </c>
      <c r="H10" s="1">
        <f>C140</f>
        <v>0.72752399999999995</v>
      </c>
      <c r="I10" s="6">
        <f>C141</f>
        <v>0.71711899999999995</v>
      </c>
      <c r="J10" s="1">
        <f>C142</f>
        <v>0.78209300000000004</v>
      </c>
      <c r="K10" s="6">
        <f>C143</f>
        <v>0.72104800000000002</v>
      </c>
      <c r="L10" s="1">
        <f>C144</f>
        <v>0.72194000000000003</v>
      </c>
      <c r="M10" s="6">
        <f>C145</f>
        <v>0.76287300000000002</v>
      </c>
      <c r="N10" s="1">
        <f>C146</f>
        <v>0.75445799999999996</v>
      </c>
      <c r="O10" s="6">
        <f>C147</f>
        <v>0.71452700000000002</v>
      </c>
      <c r="P10" s="1">
        <f>C148</f>
        <v>0.67586800000000002</v>
      </c>
      <c r="Q10" s="6">
        <f>C149</f>
        <v>0.70415799999999995</v>
      </c>
      <c r="R10" s="1">
        <f>C150</f>
        <v>0.68905499999999997</v>
      </c>
      <c r="S10" s="6">
        <f>C151</f>
        <v>0.71696000000000004</v>
      </c>
      <c r="T10" s="1">
        <f>C152</f>
        <v>0.71261300000000005</v>
      </c>
      <c r="U10" s="6">
        <f>C153</f>
        <v>0.69952400000000003</v>
      </c>
      <c r="V10" s="219">
        <f t="shared" si="0"/>
        <v>0.7173970999999999</v>
      </c>
      <c r="W10" s="39" t="s">
        <v>111</v>
      </c>
      <c r="X10" s="2">
        <f>F134</f>
        <v>237.488584</v>
      </c>
      <c r="Y10" s="146">
        <f>F135</f>
        <v>199.02038300000001</v>
      </c>
      <c r="Z10" s="2">
        <f>F136</f>
        <v>182.52444</v>
      </c>
      <c r="AA10" s="146">
        <f>F137</f>
        <v>267.78531600000002</v>
      </c>
      <c r="AB10" s="2">
        <f>F138</f>
        <v>153.446777</v>
      </c>
      <c r="AC10" s="146">
        <f>F139</f>
        <v>182.59044399999999</v>
      </c>
      <c r="AD10" s="2">
        <f>F140</f>
        <v>140.796053</v>
      </c>
      <c r="AE10" s="146">
        <f>F141</f>
        <v>161.49223699999999</v>
      </c>
      <c r="AF10" s="2">
        <f>F142</f>
        <v>180.113302</v>
      </c>
      <c r="AG10" s="146">
        <f>F143</f>
        <v>209.740996</v>
      </c>
      <c r="AH10" s="2">
        <f>F144</f>
        <v>191.27194</v>
      </c>
      <c r="AI10" s="146">
        <f>F145</f>
        <v>262.66202299999998</v>
      </c>
      <c r="AJ10" s="2">
        <f>F146</f>
        <v>241.41180800000001</v>
      </c>
      <c r="AK10" s="146">
        <f>F147</f>
        <v>260.98492700000003</v>
      </c>
      <c r="AL10" s="2">
        <f>F148</f>
        <v>199.878432</v>
      </c>
      <c r="AM10" s="146">
        <f>F149</f>
        <v>243.10690500000001</v>
      </c>
      <c r="AN10" s="2">
        <f>F150</f>
        <v>243.447924</v>
      </c>
      <c r="AO10" s="146">
        <f>F151</f>
        <v>179.191249</v>
      </c>
      <c r="AP10" s="2">
        <f>F152</f>
        <v>232.71030999999999</v>
      </c>
      <c r="AQ10" s="146">
        <f>F153</f>
        <v>254.05853099999999</v>
      </c>
      <c r="AR10" s="220">
        <f t="shared" si="1"/>
        <v>211.18612904999995</v>
      </c>
    </row>
    <row r="11" spans="1:44" x14ac:dyDescent="0.25">
      <c r="A11" s="39" t="s">
        <v>112</v>
      </c>
      <c r="B11" s="1">
        <f>C154</f>
        <v>0.69481000000000004</v>
      </c>
      <c r="C11" s="6">
        <f>C155</f>
        <v>0.68664000000000003</v>
      </c>
      <c r="D11" s="1">
        <f>C156</f>
        <v>0.68996000000000002</v>
      </c>
      <c r="E11" s="6">
        <f>C157</f>
        <v>0.71711400000000003</v>
      </c>
      <c r="F11" s="1">
        <f>C158</f>
        <v>0.71919200000000005</v>
      </c>
      <c r="G11" s="6">
        <f>C159</f>
        <v>0.71853599999999995</v>
      </c>
      <c r="H11" s="1">
        <f>C160</f>
        <v>0.72547499999999998</v>
      </c>
      <c r="I11" s="6">
        <f>C161</f>
        <v>0.69037400000000004</v>
      </c>
      <c r="J11" s="1">
        <f>C162</f>
        <v>0.76652399999999998</v>
      </c>
      <c r="K11" s="6">
        <f>C163</f>
        <v>0.70155599999999996</v>
      </c>
      <c r="L11" s="1">
        <f>C164</f>
        <v>0.70443699999999998</v>
      </c>
      <c r="M11" s="6">
        <f>C165</f>
        <v>0.70898499999999998</v>
      </c>
      <c r="N11" s="1">
        <f>C166</f>
        <v>0.715113</v>
      </c>
      <c r="O11" s="6">
        <f>C167</f>
        <v>0.71129799999999999</v>
      </c>
      <c r="P11" s="1">
        <f>C168</f>
        <v>0.69809900000000003</v>
      </c>
      <c r="Q11" s="6">
        <f>C169</f>
        <v>0.74198799999999998</v>
      </c>
      <c r="R11" s="1">
        <f>C170</f>
        <v>0.72598700000000005</v>
      </c>
      <c r="S11" s="6">
        <f>C171</f>
        <v>0.70847400000000005</v>
      </c>
      <c r="T11" s="1">
        <f>C172</f>
        <v>0.70882299999999998</v>
      </c>
      <c r="U11" s="6">
        <f>C173</f>
        <v>0.75805299999999998</v>
      </c>
      <c r="V11" s="219">
        <f t="shared" si="0"/>
        <v>0.71457190000000015</v>
      </c>
      <c r="W11" s="39" t="s">
        <v>112</v>
      </c>
      <c r="X11" s="2">
        <f>F154</f>
        <v>194.94315</v>
      </c>
      <c r="Y11" s="146">
        <f>F155</f>
        <v>226.23294000000001</v>
      </c>
      <c r="Z11" s="2">
        <f>F156</f>
        <v>259.09782000000001</v>
      </c>
      <c r="AA11" s="146">
        <f>F157</f>
        <v>263.25305700000001</v>
      </c>
      <c r="AB11" s="2">
        <f>F158</f>
        <v>177.86217300000001</v>
      </c>
      <c r="AC11" s="146">
        <f>F159</f>
        <v>135.651759</v>
      </c>
      <c r="AD11" s="2">
        <f>F160</f>
        <v>199.625418</v>
      </c>
      <c r="AE11" s="146">
        <f>F161</f>
        <v>231.86326199999999</v>
      </c>
      <c r="AF11" s="2">
        <f>F162</f>
        <v>195.97020900000001</v>
      </c>
      <c r="AG11" s="146">
        <f>F163</f>
        <v>212.24114</v>
      </c>
      <c r="AH11" s="2">
        <f>F164</f>
        <v>158.47206399999999</v>
      </c>
      <c r="AI11" s="146">
        <f>F165</f>
        <v>233.19333800000001</v>
      </c>
      <c r="AJ11" s="2">
        <f>F166</f>
        <v>179.60627299999999</v>
      </c>
      <c r="AK11" s="146">
        <f>F167</f>
        <v>208.91995</v>
      </c>
      <c r="AL11" s="2">
        <f>F168</f>
        <v>134.62569999999999</v>
      </c>
      <c r="AM11" s="146">
        <f>F169</f>
        <v>200.93749299999999</v>
      </c>
      <c r="AN11" s="2">
        <f>F170</f>
        <v>190.349887</v>
      </c>
      <c r="AO11" s="146">
        <f>F171</f>
        <v>193.86508799999999</v>
      </c>
      <c r="AP11" s="2">
        <f>F172</f>
        <v>300.38118100000003</v>
      </c>
      <c r="AQ11" s="146">
        <f>F173</f>
        <v>253.50749999999999</v>
      </c>
      <c r="AR11" s="220">
        <f t="shared" si="1"/>
        <v>207.52997010000004</v>
      </c>
    </row>
    <row r="12" spans="1:44" x14ac:dyDescent="0.25">
      <c r="T12" s="213" t="s">
        <v>70</v>
      </c>
      <c r="U12" s="213"/>
      <c r="V12" s="120">
        <f>AVERAGE(V4:V11)</f>
        <v>0.74769819374999991</v>
      </c>
      <c r="AP12" s="214" t="s">
        <v>71</v>
      </c>
      <c r="AQ12" s="214"/>
      <c r="AR12" s="122">
        <f>AVERAGE(AR4:AR11)</f>
        <v>165.13411386875001</v>
      </c>
    </row>
    <row r="14" spans="1:44" x14ac:dyDescent="0.25">
      <c r="B14" t="s">
        <v>37</v>
      </c>
      <c r="C14">
        <v>0.72775100000000004</v>
      </c>
      <c r="E14" t="s">
        <v>38</v>
      </c>
      <c r="F14">
        <v>159.97114999999999</v>
      </c>
    </row>
    <row r="15" spans="1:44" x14ac:dyDescent="0.25">
      <c r="B15" t="s">
        <v>37</v>
      </c>
      <c r="C15">
        <v>0.70981300000000003</v>
      </c>
      <c r="E15" t="s">
        <v>38</v>
      </c>
      <c r="F15">
        <v>161.476236</v>
      </c>
    </row>
    <row r="16" spans="1:44" x14ac:dyDescent="0.25">
      <c r="B16" t="s">
        <v>37</v>
      </c>
      <c r="C16">
        <v>0.79308599999999996</v>
      </c>
      <c r="E16" t="s">
        <v>38</v>
      </c>
      <c r="F16">
        <v>100.98377600000001</v>
      </c>
    </row>
    <row r="17" spans="2:6" x14ac:dyDescent="0.25">
      <c r="B17" t="s">
        <v>37</v>
      </c>
      <c r="C17">
        <v>0.75463499999999994</v>
      </c>
      <c r="E17" t="s">
        <v>38</v>
      </c>
      <c r="F17">
        <v>179.34325799999999</v>
      </c>
    </row>
    <row r="18" spans="2:6" x14ac:dyDescent="0.25">
      <c r="B18" t="s">
        <v>37</v>
      </c>
      <c r="C18">
        <v>0.84154799999999996</v>
      </c>
      <c r="E18" t="s">
        <v>38</v>
      </c>
      <c r="F18">
        <v>84.926856999999998</v>
      </c>
    </row>
    <row r="19" spans="2:6" x14ac:dyDescent="0.25">
      <c r="B19" t="s">
        <v>37</v>
      </c>
      <c r="C19">
        <v>0.79537999999999998</v>
      </c>
      <c r="E19" t="s">
        <v>38</v>
      </c>
      <c r="F19">
        <v>105.59404000000001</v>
      </c>
    </row>
    <row r="20" spans="2:6" x14ac:dyDescent="0.25">
      <c r="B20" t="s">
        <v>37</v>
      </c>
      <c r="C20">
        <v>0.77001399999999998</v>
      </c>
      <c r="E20" t="s">
        <v>38</v>
      </c>
      <c r="F20">
        <v>114.69056</v>
      </c>
    </row>
    <row r="21" spans="2:6" x14ac:dyDescent="0.25">
      <c r="B21" t="s">
        <v>37</v>
      </c>
      <c r="C21">
        <v>0.82203099999999996</v>
      </c>
      <c r="E21" t="s">
        <v>38</v>
      </c>
      <c r="F21">
        <v>120.250878</v>
      </c>
    </row>
    <row r="22" spans="2:6" x14ac:dyDescent="0.25">
      <c r="B22" t="s">
        <v>37</v>
      </c>
      <c r="C22">
        <v>0.72980199999999995</v>
      </c>
      <c r="E22" t="s">
        <v>38</v>
      </c>
      <c r="F22">
        <v>177.88517400000001</v>
      </c>
    </row>
    <row r="23" spans="2:6" x14ac:dyDescent="0.25">
      <c r="B23" t="s">
        <v>37</v>
      </c>
      <c r="C23">
        <v>0.82618100000000005</v>
      </c>
      <c r="D23" s="119"/>
      <c r="E23" t="s">
        <v>38</v>
      </c>
      <c r="F23">
        <v>178.320199</v>
      </c>
    </row>
    <row r="24" spans="2:6" x14ac:dyDescent="0.25">
      <c r="B24" t="s">
        <v>37</v>
      </c>
      <c r="C24">
        <v>0.78727100000000005</v>
      </c>
      <c r="E24" t="s">
        <v>38</v>
      </c>
      <c r="F24">
        <v>94.889426999999998</v>
      </c>
    </row>
    <row r="25" spans="2:6" x14ac:dyDescent="0.25">
      <c r="B25" t="s">
        <v>37</v>
      </c>
      <c r="C25">
        <v>0.81248100000000001</v>
      </c>
      <c r="E25" t="s">
        <v>38</v>
      </c>
      <c r="F25">
        <v>56.508232</v>
      </c>
    </row>
    <row r="26" spans="2:6" x14ac:dyDescent="0.25">
      <c r="B26" t="s">
        <v>37</v>
      </c>
      <c r="C26">
        <v>0.78960799999999998</v>
      </c>
      <c r="E26" t="s">
        <v>38</v>
      </c>
      <c r="F26">
        <v>107.50014899999999</v>
      </c>
    </row>
    <row r="27" spans="2:6" x14ac:dyDescent="0.25">
      <c r="B27" t="s">
        <v>37</v>
      </c>
      <c r="C27">
        <v>0.74992899999999996</v>
      </c>
      <c r="E27" t="s">
        <v>38</v>
      </c>
      <c r="F27">
        <v>139.57898299999999</v>
      </c>
    </row>
    <row r="28" spans="2:6" x14ac:dyDescent="0.25">
      <c r="B28" t="s">
        <v>37</v>
      </c>
      <c r="C28">
        <v>0.79769999999999996</v>
      </c>
      <c r="E28" t="s">
        <v>38</v>
      </c>
      <c r="F28">
        <v>148.131473</v>
      </c>
    </row>
    <row r="29" spans="2:6" x14ac:dyDescent="0.25">
      <c r="B29" t="s">
        <v>37</v>
      </c>
      <c r="C29">
        <v>0.812921</v>
      </c>
      <c r="E29" t="s">
        <v>38</v>
      </c>
      <c r="F29">
        <v>76.472374000000002</v>
      </c>
    </row>
    <row r="30" spans="2:6" x14ac:dyDescent="0.25">
      <c r="B30" t="s">
        <v>37</v>
      </c>
      <c r="C30">
        <v>0.85513499999999998</v>
      </c>
      <c r="E30" t="s">
        <v>38</v>
      </c>
      <c r="F30">
        <v>82.473716999999994</v>
      </c>
    </row>
    <row r="31" spans="2:6" x14ac:dyDescent="0.25">
      <c r="B31" t="s">
        <v>37</v>
      </c>
      <c r="C31">
        <v>0.77601600000000004</v>
      </c>
      <c r="E31" t="s">
        <v>38</v>
      </c>
      <c r="F31">
        <v>149.333541</v>
      </c>
    </row>
    <row r="32" spans="2:6" x14ac:dyDescent="0.25">
      <c r="B32" t="s">
        <v>37</v>
      </c>
      <c r="C32">
        <v>0.75291699999999995</v>
      </c>
      <c r="E32" t="s">
        <v>38</v>
      </c>
      <c r="F32">
        <v>142.28513799999999</v>
      </c>
    </row>
    <row r="33" spans="2:29" x14ac:dyDescent="0.25">
      <c r="B33" t="s">
        <v>37</v>
      </c>
      <c r="C33">
        <v>0.79432700000000001</v>
      </c>
      <c r="E33" t="s">
        <v>38</v>
      </c>
      <c r="F33">
        <v>61.103495000000002</v>
      </c>
    </row>
    <row r="34" spans="2:29" x14ac:dyDescent="0.25">
      <c r="B34" t="s">
        <v>37</v>
      </c>
      <c r="C34">
        <v>0.86935600000000002</v>
      </c>
      <c r="D34" s="119"/>
      <c r="E34" t="s">
        <v>38</v>
      </c>
      <c r="F34">
        <v>73.125183000000007</v>
      </c>
    </row>
    <row r="35" spans="2:29" x14ac:dyDescent="0.25">
      <c r="B35" t="s">
        <v>37</v>
      </c>
      <c r="C35">
        <v>0.72813099999999997</v>
      </c>
      <c r="E35" t="s">
        <v>38</v>
      </c>
      <c r="F35">
        <v>181.12035900000001</v>
      </c>
    </row>
    <row r="36" spans="2:29" x14ac:dyDescent="0.25">
      <c r="B36" t="s">
        <v>37</v>
      </c>
      <c r="C36">
        <v>0.69410000000000005</v>
      </c>
      <c r="E36" t="s">
        <v>38</v>
      </c>
      <c r="F36">
        <v>177.63516000000001</v>
      </c>
    </row>
    <row r="37" spans="2:29" x14ac:dyDescent="0.25">
      <c r="B37" t="s">
        <v>37</v>
      </c>
      <c r="C37">
        <v>0.76056000000000001</v>
      </c>
      <c r="E37" t="s">
        <v>38</v>
      </c>
      <c r="F37">
        <v>56.950257000000001</v>
      </c>
    </row>
    <row r="38" spans="2:29" x14ac:dyDescent="0.25">
      <c r="B38" t="s">
        <v>37</v>
      </c>
      <c r="C38">
        <v>0.73157099999999997</v>
      </c>
      <c r="E38" t="s">
        <v>38</v>
      </c>
      <c r="F38">
        <v>56.162211999999997</v>
      </c>
    </row>
    <row r="39" spans="2:29" x14ac:dyDescent="0.25">
      <c r="B39" t="s">
        <v>37</v>
      </c>
      <c r="C39">
        <v>0.78956700000000002</v>
      </c>
      <c r="E39" t="s">
        <v>38</v>
      </c>
      <c r="F39">
        <v>116.741677</v>
      </c>
    </row>
    <row r="40" spans="2:29" x14ac:dyDescent="0.25">
      <c r="B40" t="s">
        <v>37</v>
      </c>
      <c r="C40">
        <v>0.83727099999999999</v>
      </c>
      <c r="E40" t="s">
        <v>38</v>
      </c>
      <c r="F40">
        <v>114.216533</v>
      </c>
    </row>
    <row r="41" spans="2:29" x14ac:dyDescent="0.25">
      <c r="B41" t="s">
        <v>37</v>
      </c>
      <c r="C41">
        <v>0.69638699999999998</v>
      </c>
      <c r="E41" t="s">
        <v>38</v>
      </c>
      <c r="F41">
        <v>137.49586400000001</v>
      </c>
    </row>
    <row r="42" spans="2:29" x14ac:dyDescent="0.25">
      <c r="B42" t="s">
        <v>37</v>
      </c>
      <c r="C42">
        <v>0.74189300000000002</v>
      </c>
      <c r="E42" t="s">
        <v>38</v>
      </c>
      <c r="F42">
        <v>237.800601</v>
      </c>
    </row>
    <row r="43" spans="2:29" x14ac:dyDescent="0.25">
      <c r="B43" t="s">
        <v>37</v>
      </c>
      <c r="C43">
        <v>0.90532599999999996</v>
      </c>
      <c r="E43" t="s">
        <v>38</v>
      </c>
      <c r="F43">
        <v>124.49712100000001</v>
      </c>
    </row>
    <row r="44" spans="2:29" x14ac:dyDescent="0.25">
      <c r="B44" t="s">
        <v>37</v>
      </c>
      <c r="C44">
        <v>0.76968599999999998</v>
      </c>
      <c r="E44" t="s">
        <v>38</v>
      </c>
      <c r="F44">
        <v>251.170366</v>
      </c>
    </row>
    <row r="45" spans="2:29" x14ac:dyDescent="0.25">
      <c r="B45" t="s">
        <v>37</v>
      </c>
      <c r="C45">
        <v>0.78417999999999999</v>
      </c>
      <c r="E45" t="s">
        <v>38</v>
      </c>
      <c r="F45">
        <v>148.22147799999999</v>
      </c>
    </row>
    <row r="46" spans="2:29" x14ac:dyDescent="0.25">
      <c r="B46" t="s">
        <v>37</v>
      </c>
      <c r="C46">
        <v>0.78824899999999998</v>
      </c>
      <c r="E46" t="s">
        <v>38</v>
      </c>
      <c r="F46">
        <v>65.299734999999998</v>
      </c>
    </row>
    <row r="47" spans="2:29" x14ac:dyDescent="0.25">
      <c r="B47" t="s">
        <v>37</v>
      </c>
      <c r="C47">
        <v>0.77418699999999996</v>
      </c>
      <c r="E47" t="s">
        <v>38</v>
      </c>
      <c r="F47">
        <v>226.76597000000001</v>
      </c>
      <c r="AC47" s="119"/>
    </row>
    <row r="48" spans="2:29" x14ac:dyDescent="0.25">
      <c r="B48" t="s">
        <v>37</v>
      </c>
      <c r="C48">
        <v>0.73022200000000004</v>
      </c>
      <c r="E48" t="s">
        <v>38</v>
      </c>
      <c r="F48">
        <v>52.528004000000003</v>
      </c>
    </row>
    <row r="49" spans="2:6" x14ac:dyDescent="0.25">
      <c r="B49" t="s">
        <v>37</v>
      </c>
      <c r="C49">
        <v>0.79451400000000005</v>
      </c>
      <c r="E49" t="s">
        <v>38</v>
      </c>
      <c r="F49">
        <v>67.710873000000007</v>
      </c>
    </row>
    <row r="50" spans="2:6" x14ac:dyDescent="0.25">
      <c r="B50" t="s">
        <v>37</v>
      </c>
      <c r="C50">
        <v>0.71344399999999997</v>
      </c>
      <c r="E50" t="s">
        <v>38</v>
      </c>
      <c r="F50">
        <v>88.694073000000003</v>
      </c>
    </row>
    <row r="51" spans="2:6" x14ac:dyDescent="0.25">
      <c r="B51" t="s">
        <v>37</v>
      </c>
      <c r="C51">
        <v>0.85644100000000001</v>
      </c>
      <c r="E51" t="s">
        <v>38</v>
      </c>
      <c r="F51">
        <v>70.808049999999994</v>
      </c>
    </row>
    <row r="52" spans="2:6" x14ac:dyDescent="0.25">
      <c r="B52" t="s">
        <v>37</v>
      </c>
      <c r="C52">
        <v>0.76725699999999997</v>
      </c>
      <c r="E52" t="s">
        <v>38</v>
      </c>
      <c r="F52">
        <v>108.756221</v>
      </c>
    </row>
    <row r="53" spans="2:6" x14ac:dyDescent="0.25">
      <c r="B53" t="s">
        <v>37</v>
      </c>
      <c r="C53">
        <v>0.81846200000000002</v>
      </c>
      <c r="E53" t="s">
        <v>38</v>
      </c>
      <c r="F53">
        <v>77.968458999999996</v>
      </c>
    </row>
    <row r="54" spans="2:6" x14ac:dyDescent="0.25">
      <c r="B54" t="s">
        <v>37</v>
      </c>
      <c r="C54">
        <v>0.77205699999999999</v>
      </c>
      <c r="E54" t="s">
        <v>38</v>
      </c>
      <c r="F54">
        <v>105.89505699999999</v>
      </c>
    </row>
    <row r="55" spans="2:6" x14ac:dyDescent="0.25">
      <c r="B55" t="s">
        <v>37</v>
      </c>
      <c r="C55">
        <v>0.77763300000000002</v>
      </c>
      <c r="E55" t="s">
        <v>38</v>
      </c>
      <c r="F55">
        <v>191.82197199999999</v>
      </c>
    </row>
    <row r="56" spans="2:6" x14ac:dyDescent="0.25">
      <c r="B56" t="s">
        <v>37</v>
      </c>
      <c r="C56">
        <v>0.74085999999999996</v>
      </c>
      <c r="E56" t="s">
        <v>38</v>
      </c>
      <c r="F56">
        <v>148.00546499999999</v>
      </c>
    </row>
    <row r="57" spans="2:6" x14ac:dyDescent="0.25">
      <c r="B57" t="s">
        <v>37</v>
      </c>
      <c r="C57">
        <v>0.70427300000000004</v>
      </c>
      <c r="E57" t="s">
        <v>38</v>
      </c>
      <c r="F57">
        <v>104.55798</v>
      </c>
    </row>
    <row r="58" spans="2:6" x14ac:dyDescent="0.25">
      <c r="B58" t="s">
        <v>37</v>
      </c>
      <c r="C58">
        <v>0.74943099999999996</v>
      </c>
      <c r="E58" t="s">
        <v>38</v>
      </c>
      <c r="F58">
        <v>98.642641999999995</v>
      </c>
    </row>
    <row r="59" spans="2:6" x14ac:dyDescent="0.25">
      <c r="B59" t="s">
        <v>37</v>
      </c>
      <c r="C59">
        <v>0.693747</v>
      </c>
      <c r="E59" t="s">
        <v>38</v>
      </c>
      <c r="F59">
        <v>157.407003</v>
      </c>
    </row>
    <row r="60" spans="2:6" x14ac:dyDescent="0.25">
      <c r="B60" t="s">
        <v>37</v>
      </c>
      <c r="C60">
        <v>0.77269399999999999</v>
      </c>
      <c r="E60" t="s">
        <v>38</v>
      </c>
      <c r="F60">
        <v>216.059358</v>
      </c>
    </row>
    <row r="61" spans="2:6" x14ac:dyDescent="0.25">
      <c r="B61" t="s">
        <v>37</v>
      </c>
      <c r="C61">
        <v>0.73034699999999997</v>
      </c>
      <c r="E61" t="s">
        <v>38</v>
      </c>
      <c r="F61">
        <v>64.581693999999999</v>
      </c>
    </row>
    <row r="62" spans="2:6" x14ac:dyDescent="0.25">
      <c r="B62" t="s">
        <v>37</v>
      </c>
      <c r="C62">
        <v>0.70120300000000002</v>
      </c>
      <c r="E62" t="s">
        <v>38</v>
      </c>
      <c r="F62">
        <v>217.86146099999999</v>
      </c>
    </row>
    <row r="63" spans="2:6" x14ac:dyDescent="0.25">
      <c r="B63" t="s">
        <v>37</v>
      </c>
      <c r="C63">
        <v>0.71675800000000001</v>
      </c>
      <c r="E63" t="s">
        <v>38</v>
      </c>
      <c r="F63">
        <v>209.21896699999999</v>
      </c>
    </row>
    <row r="64" spans="2:6" x14ac:dyDescent="0.25">
      <c r="B64" t="s">
        <v>37</v>
      </c>
      <c r="C64">
        <v>0.85033300000000001</v>
      </c>
      <c r="E64" t="s">
        <v>38</v>
      </c>
      <c r="F64">
        <v>123.66907399999999</v>
      </c>
    </row>
    <row r="65" spans="2:6" x14ac:dyDescent="0.25">
      <c r="B65" t="s">
        <v>37</v>
      </c>
      <c r="C65">
        <v>0.81743699999999997</v>
      </c>
      <c r="E65" t="s">
        <v>38</v>
      </c>
      <c r="F65">
        <v>214.138248</v>
      </c>
    </row>
    <row r="66" spans="2:6" x14ac:dyDescent="0.25">
      <c r="B66" t="s">
        <v>37</v>
      </c>
      <c r="C66">
        <v>0.72018099999999996</v>
      </c>
      <c r="E66" t="s">
        <v>38</v>
      </c>
      <c r="F66">
        <v>143.999236</v>
      </c>
    </row>
    <row r="67" spans="2:6" x14ac:dyDescent="0.25">
      <c r="B67" t="s">
        <v>37</v>
      </c>
      <c r="C67">
        <v>0.724132</v>
      </c>
      <c r="E67" t="s">
        <v>38</v>
      </c>
      <c r="F67">
        <v>101.638813</v>
      </c>
    </row>
    <row r="68" spans="2:6" x14ac:dyDescent="0.25">
      <c r="B68" t="s">
        <v>37</v>
      </c>
      <c r="C68">
        <v>0.74661900000000003</v>
      </c>
      <c r="E68" t="s">
        <v>38</v>
      </c>
      <c r="F68">
        <v>217.518441</v>
      </c>
    </row>
    <row r="69" spans="2:6" x14ac:dyDescent="0.25">
      <c r="B69" t="s">
        <v>37</v>
      </c>
      <c r="C69">
        <v>0.751807</v>
      </c>
      <c r="E69" t="s">
        <v>38</v>
      </c>
      <c r="F69">
        <v>149.341542</v>
      </c>
    </row>
    <row r="70" spans="2:6" x14ac:dyDescent="0.25">
      <c r="B70" t="s">
        <v>37</v>
      </c>
      <c r="C70">
        <v>0.72324999999999995</v>
      </c>
      <c r="E70" t="s">
        <v>38</v>
      </c>
      <c r="F70">
        <v>229.925151</v>
      </c>
    </row>
    <row r="71" spans="2:6" x14ac:dyDescent="0.25">
      <c r="B71" t="s">
        <v>37</v>
      </c>
      <c r="C71">
        <v>0.74535700000000005</v>
      </c>
      <c r="E71" t="s">
        <v>38</v>
      </c>
      <c r="F71">
        <v>144.608271</v>
      </c>
    </row>
    <row r="72" spans="2:6" x14ac:dyDescent="0.25">
      <c r="B72" t="s">
        <v>37</v>
      </c>
      <c r="C72">
        <v>0.72128300000000001</v>
      </c>
      <c r="E72" t="s">
        <v>38</v>
      </c>
      <c r="F72">
        <v>191.30694199999999</v>
      </c>
    </row>
    <row r="73" spans="2:6" x14ac:dyDescent="0.25">
      <c r="B73" t="s">
        <v>37</v>
      </c>
      <c r="C73">
        <v>0.81517200000000001</v>
      </c>
      <c r="E73" t="s">
        <v>38</v>
      </c>
      <c r="F73">
        <v>272.18356799999998</v>
      </c>
    </row>
    <row r="74" spans="2:6" x14ac:dyDescent="0.25">
      <c r="B74" t="s">
        <v>37</v>
      </c>
      <c r="C74">
        <v>0.71711100000000005</v>
      </c>
      <c r="E74" t="s">
        <v>38</v>
      </c>
      <c r="F74">
        <v>213.186194</v>
      </c>
    </row>
    <row r="75" spans="2:6" x14ac:dyDescent="0.25">
      <c r="B75" t="s">
        <v>37</v>
      </c>
      <c r="C75">
        <v>0.84743000000000002</v>
      </c>
      <c r="E75" t="s">
        <v>38</v>
      </c>
      <c r="F75">
        <v>162.18327600000001</v>
      </c>
    </row>
    <row r="76" spans="2:6" x14ac:dyDescent="0.25">
      <c r="B76" t="s">
        <v>37</v>
      </c>
      <c r="C76">
        <v>0.76813299999999995</v>
      </c>
      <c r="E76" t="s">
        <v>38</v>
      </c>
      <c r="F76">
        <v>77.835452000000004</v>
      </c>
    </row>
    <row r="77" spans="2:6" x14ac:dyDescent="0.25">
      <c r="B77" t="s">
        <v>37</v>
      </c>
      <c r="C77">
        <v>0.75197499999999995</v>
      </c>
      <c r="E77" t="s">
        <v>38</v>
      </c>
      <c r="F77">
        <v>79.193529999999996</v>
      </c>
    </row>
    <row r="78" spans="2:6" x14ac:dyDescent="0.25">
      <c r="B78" t="s">
        <v>37</v>
      </c>
      <c r="C78">
        <v>0.73459700000000006</v>
      </c>
      <c r="E78" t="s">
        <v>38</v>
      </c>
      <c r="F78">
        <v>133.797653</v>
      </c>
    </row>
    <row r="79" spans="2:6" x14ac:dyDescent="0.25">
      <c r="B79" t="s">
        <v>37</v>
      </c>
      <c r="C79">
        <v>0.69322700000000004</v>
      </c>
      <c r="E79" t="s">
        <v>38</v>
      </c>
      <c r="F79">
        <v>220.79462899999999</v>
      </c>
    </row>
    <row r="80" spans="2:6" x14ac:dyDescent="0.25">
      <c r="B80" t="s">
        <v>37</v>
      </c>
      <c r="C80">
        <v>0.78252100000000002</v>
      </c>
      <c r="E80" t="s">
        <v>38</v>
      </c>
      <c r="F80">
        <v>204.046671</v>
      </c>
    </row>
    <row r="81" spans="2:6" x14ac:dyDescent="0.25">
      <c r="B81" t="s">
        <v>37</v>
      </c>
      <c r="C81">
        <v>0.722055</v>
      </c>
      <c r="E81" t="s">
        <v>38</v>
      </c>
      <c r="F81">
        <v>107.392143</v>
      </c>
    </row>
    <row r="82" spans="2:6" x14ac:dyDescent="0.25">
      <c r="B82" t="s">
        <v>37</v>
      </c>
      <c r="C82">
        <v>0.73934100000000003</v>
      </c>
      <c r="E82" t="s">
        <v>38</v>
      </c>
      <c r="F82">
        <v>86.265934000000001</v>
      </c>
    </row>
    <row r="83" spans="2:6" x14ac:dyDescent="0.25">
      <c r="B83" t="s">
        <v>37</v>
      </c>
      <c r="C83">
        <v>0.705932</v>
      </c>
      <c r="E83" t="s">
        <v>38</v>
      </c>
      <c r="F83">
        <v>157.72902199999999</v>
      </c>
    </row>
    <row r="84" spans="2:6" x14ac:dyDescent="0.25">
      <c r="B84" t="s">
        <v>37</v>
      </c>
      <c r="C84">
        <v>0.78275799999999995</v>
      </c>
      <c r="E84" t="s">
        <v>38</v>
      </c>
      <c r="F84">
        <v>242.06284500000001</v>
      </c>
    </row>
    <row r="85" spans="2:6" x14ac:dyDescent="0.25">
      <c r="B85" t="s">
        <v>37</v>
      </c>
      <c r="C85">
        <v>0.83663600000000005</v>
      </c>
      <c r="E85" t="s">
        <v>38</v>
      </c>
      <c r="F85">
        <v>110.027293</v>
      </c>
    </row>
    <row r="86" spans="2:6" x14ac:dyDescent="0.25">
      <c r="B86" t="s">
        <v>37</v>
      </c>
      <c r="C86">
        <v>0.86105299999999996</v>
      </c>
      <c r="E86" t="s">
        <v>38</v>
      </c>
      <c r="F86">
        <v>103.191902</v>
      </c>
    </row>
    <row r="87" spans="2:6" x14ac:dyDescent="0.25">
      <c r="B87" t="s">
        <v>37</v>
      </c>
      <c r="C87">
        <v>0.75948099999999996</v>
      </c>
      <c r="E87" t="s">
        <v>38</v>
      </c>
      <c r="F87">
        <v>204.98872499999999</v>
      </c>
    </row>
    <row r="88" spans="2:6" x14ac:dyDescent="0.25">
      <c r="B88" t="s">
        <v>37</v>
      </c>
      <c r="C88">
        <v>0.68896000000000002</v>
      </c>
      <c r="E88" t="s">
        <v>38</v>
      </c>
      <c r="F88">
        <v>173.863944</v>
      </c>
    </row>
    <row r="89" spans="2:6" x14ac:dyDescent="0.25">
      <c r="B89" t="s">
        <v>37</v>
      </c>
      <c r="C89">
        <v>0.77180000000000004</v>
      </c>
      <c r="E89" t="s">
        <v>38</v>
      </c>
      <c r="F89">
        <v>96.237504999999999</v>
      </c>
    </row>
    <row r="90" spans="2:6" x14ac:dyDescent="0.25">
      <c r="B90" t="s">
        <v>37</v>
      </c>
      <c r="C90">
        <v>0.87137100000000001</v>
      </c>
      <c r="E90" t="s">
        <v>38</v>
      </c>
      <c r="F90">
        <v>117.120699</v>
      </c>
    </row>
    <row r="91" spans="2:6" x14ac:dyDescent="0.25">
      <c r="B91" t="s">
        <v>37</v>
      </c>
      <c r="C91">
        <v>0.74993799999999999</v>
      </c>
      <c r="E91" t="s">
        <v>38</v>
      </c>
      <c r="F91">
        <v>86.526949000000002</v>
      </c>
    </row>
    <row r="92" spans="2:6" x14ac:dyDescent="0.25">
      <c r="B92" t="s">
        <v>37</v>
      </c>
      <c r="C92">
        <v>0.80689299999999997</v>
      </c>
      <c r="E92" t="s">
        <v>38</v>
      </c>
      <c r="F92">
        <v>104.093954</v>
      </c>
    </row>
    <row r="93" spans="2:6" x14ac:dyDescent="0.25">
      <c r="B93" t="s">
        <v>37</v>
      </c>
      <c r="C93">
        <v>0.73117900000000002</v>
      </c>
      <c r="E93" t="s">
        <v>38</v>
      </c>
      <c r="F93">
        <v>60.814478000000001</v>
      </c>
    </row>
    <row r="94" spans="2:6" x14ac:dyDescent="0.25">
      <c r="B94" t="s">
        <v>37</v>
      </c>
      <c r="C94" s="223">
        <v>0.70486800000000005</v>
      </c>
      <c r="E94" t="s">
        <v>38</v>
      </c>
      <c r="F94" s="223">
        <v>137.59987000000001</v>
      </c>
    </row>
    <row r="95" spans="2:6" x14ac:dyDescent="0.25">
      <c r="B95" t="s">
        <v>37</v>
      </c>
      <c r="C95" s="223">
        <v>0.71241299999999996</v>
      </c>
      <c r="E95" t="s">
        <v>38</v>
      </c>
      <c r="F95" s="223">
        <v>194.20310799999999</v>
      </c>
    </row>
    <row r="96" spans="2:6" x14ac:dyDescent="0.25">
      <c r="B96" t="s">
        <v>37</v>
      </c>
      <c r="C96" s="223">
        <v>0.73113099999999998</v>
      </c>
      <c r="E96" t="s">
        <v>38</v>
      </c>
      <c r="F96" s="223">
        <v>202.13256100000001</v>
      </c>
    </row>
    <row r="97" spans="2:6" x14ac:dyDescent="0.25">
      <c r="B97" t="s">
        <v>37</v>
      </c>
      <c r="C97" s="223">
        <v>0.73351599999999995</v>
      </c>
      <c r="E97" t="s">
        <v>38</v>
      </c>
      <c r="F97" s="223">
        <v>165.515467</v>
      </c>
    </row>
    <row r="98" spans="2:6" x14ac:dyDescent="0.25">
      <c r="B98" t="s">
        <v>37</v>
      </c>
      <c r="C98" s="223">
        <v>0.75296600000000002</v>
      </c>
      <c r="E98" t="s">
        <v>38</v>
      </c>
      <c r="F98" s="223">
        <v>187.60472999999999</v>
      </c>
    </row>
    <row r="99" spans="2:6" x14ac:dyDescent="0.25">
      <c r="B99" t="s">
        <v>37</v>
      </c>
      <c r="C99" s="223">
        <v>0.74508300000000005</v>
      </c>
      <c r="E99" t="s">
        <v>38</v>
      </c>
      <c r="F99" s="223">
        <v>198.61436</v>
      </c>
    </row>
    <row r="100" spans="2:6" x14ac:dyDescent="0.25">
      <c r="B100" t="s">
        <v>37</v>
      </c>
      <c r="C100" s="223">
        <v>0.71420099999999997</v>
      </c>
      <c r="E100" t="s">
        <v>38</v>
      </c>
      <c r="F100" s="223">
        <v>129.49240699999999</v>
      </c>
    </row>
    <row r="101" spans="2:6" x14ac:dyDescent="0.25">
      <c r="B101" t="s">
        <v>37</v>
      </c>
      <c r="C101" s="223">
        <v>0.762741</v>
      </c>
      <c r="E101" t="s">
        <v>38</v>
      </c>
      <c r="F101" s="223">
        <v>168.553641</v>
      </c>
    </row>
    <row r="102" spans="2:6" x14ac:dyDescent="0.25">
      <c r="B102" t="s">
        <v>37</v>
      </c>
      <c r="C102" s="223">
        <v>0.78574100000000002</v>
      </c>
      <c r="E102" t="s">
        <v>38</v>
      </c>
      <c r="F102" s="223">
        <v>153.75779399999999</v>
      </c>
    </row>
    <row r="103" spans="2:6" x14ac:dyDescent="0.25">
      <c r="B103" t="s">
        <v>37</v>
      </c>
      <c r="C103" s="223">
        <v>0.74697000000000002</v>
      </c>
      <c r="E103" t="s">
        <v>38</v>
      </c>
      <c r="F103" s="223">
        <v>171.934834</v>
      </c>
    </row>
    <row r="104" spans="2:6" x14ac:dyDescent="0.25">
      <c r="B104" t="s">
        <v>37</v>
      </c>
      <c r="C104" s="223">
        <v>0.76978899999999995</v>
      </c>
      <c r="E104" t="s">
        <v>38</v>
      </c>
      <c r="F104" s="223">
        <v>189.117817</v>
      </c>
    </row>
    <row r="105" spans="2:6" x14ac:dyDescent="0.25">
      <c r="B105" t="s">
        <v>37</v>
      </c>
      <c r="C105" s="223">
        <v>0.72528300000000001</v>
      </c>
      <c r="E105" t="s">
        <v>38</v>
      </c>
      <c r="F105" s="223">
        <v>190.167877</v>
      </c>
    </row>
    <row r="106" spans="2:6" x14ac:dyDescent="0.25">
      <c r="B106" t="s">
        <v>37</v>
      </c>
      <c r="C106" s="223">
        <v>0.74383299999999997</v>
      </c>
      <c r="E106" t="s">
        <v>38</v>
      </c>
      <c r="F106" s="223">
        <v>150.30559700000001</v>
      </c>
    </row>
    <row r="107" spans="2:6" x14ac:dyDescent="0.25">
      <c r="B107" t="s">
        <v>37</v>
      </c>
      <c r="C107" s="223">
        <v>0.773787</v>
      </c>
      <c r="E107" t="s">
        <v>38</v>
      </c>
      <c r="F107" s="223">
        <v>208.84194500000001</v>
      </c>
    </row>
    <row r="108" spans="2:6" x14ac:dyDescent="0.25">
      <c r="B108" t="s">
        <v>37</v>
      </c>
      <c r="C108" s="223">
        <v>0.73211800000000005</v>
      </c>
      <c r="E108" t="s">
        <v>38</v>
      </c>
      <c r="F108" s="223">
        <v>236.98155399999999</v>
      </c>
    </row>
    <row r="109" spans="2:6" x14ac:dyDescent="0.25">
      <c r="B109" t="s">
        <v>37</v>
      </c>
      <c r="C109" s="223">
        <v>0.68940599999999996</v>
      </c>
      <c r="E109" t="s">
        <v>38</v>
      </c>
      <c r="F109" s="223">
        <v>169.83471399999999</v>
      </c>
    </row>
    <row r="110" spans="2:6" x14ac:dyDescent="0.25">
      <c r="B110" t="s">
        <v>37</v>
      </c>
      <c r="C110" s="223">
        <v>0.69705600000000001</v>
      </c>
      <c r="E110" t="s">
        <v>38</v>
      </c>
      <c r="F110" s="223">
        <v>130.85048399999999</v>
      </c>
    </row>
    <row r="111" spans="2:6" x14ac:dyDescent="0.25">
      <c r="B111" t="s">
        <v>37</v>
      </c>
      <c r="C111" s="223">
        <v>0.71194199999999996</v>
      </c>
      <c r="E111" t="s">
        <v>38</v>
      </c>
      <c r="F111" s="223">
        <v>187.041698</v>
      </c>
    </row>
    <row r="112" spans="2:6" x14ac:dyDescent="0.25">
      <c r="B112" t="s">
        <v>37</v>
      </c>
      <c r="C112" s="223">
        <v>0.75089099999999998</v>
      </c>
      <c r="E112" t="s">
        <v>38</v>
      </c>
      <c r="F112" s="223">
        <v>238.082618</v>
      </c>
    </row>
    <row r="113" spans="2:6" x14ac:dyDescent="0.25">
      <c r="B113" t="s">
        <v>37</v>
      </c>
      <c r="C113" s="223">
        <v>0.73038099999999995</v>
      </c>
      <c r="E113" t="s">
        <v>38</v>
      </c>
      <c r="F113" s="223">
        <v>144.662274</v>
      </c>
    </row>
    <row r="114" spans="2:6" x14ac:dyDescent="0.25">
      <c r="B114" t="s">
        <v>37</v>
      </c>
      <c r="C114" s="223">
        <v>0.71215499999999998</v>
      </c>
      <c r="E114" t="s">
        <v>38</v>
      </c>
      <c r="F114" s="223">
        <v>149.05952600000001</v>
      </c>
    </row>
    <row r="115" spans="2:6" x14ac:dyDescent="0.25">
      <c r="B115" t="s">
        <v>37</v>
      </c>
      <c r="C115" s="223">
        <v>0.710839</v>
      </c>
      <c r="E115" t="s">
        <v>38</v>
      </c>
      <c r="F115" s="223">
        <v>125.036152</v>
      </c>
    </row>
    <row r="116" spans="2:6" x14ac:dyDescent="0.25">
      <c r="B116" t="s">
        <v>37</v>
      </c>
      <c r="C116" s="223">
        <v>0.74729000000000001</v>
      </c>
      <c r="E116" t="s">
        <v>38</v>
      </c>
      <c r="F116" s="223">
        <v>147.09841299999999</v>
      </c>
    </row>
    <row r="117" spans="2:6" x14ac:dyDescent="0.25">
      <c r="B117" t="s">
        <v>37</v>
      </c>
      <c r="C117" s="223">
        <v>0.71864300000000003</v>
      </c>
      <c r="E117" t="s">
        <v>38</v>
      </c>
      <c r="F117" s="223">
        <v>124.04609499999999</v>
      </c>
    </row>
    <row r="118" spans="2:6" x14ac:dyDescent="0.25">
      <c r="B118" t="s">
        <v>37</v>
      </c>
      <c r="C118" s="223">
        <v>0.73291700000000004</v>
      </c>
      <c r="E118" t="s">
        <v>38</v>
      </c>
      <c r="F118" s="223">
        <v>192.333001</v>
      </c>
    </row>
    <row r="119" spans="2:6" x14ac:dyDescent="0.25">
      <c r="B119" t="s">
        <v>37</v>
      </c>
      <c r="C119" s="223">
        <v>0.70140599999999997</v>
      </c>
      <c r="E119" t="s">
        <v>38</v>
      </c>
      <c r="F119" s="223">
        <v>220.98563999999999</v>
      </c>
    </row>
    <row r="120" spans="2:6" x14ac:dyDescent="0.25">
      <c r="B120" t="s">
        <v>37</v>
      </c>
      <c r="C120" s="223">
        <v>0.76033200000000001</v>
      </c>
      <c r="E120" t="s">
        <v>38</v>
      </c>
      <c r="F120" s="223">
        <v>214.819287</v>
      </c>
    </row>
    <row r="121" spans="2:6" x14ac:dyDescent="0.25">
      <c r="B121" t="s">
        <v>37</v>
      </c>
      <c r="C121" s="223">
        <v>0.75496700000000005</v>
      </c>
      <c r="E121" t="s">
        <v>38</v>
      </c>
      <c r="F121" s="223">
        <v>158.29205400000001</v>
      </c>
    </row>
    <row r="122" spans="2:6" x14ac:dyDescent="0.25">
      <c r="B122" t="s">
        <v>37</v>
      </c>
      <c r="C122" s="223">
        <v>0.77561199999999997</v>
      </c>
      <c r="E122" t="s">
        <v>38</v>
      </c>
      <c r="F122" s="223">
        <v>221.908693</v>
      </c>
    </row>
    <row r="123" spans="2:6" x14ac:dyDescent="0.25">
      <c r="B123" t="s">
        <v>37</v>
      </c>
      <c r="C123" s="223">
        <v>0.69405300000000003</v>
      </c>
      <c r="E123" t="s">
        <v>38</v>
      </c>
      <c r="F123" s="223">
        <v>166.61252999999999</v>
      </c>
    </row>
    <row r="124" spans="2:6" x14ac:dyDescent="0.25">
      <c r="B124" t="s">
        <v>37</v>
      </c>
      <c r="C124" s="223">
        <v>0.71610099999999999</v>
      </c>
      <c r="E124" t="s">
        <v>38</v>
      </c>
      <c r="F124" s="223">
        <v>199.454408</v>
      </c>
    </row>
    <row r="125" spans="2:6" x14ac:dyDescent="0.25">
      <c r="B125" t="s">
        <v>37</v>
      </c>
      <c r="C125" s="223">
        <v>0.79656800000000005</v>
      </c>
      <c r="E125" t="s">
        <v>38</v>
      </c>
      <c r="F125" s="223">
        <v>231.189223</v>
      </c>
    </row>
    <row r="126" spans="2:6" x14ac:dyDescent="0.25">
      <c r="B126" t="s">
        <v>37</v>
      </c>
      <c r="C126" s="223">
        <v>0.69907900000000001</v>
      </c>
      <c r="E126" t="s">
        <v>38</v>
      </c>
      <c r="F126" s="223">
        <v>111.07235300000001</v>
      </c>
    </row>
    <row r="127" spans="2:6" x14ac:dyDescent="0.25">
      <c r="B127" t="s">
        <v>37</v>
      </c>
      <c r="C127" s="223">
        <v>0.70350000000000001</v>
      </c>
      <c r="E127" t="s">
        <v>38</v>
      </c>
      <c r="F127" s="223">
        <v>199.48641000000001</v>
      </c>
    </row>
    <row r="128" spans="2:6" x14ac:dyDescent="0.25">
      <c r="B128" t="s">
        <v>37</v>
      </c>
      <c r="C128" s="223">
        <v>0.81293099999999996</v>
      </c>
      <c r="E128" t="s">
        <v>38</v>
      </c>
      <c r="F128" s="223">
        <v>151.12364400000001</v>
      </c>
    </row>
    <row r="129" spans="2:6" x14ac:dyDescent="0.25">
      <c r="B129" t="s">
        <v>37</v>
      </c>
      <c r="C129" s="223">
        <v>0.72559499999999999</v>
      </c>
      <c r="E129" t="s">
        <v>38</v>
      </c>
      <c r="F129" s="223">
        <v>247.87817799999999</v>
      </c>
    </row>
    <row r="130" spans="2:6" x14ac:dyDescent="0.25">
      <c r="B130" t="s">
        <v>37</v>
      </c>
      <c r="C130" s="223">
        <v>0.69644700000000004</v>
      </c>
      <c r="E130" t="s">
        <v>38</v>
      </c>
      <c r="F130" s="223">
        <v>136.80382499999999</v>
      </c>
    </row>
    <row r="131" spans="2:6" x14ac:dyDescent="0.25">
      <c r="B131" t="s">
        <v>37</v>
      </c>
      <c r="C131" s="223">
        <v>0.73832799999999998</v>
      </c>
      <c r="E131" t="s">
        <v>38</v>
      </c>
      <c r="F131" s="223">
        <v>187.502725</v>
      </c>
    </row>
    <row r="132" spans="2:6" x14ac:dyDescent="0.25">
      <c r="B132" t="s">
        <v>37</v>
      </c>
      <c r="C132" s="223">
        <v>0.79507799999999995</v>
      </c>
      <c r="E132" t="s">
        <v>38</v>
      </c>
      <c r="F132" s="223">
        <v>231.43123700000001</v>
      </c>
    </row>
    <row r="133" spans="2:6" x14ac:dyDescent="0.25">
      <c r="B133" t="s">
        <v>37</v>
      </c>
      <c r="C133" s="223">
        <v>0.74005900000000002</v>
      </c>
      <c r="E133" t="s">
        <v>38</v>
      </c>
      <c r="F133" s="223">
        <v>156.58695599999999</v>
      </c>
    </row>
    <row r="134" spans="2:6" x14ac:dyDescent="0.25">
      <c r="B134" t="s">
        <v>37</v>
      </c>
      <c r="C134" s="223">
        <v>0.70914600000000005</v>
      </c>
      <c r="E134" t="s">
        <v>38</v>
      </c>
      <c r="F134" s="223">
        <v>237.488584</v>
      </c>
    </row>
    <row r="135" spans="2:6" x14ac:dyDescent="0.25">
      <c r="B135" t="s">
        <v>37</v>
      </c>
      <c r="C135" s="223">
        <v>0.70165500000000003</v>
      </c>
      <c r="E135" t="s">
        <v>38</v>
      </c>
      <c r="F135" s="223">
        <v>199.02038300000001</v>
      </c>
    </row>
    <row r="136" spans="2:6" x14ac:dyDescent="0.25">
      <c r="B136" t="s">
        <v>37</v>
      </c>
      <c r="C136" s="223">
        <v>0.73948899999999995</v>
      </c>
      <c r="E136" t="s">
        <v>38</v>
      </c>
      <c r="F136" s="223">
        <v>182.52444</v>
      </c>
    </row>
    <row r="137" spans="2:6" x14ac:dyDescent="0.25">
      <c r="B137" t="s">
        <v>37</v>
      </c>
      <c r="C137" s="223">
        <v>0.70247999999999999</v>
      </c>
      <c r="E137" t="s">
        <v>38</v>
      </c>
      <c r="F137" s="223">
        <v>267.78531600000002</v>
      </c>
    </row>
    <row r="138" spans="2:6" x14ac:dyDescent="0.25">
      <c r="B138" t="s">
        <v>37</v>
      </c>
      <c r="C138" s="223">
        <v>0.70554799999999995</v>
      </c>
      <c r="E138" t="s">
        <v>38</v>
      </c>
      <c r="F138" s="223">
        <v>153.446777</v>
      </c>
    </row>
    <row r="139" spans="2:6" x14ac:dyDescent="0.25">
      <c r="B139" t="s">
        <v>37</v>
      </c>
      <c r="C139" s="223">
        <v>0.68986400000000003</v>
      </c>
      <c r="E139" t="s">
        <v>38</v>
      </c>
      <c r="F139" s="223">
        <v>182.59044399999999</v>
      </c>
    </row>
    <row r="140" spans="2:6" x14ac:dyDescent="0.25">
      <c r="B140" t="s">
        <v>37</v>
      </c>
      <c r="C140" s="223">
        <v>0.72752399999999995</v>
      </c>
      <c r="E140" t="s">
        <v>38</v>
      </c>
      <c r="F140" s="223">
        <v>140.796053</v>
      </c>
    </row>
    <row r="141" spans="2:6" x14ac:dyDescent="0.25">
      <c r="B141" t="s">
        <v>37</v>
      </c>
      <c r="C141" s="223">
        <v>0.71711899999999995</v>
      </c>
      <c r="E141" t="s">
        <v>38</v>
      </c>
      <c r="F141" s="223">
        <v>161.49223699999999</v>
      </c>
    </row>
    <row r="142" spans="2:6" x14ac:dyDescent="0.25">
      <c r="B142" t="s">
        <v>37</v>
      </c>
      <c r="C142" s="223">
        <v>0.78209300000000004</v>
      </c>
      <c r="E142" t="s">
        <v>38</v>
      </c>
      <c r="F142" s="223">
        <v>180.113302</v>
      </c>
    </row>
    <row r="143" spans="2:6" x14ac:dyDescent="0.25">
      <c r="B143" t="s">
        <v>37</v>
      </c>
      <c r="C143" s="223">
        <v>0.72104800000000002</v>
      </c>
      <c r="E143" t="s">
        <v>38</v>
      </c>
      <c r="F143" s="223">
        <v>209.740996</v>
      </c>
    </row>
    <row r="144" spans="2:6" x14ac:dyDescent="0.25">
      <c r="B144" t="s">
        <v>37</v>
      </c>
      <c r="C144" s="223">
        <v>0.72194000000000003</v>
      </c>
      <c r="E144" t="s">
        <v>38</v>
      </c>
      <c r="F144" s="223">
        <v>191.27194</v>
      </c>
    </row>
    <row r="145" spans="2:6" x14ac:dyDescent="0.25">
      <c r="B145" t="s">
        <v>37</v>
      </c>
      <c r="C145" s="223">
        <v>0.76287300000000002</v>
      </c>
      <c r="E145" t="s">
        <v>38</v>
      </c>
      <c r="F145" s="223">
        <v>262.66202299999998</v>
      </c>
    </row>
    <row r="146" spans="2:6" x14ac:dyDescent="0.25">
      <c r="B146" t="s">
        <v>37</v>
      </c>
      <c r="C146" s="223">
        <v>0.75445799999999996</v>
      </c>
      <c r="E146" t="s">
        <v>38</v>
      </c>
      <c r="F146" s="223">
        <v>241.41180800000001</v>
      </c>
    </row>
    <row r="147" spans="2:6" x14ac:dyDescent="0.25">
      <c r="B147" t="s">
        <v>37</v>
      </c>
      <c r="C147" s="223">
        <v>0.71452700000000002</v>
      </c>
      <c r="E147" t="s">
        <v>38</v>
      </c>
      <c r="F147" s="223">
        <v>260.98492700000003</v>
      </c>
    </row>
    <row r="148" spans="2:6" x14ac:dyDescent="0.25">
      <c r="B148" t="s">
        <v>37</v>
      </c>
      <c r="C148" s="223">
        <v>0.67586800000000002</v>
      </c>
      <c r="E148" t="s">
        <v>38</v>
      </c>
      <c r="F148" s="223">
        <v>199.878432</v>
      </c>
    </row>
    <row r="149" spans="2:6" x14ac:dyDescent="0.25">
      <c r="B149" t="s">
        <v>37</v>
      </c>
      <c r="C149" s="223">
        <v>0.70415799999999995</v>
      </c>
      <c r="E149" t="s">
        <v>38</v>
      </c>
      <c r="F149" s="223">
        <v>243.10690500000001</v>
      </c>
    </row>
    <row r="150" spans="2:6" x14ac:dyDescent="0.25">
      <c r="B150" t="s">
        <v>37</v>
      </c>
      <c r="C150" s="223">
        <v>0.68905499999999997</v>
      </c>
      <c r="E150" t="s">
        <v>38</v>
      </c>
      <c r="F150" s="223">
        <v>243.447924</v>
      </c>
    </row>
    <row r="151" spans="2:6" x14ac:dyDescent="0.25">
      <c r="B151" t="s">
        <v>37</v>
      </c>
      <c r="C151" s="223">
        <v>0.71696000000000004</v>
      </c>
      <c r="E151" t="s">
        <v>38</v>
      </c>
      <c r="F151" s="223">
        <v>179.191249</v>
      </c>
    </row>
    <row r="152" spans="2:6" x14ac:dyDescent="0.25">
      <c r="B152" t="s">
        <v>37</v>
      </c>
      <c r="C152" s="223">
        <v>0.71261300000000005</v>
      </c>
      <c r="E152" t="s">
        <v>38</v>
      </c>
      <c r="F152" s="223">
        <v>232.71030999999999</v>
      </c>
    </row>
    <row r="153" spans="2:6" x14ac:dyDescent="0.25">
      <c r="B153" t="s">
        <v>37</v>
      </c>
      <c r="C153" s="223">
        <v>0.69952400000000003</v>
      </c>
      <c r="E153" t="s">
        <v>38</v>
      </c>
      <c r="F153" s="223">
        <v>254.05853099999999</v>
      </c>
    </row>
    <row r="154" spans="2:6" x14ac:dyDescent="0.25">
      <c r="B154" t="s">
        <v>37</v>
      </c>
      <c r="C154" s="223">
        <v>0.69481000000000004</v>
      </c>
      <c r="E154" t="s">
        <v>38</v>
      </c>
      <c r="F154" s="223">
        <v>194.94315</v>
      </c>
    </row>
    <row r="155" spans="2:6" x14ac:dyDescent="0.25">
      <c r="B155" t="s">
        <v>37</v>
      </c>
      <c r="C155" s="223">
        <v>0.68664000000000003</v>
      </c>
      <c r="E155" t="s">
        <v>38</v>
      </c>
      <c r="F155" s="223">
        <v>226.23294000000001</v>
      </c>
    </row>
    <row r="156" spans="2:6" x14ac:dyDescent="0.25">
      <c r="B156" t="s">
        <v>37</v>
      </c>
      <c r="C156" s="223">
        <v>0.68996000000000002</v>
      </c>
      <c r="E156" t="s">
        <v>38</v>
      </c>
      <c r="F156" s="223">
        <v>259.09782000000001</v>
      </c>
    </row>
    <row r="157" spans="2:6" x14ac:dyDescent="0.25">
      <c r="B157" t="s">
        <v>37</v>
      </c>
      <c r="C157" s="223">
        <v>0.71711400000000003</v>
      </c>
      <c r="E157" t="s">
        <v>38</v>
      </c>
      <c r="F157" s="223">
        <v>263.25305700000001</v>
      </c>
    </row>
    <row r="158" spans="2:6" x14ac:dyDescent="0.25">
      <c r="B158" t="s">
        <v>37</v>
      </c>
      <c r="C158" s="223">
        <v>0.71919200000000005</v>
      </c>
      <c r="E158" t="s">
        <v>38</v>
      </c>
      <c r="F158" s="223">
        <v>177.86217300000001</v>
      </c>
    </row>
    <row r="159" spans="2:6" x14ac:dyDescent="0.25">
      <c r="B159" t="s">
        <v>37</v>
      </c>
      <c r="C159" s="223">
        <v>0.71853599999999995</v>
      </c>
      <c r="E159" t="s">
        <v>38</v>
      </c>
      <c r="F159" s="223">
        <v>135.651759</v>
      </c>
    </row>
    <row r="160" spans="2:6" x14ac:dyDescent="0.25">
      <c r="B160" t="s">
        <v>37</v>
      </c>
      <c r="C160" s="223">
        <v>0.72547499999999998</v>
      </c>
      <c r="E160" t="s">
        <v>38</v>
      </c>
      <c r="F160" s="223">
        <v>199.625418</v>
      </c>
    </row>
    <row r="161" spans="2:6" x14ac:dyDescent="0.25">
      <c r="B161" t="s">
        <v>37</v>
      </c>
      <c r="C161" s="223">
        <v>0.69037400000000004</v>
      </c>
      <c r="E161" t="s">
        <v>38</v>
      </c>
      <c r="F161" s="223">
        <v>231.86326199999999</v>
      </c>
    </row>
    <row r="162" spans="2:6" x14ac:dyDescent="0.25">
      <c r="B162" t="s">
        <v>37</v>
      </c>
      <c r="C162" s="223">
        <v>0.76652399999999998</v>
      </c>
      <c r="E162" t="s">
        <v>38</v>
      </c>
      <c r="F162" s="223">
        <v>195.97020900000001</v>
      </c>
    </row>
    <row r="163" spans="2:6" x14ac:dyDescent="0.25">
      <c r="B163" t="s">
        <v>37</v>
      </c>
      <c r="C163" s="223">
        <v>0.70155599999999996</v>
      </c>
      <c r="E163" t="s">
        <v>38</v>
      </c>
      <c r="F163" s="223">
        <v>212.24114</v>
      </c>
    </row>
    <row r="164" spans="2:6" x14ac:dyDescent="0.25">
      <c r="B164" t="s">
        <v>37</v>
      </c>
      <c r="C164" s="223">
        <v>0.70443699999999998</v>
      </c>
      <c r="E164" t="s">
        <v>38</v>
      </c>
      <c r="F164" s="223">
        <v>158.47206399999999</v>
      </c>
    </row>
    <row r="165" spans="2:6" x14ac:dyDescent="0.25">
      <c r="B165" t="s">
        <v>37</v>
      </c>
      <c r="C165" s="223">
        <v>0.70898499999999998</v>
      </c>
      <c r="E165" t="s">
        <v>38</v>
      </c>
      <c r="F165" s="223">
        <v>233.19333800000001</v>
      </c>
    </row>
    <row r="166" spans="2:6" x14ac:dyDescent="0.25">
      <c r="B166" t="s">
        <v>37</v>
      </c>
      <c r="C166" s="223">
        <v>0.715113</v>
      </c>
      <c r="E166" t="s">
        <v>38</v>
      </c>
      <c r="F166" s="223">
        <v>179.60627299999999</v>
      </c>
    </row>
    <row r="167" spans="2:6" x14ac:dyDescent="0.25">
      <c r="B167" t="s">
        <v>37</v>
      </c>
      <c r="C167" s="223">
        <v>0.71129799999999999</v>
      </c>
      <c r="E167" t="s">
        <v>38</v>
      </c>
      <c r="F167" s="223">
        <v>208.91995</v>
      </c>
    </row>
    <row r="168" spans="2:6" x14ac:dyDescent="0.25">
      <c r="B168" t="s">
        <v>37</v>
      </c>
      <c r="C168" s="223">
        <v>0.69809900000000003</v>
      </c>
      <c r="E168" t="s">
        <v>38</v>
      </c>
      <c r="F168" s="223">
        <v>134.62569999999999</v>
      </c>
    </row>
    <row r="169" spans="2:6" x14ac:dyDescent="0.25">
      <c r="B169" t="s">
        <v>37</v>
      </c>
      <c r="C169" s="223">
        <v>0.74198799999999998</v>
      </c>
      <c r="E169" t="s">
        <v>38</v>
      </c>
      <c r="F169" s="223">
        <v>200.93749299999999</v>
      </c>
    </row>
    <row r="170" spans="2:6" x14ac:dyDescent="0.25">
      <c r="B170" t="s">
        <v>37</v>
      </c>
      <c r="C170" s="223">
        <v>0.72598700000000005</v>
      </c>
      <c r="E170" t="s">
        <v>38</v>
      </c>
      <c r="F170" s="223">
        <v>190.349887</v>
      </c>
    </row>
    <row r="171" spans="2:6" x14ac:dyDescent="0.25">
      <c r="B171" t="s">
        <v>37</v>
      </c>
      <c r="C171" s="223">
        <v>0.70847400000000005</v>
      </c>
      <c r="E171" t="s">
        <v>38</v>
      </c>
      <c r="F171" s="223">
        <v>193.86508799999999</v>
      </c>
    </row>
    <row r="172" spans="2:6" x14ac:dyDescent="0.25">
      <c r="B172" t="s">
        <v>37</v>
      </c>
      <c r="C172" s="223">
        <v>0.70882299999999998</v>
      </c>
      <c r="E172" t="s">
        <v>38</v>
      </c>
      <c r="F172" s="223">
        <v>300.38118100000003</v>
      </c>
    </row>
    <row r="173" spans="2:6" x14ac:dyDescent="0.25">
      <c r="B173" t="s">
        <v>37</v>
      </c>
      <c r="C173" s="223">
        <v>0.75805299999999998</v>
      </c>
      <c r="E173" t="s">
        <v>38</v>
      </c>
      <c r="F173" s="223">
        <v>253.50749999999999</v>
      </c>
    </row>
  </sheetData>
  <mergeCells count="4">
    <mergeCell ref="X2:AR2"/>
    <mergeCell ref="T12:U12"/>
    <mergeCell ref="AP12:AQ12"/>
    <mergeCell ref="B2:V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B1" sqref="B1:I1"/>
    </sheetView>
  </sheetViews>
  <sheetFormatPr baseColWidth="10" defaultRowHeight="15" x14ac:dyDescent="0.25"/>
  <cols>
    <col min="1" max="1" width="15.7109375" customWidth="1"/>
    <col min="6" max="6" width="11.85546875" customWidth="1"/>
    <col min="7" max="7" width="12.28515625" customWidth="1"/>
    <col min="8" max="8" width="12" customWidth="1"/>
    <col min="9" max="9" width="13.140625" customWidth="1"/>
  </cols>
  <sheetData>
    <row r="1" spans="1:15" x14ac:dyDescent="0.25">
      <c r="B1" s="211" t="s">
        <v>91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0.71720399999999995</v>
      </c>
      <c r="N1" t="s">
        <v>38</v>
      </c>
      <c r="O1">
        <v>1143.350396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0.69948699999999997</v>
      </c>
      <c r="N2" t="s">
        <v>38</v>
      </c>
      <c r="O2">
        <v>633.10021099999994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0.85999300000000001</v>
      </c>
      <c r="N3" t="s">
        <v>38</v>
      </c>
      <c r="O3">
        <v>57.229272999999999</v>
      </c>
    </row>
    <row r="4" spans="1:15" x14ac:dyDescent="0.25">
      <c r="A4" s="39" t="s">
        <v>0</v>
      </c>
      <c r="B4" s="40">
        <f>L1</f>
        <v>0.71720399999999995</v>
      </c>
      <c r="C4" s="41">
        <f>L2</f>
        <v>0.69948699999999997</v>
      </c>
      <c r="D4" s="42">
        <f>L3</f>
        <v>0.85999300000000001</v>
      </c>
      <c r="E4" s="43">
        <f t="shared" ref="E4:E35" si="0">AVERAGE(B4:D4)</f>
        <v>0.75889466666666661</v>
      </c>
      <c r="F4" s="44">
        <f>O1</f>
        <v>1143.350396</v>
      </c>
      <c r="G4" s="45">
        <f>O2</f>
        <v>633.10021099999994</v>
      </c>
      <c r="H4" s="46">
        <f>O3</f>
        <v>57.229272999999999</v>
      </c>
      <c r="I4" s="47">
        <f t="shared" ref="I4:I35" si="1">AVERAGE(F4:H4)</f>
        <v>611.22662666666668</v>
      </c>
      <c r="K4" t="s">
        <v>37</v>
      </c>
      <c r="L4">
        <v>0.86188500000000001</v>
      </c>
      <c r="N4" t="s">
        <v>38</v>
      </c>
      <c r="O4">
        <v>267.82131900000002</v>
      </c>
    </row>
    <row r="5" spans="1:15" x14ac:dyDescent="0.25">
      <c r="A5" s="39" t="s">
        <v>1</v>
      </c>
      <c r="B5" s="40">
        <f>L4</f>
        <v>0.86188500000000001</v>
      </c>
      <c r="C5" s="41">
        <f>L5</f>
        <v>0.86596700000000004</v>
      </c>
      <c r="D5" s="42">
        <f>L6</f>
        <v>0.78335900000000003</v>
      </c>
      <c r="E5" s="43">
        <f t="shared" si="0"/>
        <v>0.83707033333333325</v>
      </c>
      <c r="F5" s="44">
        <f>O4</f>
        <v>267.82131900000002</v>
      </c>
      <c r="G5" s="45">
        <f>O5</f>
        <v>53.878081999999999</v>
      </c>
      <c r="H5" s="46">
        <f>O6</f>
        <v>598.86425299999996</v>
      </c>
      <c r="I5" s="47">
        <f t="shared" si="1"/>
        <v>306.85455133333335</v>
      </c>
      <c r="K5" t="s">
        <v>37</v>
      </c>
      <c r="L5">
        <v>0.86596700000000004</v>
      </c>
      <c r="N5" t="s">
        <v>38</v>
      </c>
      <c r="O5">
        <v>53.878081999999999</v>
      </c>
    </row>
    <row r="6" spans="1:15" x14ac:dyDescent="0.25">
      <c r="A6" s="39" t="s">
        <v>2</v>
      </c>
      <c r="B6" s="40">
        <f>L7</f>
        <v>0.79869699999999999</v>
      </c>
      <c r="C6" s="41">
        <f>L8</f>
        <v>0.72766399999999998</v>
      </c>
      <c r="D6" s="42">
        <f>L9</f>
        <v>0.85402100000000003</v>
      </c>
      <c r="E6" s="43">
        <f t="shared" si="0"/>
        <v>0.7934606666666667</v>
      </c>
      <c r="F6" s="44">
        <f>O7</f>
        <v>1618.135552</v>
      </c>
      <c r="G6" s="45">
        <f>O8</f>
        <v>653.02035100000001</v>
      </c>
      <c r="H6" s="46">
        <f>O9</f>
        <v>65.321736000000001</v>
      </c>
      <c r="I6" s="47">
        <f t="shared" si="1"/>
        <v>778.82587966666654</v>
      </c>
      <c r="K6" t="s">
        <v>37</v>
      </c>
      <c r="L6">
        <v>0.78335900000000003</v>
      </c>
      <c r="N6" t="s">
        <v>38</v>
      </c>
      <c r="O6">
        <v>598.86425299999996</v>
      </c>
    </row>
    <row r="7" spans="1:15" x14ac:dyDescent="0.25">
      <c r="A7" s="39" t="s">
        <v>3</v>
      </c>
      <c r="B7" s="40">
        <f>L10</f>
        <v>0.83020499999999997</v>
      </c>
      <c r="C7" s="41">
        <f>L11</f>
        <v>0.76812000000000002</v>
      </c>
      <c r="D7" s="42">
        <f>L12</f>
        <v>0.86758599999999997</v>
      </c>
      <c r="E7" s="43">
        <f t="shared" si="0"/>
        <v>0.82197033333333336</v>
      </c>
      <c r="F7" s="44">
        <f>O10</f>
        <v>589.70272899999998</v>
      </c>
      <c r="G7" s="45">
        <f>O11</f>
        <v>726.40054799999996</v>
      </c>
      <c r="H7" s="46">
        <f>O12</f>
        <v>204.27168399999999</v>
      </c>
      <c r="I7" s="47">
        <f t="shared" si="1"/>
        <v>506.79165366666666</v>
      </c>
      <c r="K7" t="s">
        <v>37</v>
      </c>
      <c r="L7">
        <v>0.79869699999999999</v>
      </c>
      <c r="N7" t="s">
        <v>38</v>
      </c>
      <c r="O7">
        <v>1618.135552</v>
      </c>
    </row>
    <row r="8" spans="1:15" x14ac:dyDescent="0.25">
      <c r="A8" s="39" t="s">
        <v>4</v>
      </c>
      <c r="B8" s="40">
        <f>L13</f>
        <v>0.82788600000000001</v>
      </c>
      <c r="C8" s="41">
        <f>L14</f>
        <v>0.85987000000000002</v>
      </c>
      <c r="D8" s="42">
        <f>L15</f>
        <v>0.85031000000000001</v>
      </c>
      <c r="E8" s="43">
        <f t="shared" si="0"/>
        <v>0.84602200000000005</v>
      </c>
      <c r="F8" s="44">
        <f>O13</f>
        <v>3884.7711960000001</v>
      </c>
      <c r="G8" s="45">
        <f>O14</f>
        <v>57.471286999999997</v>
      </c>
      <c r="H8" s="46">
        <f>O15</f>
        <v>112.928459</v>
      </c>
      <c r="I8" s="47">
        <f t="shared" si="1"/>
        <v>1351.7236473333335</v>
      </c>
      <c r="K8" t="s">
        <v>37</v>
      </c>
      <c r="L8">
        <v>0.72766399999999998</v>
      </c>
      <c r="N8" t="s">
        <v>38</v>
      </c>
      <c r="O8">
        <v>653.02035100000001</v>
      </c>
    </row>
    <row r="9" spans="1:15" x14ac:dyDescent="0.25">
      <c r="A9" s="39" t="s">
        <v>5</v>
      </c>
      <c r="B9" s="40">
        <f>L16</f>
        <v>0.85582800000000003</v>
      </c>
      <c r="C9" s="41">
        <f>L17</f>
        <v>0.85416000000000003</v>
      </c>
      <c r="D9" s="42">
        <f>L18</f>
        <v>0.75822699999999998</v>
      </c>
      <c r="E9" s="43">
        <f t="shared" si="0"/>
        <v>0.82273833333333324</v>
      </c>
      <c r="F9" s="44">
        <f>O16</f>
        <v>305.87849499999999</v>
      </c>
      <c r="G9" s="45">
        <f>O17</f>
        <v>516.022515</v>
      </c>
      <c r="H9" s="46">
        <f>O18</f>
        <v>3288.5130920000001</v>
      </c>
      <c r="I9" s="47">
        <f t="shared" si="1"/>
        <v>1370.1380340000003</v>
      </c>
      <c r="K9" t="s">
        <v>37</v>
      </c>
      <c r="L9">
        <v>0.85402100000000003</v>
      </c>
      <c r="N9" t="s">
        <v>38</v>
      </c>
      <c r="O9">
        <v>65.321736000000001</v>
      </c>
    </row>
    <row r="10" spans="1:15" x14ac:dyDescent="0.25">
      <c r="A10" s="39" t="s">
        <v>6</v>
      </c>
      <c r="B10" s="40">
        <f>L19</f>
        <v>0.779895</v>
      </c>
      <c r="C10" s="41">
        <f>L20</f>
        <v>0.78710400000000003</v>
      </c>
      <c r="D10" s="42">
        <f>L21</f>
        <v>0.85226999999999997</v>
      </c>
      <c r="E10" s="43">
        <f t="shared" si="0"/>
        <v>0.806423</v>
      </c>
      <c r="F10" s="44">
        <f>O19</f>
        <v>1064.1838680000001</v>
      </c>
      <c r="G10" s="45">
        <f>O20</f>
        <v>755.15619200000003</v>
      </c>
      <c r="H10" s="46">
        <f>O21</f>
        <v>42.393425000000001</v>
      </c>
      <c r="I10" s="47">
        <f t="shared" si="1"/>
        <v>620.57782833333329</v>
      </c>
      <c r="K10" t="s">
        <v>37</v>
      </c>
      <c r="L10">
        <v>0.83020499999999997</v>
      </c>
      <c r="N10" t="s">
        <v>38</v>
      </c>
      <c r="O10">
        <v>589.70272899999998</v>
      </c>
    </row>
    <row r="11" spans="1:15" x14ac:dyDescent="0.25">
      <c r="A11" s="48" t="s">
        <v>7</v>
      </c>
      <c r="B11" s="49">
        <f>L22</f>
        <v>0.81238200000000005</v>
      </c>
      <c r="C11" s="50">
        <f>L23</f>
        <v>0.86551900000000004</v>
      </c>
      <c r="D11" s="51">
        <f>L24</f>
        <v>0.77901100000000001</v>
      </c>
      <c r="E11" s="52">
        <f t="shared" si="0"/>
        <v>0.81897066666666662</v>
      </c>
      <c r="F11" s="53">
        <f>O22</f>
        <v>1155.0290640000001</v>
      </c>
      <c r="G11" s="54">
        <f>O23</f>
        <v>85.560894000000005</v>
      </c>
      <c r="H11" s="55">
        <f>O24</f>
        <v>903.07365300000004</v>
      </c>
      <c r="I11" s="56">
        <f t="shared" si="1"/>
        <v>714.55453699999998</v>
      </c>
      <c r="K11" t="s">
        <v>37</v>
      </c>
      <c r="L11">
        <v>0.76812000000000002</v>
      </c>
      <c r="N11" t="s">
        <v>38</v>
      </c>
      <c r="O11">
        <v>726.40054799999996</v>
      </c>
    </row>
    <row r="12" spans="1:15" x14ac:dyDescent="0.25">
      <c r="A12" s="89" t="s">
        <v>8</v>
      </c>
      <c r="B12" s="90">
        <f>L25</f>
        <v>0.81246499999999999</v>
      </c>
      <c r="C12" s="91">
        <f>L26</f>
        <v>0.75752699999999995</v>
      </c>
      <c r="D12" s="92">
        <f>L27</f>
        <v>0.76925399999999999</v>
      </c>
      <c r="E12" s="13">
        <f t="shared" si="0"/>
        <v>0.77974866666666676</v>
      </c>
      <c r="F12" s="93">
        <f>O25</f>
        <v>381.00079199999999</v>
      </c>
      <c r="G12" s="94">
        <f>O26</f>
        <v>252.828461</v>
      </c>
      <c r="H12" s="95">
        <f>O27</f>
        <v>571.03366100000005</v>
      </c>
      <c r="I12" s="15">
        <f t="shared" si="1"/>
        <v>401.62097133333333</v>
      </c>
      <c r="K12" t="s">
        <v>37</v>
      </c>
      <c r="L12">
        <v>0.86758599999999997</v>
      </c>
      <c r="N12" t="s">
        <v>38</v>
      </c>
      <c r="O12">
        <v>204.27168399999999</v>
      </c>
    </row>
    <row r="13" spans="1:15" x14ac:dyDescent="0.25">
      <c r="A13" s="18" t="s">
        <v>9</v>
      </c>
      <c r="B13" s="19">
        <f>L28</f>
        <v>0.85267199999999999</v>
      </c>
      <c r="C13" s="20">
        <f>L29</f>
        <v>0.74045300000000003</v>
      </c>
      <c r="D13" s="21">
        <f>L30</f>
        <v>0.85416400000000003</v>
      </c>
      <c r="E13" s="22">
        <f t="shared" si="0"/>
        <v>0.81576300000000002</v>
      </c>
      <c r="F13" s="23">
        <f>O28</f>
        <v>323.18348500000002</v>
      </c>
      <c r="G13" s="24">
        <f>O29</f>
        <v>370.18917399999998</v>
      </c>
      <c r="H13" s="25">
        <f>O30</f>
        <v>190.72790900000001</v>
      </c>
      <c r="I13" s="26">
        <f t="shared" si="1"/>
        <v>294.70018933333336</v>
      </c>
      <c r="K13" t="s">
        <v>37</v>
      </c>
      <c r="L13">
        <v>0.82788600000000001</v>
      </c>
      <c r="N13" t="s">
        <v>38</v>
      </c>
      <c r="O13">
        <v>3884.7711960000001</v>
      </c>
    </row>
    <row r="14" spans="1:15" x14ac:dyDescent="0.25">
      <c r="A14" s="3" t="s">
        <v>10</v>
      </c>
      <c r="B14" s="4">
        <f>L31</f>
        <v>0.77878999999999998</v>
      </c>
      <c r="C14" s="9">
        <f>L32</f>
        <v>0.84628300000000001</v>
      </c>
      <c r="D14" s="8">
        <f>L33</f>
        <v>0.75403100000000001</v>
      </c>
      <c r="E14" s="13">
        <f t="shared" si="0"/>
        <v>0.79303466666666667</v>
      </c>
      <c r="F14" s="5">
        <f>O31</f>
        <v>573.25478799999996</v>
      </c>
      <c r="G14" s="11">
        <f>O32</f>
        <v>1100.8339639999999</v>
      </c>
      <c r="H14" s="10">
        <f>O33</f>
        <v>797.24459999999999</v>
      </c>
      <c r="I14" s="15">
        <f t="shared" si="1"/>
        <v>823.77778399999988</v>
      </c>
      <c r="K14" t="s">
        <v>37</v>
      </c>
      <c r="L14">
        <v>0.85987000000000002</v>
      </c>
      <c r="N14" t="s">
        <v>38</v>
      </c>
      <c r="O14">
        <v>57.471286999999997</v>
      </c>
    </row>
    <row r="15" spans="1:15" x14ac:dyDescent="0.25">
      <c r="A15" s="3" t="s">
        <v>11</v>
      </c>
      <c r="B15" s="4">
        <f>L34</f>
        <v>0.75917100000000004</v>
      </c>
      <c r="C15" s="9">
        <f>L35</f>
        <v>0.85062899999999997</v>
      </c>
      <c r="D15" s="8">
        <f>L36</f>
        <v>0.71033299999999999</v>
      </c>
      <c r="E15" s="13">
        <f t="shared" si="0"/>
        <v>0.77337766666666663</v>
      </c>
      <c r="F15" s="5">
        <f>O34</f>
        <v>438.03805399999999</v>
      </c>
      <c r="G15" s="11">
        <f>O35</f>
        <v>273.138623</v>
      </c>
      <c r="H15" s="10">
        <f>O36</f>
        <v>455.07802900000002</v>
      </c>
      <c r="I15" s="15">
        <f t="shared" si="1"/>
        <v>388.75156866666663</v>
      </c>
      <c r="K15" t="s">
        <v>37</v>
      </c>
      <c r="L15">
        <v>0.85031000000000001</v>
      </c>
      <c r="N15" t="s">
        <v>38</v>
      </c>
      <c r="O15">
        <v>112.928459</v>
      </c>
    </row>
    <row r="16" spans="1:15" x14ac:dyDescent="0.25">
      <c r="A16" s="3" t="s">
        <v>12</v>
      </c>
      <c r="B16" s="4">
        <f>L37</f>
        <v>0.81411500000000003</v>
      </c>
      <c r="C16" s="9">
        <f>L38</f>
        <v>0.85636199999999996</v>
      </c>
      <c r="D16" s="8">
        <f>L39</f>
        <v>0.75414499999999995</v>
      </c>
      <c r="E16" s="13">
        <f t="shared" si="0"/>
        <v>0.80820733333333328</v>
      </c>
      <c r="F16" s="5">
        <f>O37</f>
        <v>827.93735500000003</v>
      </c>
      <c r="G16" s="11">
        <f>O38</f>
        <v>76.021348000000003</v>
      </c>
      <c r="H16" s="10">
        <f>O39</f>
        <v>1436.7251759999999</v>
      </c>
      <c r="I16" s="15">
        <f t="shared" si="1"/>
        <v>780.22795966666672</v>
      </c>
      <c r="K16" t="s">
        <v>37</v>
      </c>
      <c r="L16">
        <v>0.85582800000000003</v>
      </c>
      <c r="N16" t="s">
        <v>38</v>
      </c>
      <c r="O16">
        <v>305.87849499999999</v>
      </c>
    </row>
    <row r="17" spans="1:15" x14ac:dyDescent="0.25">
      <c r="A17" s="3" t="s">
        <v>13</v>
      </c>
      <c r="B17" s="4">
        <f>L40</f>
        <v>0.85463699999999998</v>
      </c>
      <c r="C17" s="9">
        <f>L41</f>
        <v>0.71355800000000003</v>
      </c>
      <c r="D17" s="8">
        <f>L42</f>
        <v>0.71089899999999995</v>
      </c>
      <c r="E17" s="13">
        <f t="shared" si="0"/>
        <v>0.75969799999999987</v>
      </c>
      <c r="F17" s="5">
        <f>O40</f>
        <v>120.354884</v>
      </c>
      <c r="G17" s="11">
        <f>O41</f>
        <v>512.46331099999998</v>
      </c>
      <c r="H17" s="10">
        <f>O42</f>
        <v>1178.4844049999999</v>
      </c>
      <c r="I17" s="15">
        <f t="shared" si="1"/>
        <v>603.76753333333329</v>
      </c>
      <c r="K17" t="s">
        <v>37</v>
      </c>
      <c r="L17">
        <v>0.85416000000000003</v>
      </c>
      <c r="N17" t="s">
        <v>38</v>
      </c>
      <c r="O17">
        <v>516.022515</v>
      </c>
    </row>
    <row r="18" spans="1:15" x14ac:dyDescent="0.25">
      <c r="A18" s="3" t="s">
        <v>14</v>
      </c>
      <c r="B18" s="4">
        <f>L43</f>
        <v>0.72476099999999999</v>
      </c>
      <c r="C18" s="9">
        <f>L44</f>
        <v>0.72135199999999999</v>
      </c>
      <c r="D18" s="8">
        <f>L45</f>
        <v>0.79979</v>
      </c>
      <c r="E18" s="13">
        <f t="shared" si="0"/>
        <v>0.7486343333333334</v>
      </c>
      <c r="F18" s="5">
        <f>O43</f>
        <v>1075.8745369999999</v>
      </c>
      <c r="G18" s="11">
        <f>O44</f>
        <v>1162.513492</v>
      </c>
      <c r="H18" s="10">
        <f>O45</f>
        <v>778.59553300000005</v>
      </c>
      <c r="I18" s="15">
        <f t="shared" si="1"/>
        <v>1005.6611873333333</v>
      </c>
      <c r="K18" t="s">
        <v>37</v>
      </c>
      <c r="L18">
        <v>0.75822699999999998</v>
      </c>
      <c r="N18" t="s">
        <v>38</v>
      </c>
      <c r="O18">
        <v>3288.5130920000001</v>
      </c>
    </row>
    <row r="19" spans="1:15" x14ac:dyDescent="0.25">
      <c r="A19" s="3" t="s">
        <v>15</v>
      </c>
      <c r="B19" s="4">
        <f>L46</f>
        <v>0.77822800000000003</v>
      </c>
      <c r="C19" s="9">
        <f>L47</f>
        <v>0.88126499999999997</v>
      </c>
      <c r="D19" s="8">
        <f>L48</f>
        <v>0.77698299999999998</v>
      </c>
      <c r="E19" s="13">
        <f t="shared" si="0"/>
        <v>0.81215866666666658</v>
      </c>
      <c r="F19" s="5">
        <f>O46</f>
        <v>799.217713</v>
      </c>
      <c r="G19" s="11">
        <f>O47</f>
        <v>249.68328099999999</v>
      </c>
      <c r="H19" s="10">
        <f>O48</f>
        <v>1022.5994889999999</v>
      </c>
      <c r="I19" s="15">
        <f t="shared" si="1"/>
        <v>690.50016099999993</v>
      </c>
      <c r="K19" t="s">
        <v>37</v>
      </c>
      <c r="L19">
        <v>0.779895</v>
      </c>
      <c r="N19" t="s">
        <v>38</v>
      </c>
      <c r="O19">
        <v>1064.1838680000001</v>
      </c>
    </row>
    <row r="20" spans="1:15" x14ac:dyDescent="0.25">
      <c r="A20" s="57" t="s">
        <v>16</v>
      </c>
      <c r="B20" s="58">
        <f>L49</f>
        <v>0.72513899999999998</v>
      </c>
      <c r="C20" s="59">
        <f>L50</f>
        <v>0.849055</v>
      </c>
      <c r="D20" s="60">
        <f>L51</f>
        <v>0.86953000000000003</v>
      </c>
      <c r="E20" s="61">
        <f t="shared" si="0"/>
        <v>0.81457466666666667</v>
      </c>
      <c r="F20" s="62">
        <f>O49</f>
        <v>349.35798199999999</v>
      </c>
      <c r="G20" s="63">
        <f>O50</f>
        <v>783.81483200000002</v>
      </c>
      <c r="H20" s="64">
        <f>O51</f>
        <v>311.63082400000002</v>
      </c>
      <c r="I20" s="65">
        <f t="shared" si="1"/>
        <v>481.6012126666667</v>
      </c>
      <c r="K20" t="s">
        <v>37</v>
      </c>
      <c r="L20">
        <v>0.78710400000000003</v>
      </c>
      <c r="N20" t="s">
        <v>38</v>
      </c>
      <c r="O20">
        <v>755.15619200000003</v>
      </c>
    </row>
    <row r="21" spans="1:15" x14ac:dyDescent="0.25">
      <c r="A21" s="39" t="s">
        <v>17</v>
      </c>
      <c r="B21" s="40">
        <f>L52</f>
        <v>0.707924</v>
      </c>
      <c r="C21" s="41">
        <f>L53</f>
        <v>0.74499199999999999</v>
      </c>
      <c r="D21" s="42">
        <f>L54</f>
        <v>0.86182599999999998</v>
      </c>
      <c r="E21" s="43">
        <f t="shared" si="0"/>
        <v>0.77158066666666658</v>
      </c>
      <c r="F21" s="44">
        <f>O52</f>
        <v>513.26435700000002</v>
      </c>
      <c r="G21" s="45">
        <f>O53</f>
        <v>796.48255600000005</v>
      </c>
      <c r="H21" s="46">
        <f>O54</f>
        <v>146.541382</v>
      </c>
      <c r="I21" s="47">
        <f t="shared" si="1"/>
        <v>485.42943166666663</v>
      </c>
      <c r="K21" t="s">
        <v>37</v>
      </c>
      <c r="L21">
        <v>0.85226999999999997</v>
      </c>
      <c r="N21" t="s">
        <v>38</v>
      </c>
      <c r="O21">
        <v>42.393425000000001</v>
      </c>
    </row>
    <row r="22" spans="1:15" x14ac:dyDescent="0.25">
      <c r="A22" s="39" t="s">
        <v>18</v>
      </c>
      <c r="B22" s="40">
        <f>L55</f>
        <v>0.77866800000000003</v>
      </c>
      <c r="C22" s="41">
        <f>L56</f>
        <v>0.71979400000000004</v>
      </c>
      <c r="D22" s="42">
        <f>L57</f>
        <v>0.71936900000000004</v>
      </c>
      <c r="E22" s="43">
        <f t="shared" si="0"/>
        <v>0.73927699999999996</v>
      </c>
      <c r="F22" s="44">
        <f>O55</f>
        <v>428.97353600000002</v>
      </c>
      <c r="G22" s="45">
        <f>O56</f>
        <v>909.49501999999995</v>
      </c>
      <c r="H22" s="46">
        <f>O57</f>
        <v>768.92298000000005</v>
      </c>
      <c r="I22" s="47">
        <f t="shared" si="1"/>
        <v>702.46384533333332</v>
      </c>
      <c r="K22" t="s">
        <v>37</v>
      </c>
      <c r="L22">
        <v>0.81238200000000005</v>
      </c>
      <c r="N22" t="s">
        <v>38</v>
      </c>
      <c r="O22">
        <v>1155.0290640000001</v>
      </c>
    </row>
    <row r="23" spans="1:15" x14ac:dyDescent="0.25">
      <c r="A23" s="39" t="s">
        <v>19</v>
      </c>
      <c r="B23" s="40">
        <f>L58</f>
        <v>0.87595900000000004</v>
      </c>
      <c r="C23" s="41">
        <f>L59</f>
        <v>0.76633799999999996</v>
      </c>
      <c r="D23" s="42">
        <f>L60</f>
        <v>0.84116100000000005</v>
      </c>
      <c r="E23" s="43">
        <f t="shared" si="0"/>
        <v>0.82781933333333335</v>
      </c>
      <c r="F23" s="44">
        <f>O58</f>
        <v>464.411563</v>
      </c>
      <c r="G23" s="45">
        <f>O59</f>
        <v>948.22423500000002</v>
      </c>
      <c r="H23" s="46">
        <f>O60</f>
        <v>581.05323399999997</v>
      </c>
      <c r="I23" s="47">
        <f t="shared" si="1"/>
        <v>664.56301066666663</v>
      </c>
      <c r="K23" t="s">
        <v>37</v>
      </c>
      <c r="L23">
        <v>0.86551900000000004</v>
      </c>
      <c r="N23" t="s">
        <v>38</v>
      </c>
      <c r="O23">
        <v>85.560894000000005</v>
      </c>
    </row>
    <row r="24" spans="1:15" x14ac:dyDescent="0.25">
      <c r="A24" s="39" t="s">
        <v>20</v>
      </c>
      <c r="B24" s="40">
        <f>L61</f>
        <v>0.85184099999999996</v>
      </c>
      <c r="C24" s="41">
        <f>L62</f>
        <v>0.85543199999999997</v>
      </c>
      <c r="D24" s="42">
        <f>L63</f>
        <v>0.79928900000000003</v>
      </c>
      <c r="E24" s="43">
        <f t="shared" si="0"/>
        <v>0.83552066666666658</v>
      </c>
      <c r="F24" s="44">
        <f>O61</f>
        <v>609.71887400000003</v>
      </c>
      <c r="G24" s="45">
        <f>O62</f>
        <v>242.27685700000001</v>
      </c>
      <c r="H24" s="46">
        <f>O63</f>
        <v>723.07335699999999</v>
      </c>
      <c r="I24" s="47">
        <f t="shared" si="1"/>
        <v>525.02302933333328</v>
      </c>
      <c r="K24" t="s">
        <v>37</v>
      </c>
      <c r="L24">
        <v>0.77901100000000001</v>
      </c>
      <c r="N24" t="s">
        <v>38</v>
      </c>
      <c r="O24">
        <v>903.07365300000004</v>
      </c>
    </row>
    <row r="25" spans="1:15" x14ac:dyDescent="0.25">
      <c r="A25" s="39" t="s">
        <v>21</v>
      </c>
      <c r="B25" s="40">
        <f>L64</f>
        <v>0.85671399999999998</v>
      </c>
      <c r="C25" s="41">
        <f>L65</f>
        <v>0.87356800000000001</v>
      </c>
      <c r="D25" s="42">
        <f>L66</f>
        <v>0.75957399999999997</v>
      </c>
      <c r="E25" s="43">
        <f t="shared" si="0"/>
        <v>0.82995199999999991</v>
      </c>
      <c r="F25" s="46">
        <f>O64</f>
        <v>113.22647600000001</v>
      </c>
      <c r="G25" s="45">
        <f>O65</f>
        <v>115.603612</v>
      </c>
      <c r="H25" s="46">
        <f>O66</f>
        <v>1142.603353</v>
      </c>
      <c r="I25" s="47">
        <f t="shared" si="1"/>
        <v>457.14448033333332</v>
      </c>
      <c r="K25" t="s">
        <v>37</v>
      </c>
      <c r="L25">
        <v>0.81246499999999999</v>
      </c>
      <c r="N25" t="s">
        <v>38</v>
      </c>
      <c r="O25">
        <v>381.00079199999999</v>
      </c>
    </row>
    <row r="26" spans="1:15" x14ac:dyDescent="0.25">
      <c r="A26" s="39" t="s">
        <v>22</v>
      </c>
      <c r="B26" s="40">
        <f>L67</f>
        <v>0.78725900000000004</v>
      </c>
      <c r="C26" s="41">
        <f>L68</f>
        <v>0.75992400000000004</v>
      </c>
      <c r="D26" s="42">
        <f>L69</f>
        <v>0.86005699999999996</v>
      </c>
      <c r="E26" s="43">
        <f t="shared" si="0"/>
        <v>0.80241333333333331</v>
      </c>
      <c r="F26" s="46">
        <f>O67</f>
        <v>577.55103399999996</v>
      </c>
      <c r="G26" s="45">
        <f>O68</f>
        <v>700.75308099999995</v>
      </c>
      <c r="H26" s="46">
        <f>O69</f>
        <v>726.24453900000003</v>
      </c>
      <c r="I26" s="47">
        <f t="shared" si="1"/>
        <v>668.18288466666661</v>
      </c>
      <c r="K26" t="s">
        <v>37</v>
      </c>
      <c r="L26">
        <v>0.75752699999999995</v>
      </c>
      <c r="N26" t="s">
        <v>38</v>
      </c>
      <c r="O26">
        <v>252.828461</v>
      </c>
    </row>
    <row r="27" spans="1:15" x14ac:dyDescent="0.25">
      <c r="A27" s="39" t="s">
        <v>23</v>
      </c>
      <c r="B27" s="40">
        <f>L70</f>
        <v>0.87346199999999996</v>
      </c>
      <c r="C27" s="41">
        <f>L71</f>
        <v>0.828708</v>
      </c>
      <c r="D27" s="42">
        <f>L72</f>
        <v>0.83575900000000003</v>
      </c>
      <c r="E27" s="43">
        <f t="shared" si="0"/>
        <v>0.84597633333333333</v>
      </c>
      <c r="F27" s="46">
        <f>O70</f>
        <v>218.27848499999999</v>
      </c>
      <c r="G27" s="45">
        <f>O71</f>
        <v>1094.0615769999999</v>
      </c>
      <c r="H27" s="46">
        <f>O72</f>
        <v>6709.776777</v>
      </c>
      <c r="I27" s="47">
        <f t="shared" si="1"/>
        <v>2674.0389463333336</v>
      </c>
      <c r="K27" t="s">
        <v>37</v>
      </c>
      <c r="L27">
        <v>0.76925399999999999</v>
      </c>
      <c r="N27" t="s">
        <v>38</v>
      </c>
      <c r="O27">
        <v>571.03366100000005</v>
      </c>
    </row>
    <row r="28" spans="1:15" ht="15.75" thickBot="1" x14ac:dyDescent="0.3">
      <c r="A28" s="48" t="s">
        <v>24</v>
      </c>
      <c r="B28" s="49">
        <f>L73</f>
        <v>0.77638700000000005</v>
      </c>
      <c r="C28" s="50">
        <f>L74</f>
        <v>0.78669199999999995</v>
      </c>
      <c r="D28" s="51">
        <f>L75</f>
        <v>0.79170700000000005</v>
      </c>
      <c r="E28" s="52">
        <f t="shared" si="0"/>
        <v>0.78492866666666672</v>
      </c>
      <c r="F28" s="55">
        <f>O73</f>
        <v>552.178583</v>
      </c>
      <c r="G28" s="54">
        <f>O74</f>
        <v>782.86877700000002</v>
      </c>
      <c r="H28" s="55">
        <f>O75</f>
        <v>598.91325600000005</v>
      </c>
      <c r="I28" s="56">
        <f t="shared" si="1"/>
        <v>644.65353866666669</v>
      </c>
      <c r="K28" t="s">
        <v>37</v>
      </c>
      <c r="L28">
        <v>0.85267199999999999</v>
      </c>
      <c r="N28" t="s">
        <v>38</v>
      </c>
      <c r="O28">
        <v>323.18348500000002</v>
      </c>
    </row>
    <row r="29" spans="1:15" ht="15.75" thickBot="1" x14ac:dyDescent="0.3">
      <c r="A29" s="66" t="s">
        <v>25</v>
      </c>
      <c r="B29" s="67">
        <f>L76</f>
        <v>0.72236100000000003</v>
      </c>
      <c r="C29" s="68">
        <f>L77</f>
        <v>0.88173999999999997</v>
      </c>
      <c r="D29" s="69">
        <f>L78</f>
        <v>0.85398600000000002</v>
      </c>
      <c r="E29" s="127">
        <f t="shared" si="0"/>
        <v>0.8193623333333333</v>
      </c>
      <c r="F29" s="71">
        <f>O76</f>
        <v>589.48271599999998</v>
      </c>
      <c r="G29" s="72">
        <f>O77</f>
        <v>123.293052</v>
      </c>
      <c r="H29" s="71">
        <f>O78</f>
        <v>123.18004500000001</v>
      </c>
      <c r="I29" s="143">
        <f t="shared" si="1"/>
        <v>278.6519376666667</v>
      </c>
      <c r="K29" t="s">
        <v>37</v>
      </c>
      <c r="L29">
        <v>0.74045300000000003</v>
      </c>
      <c r="N29" t="s">
        <v>38</v>
      </c>
      <c r="O29">
        <v>370.18917399999998</v>
      </c>
    </row>
    <row r="30" spans="1:15" x14ac:dyDescent="0.25">
      <c r="A30" s="57" t="s">
        <v>26</v>
      </c>
      <c r="B30" s="58">
        <f>L79</f>
        <v>0.72483900000000001</v>
      </c>
      <c r="C30" s="59">
        <f>L80</f>
        <v>0.85909599999999997</v>
      </c>
      <c r="D30" s="60">
        <f>L81</f>
        <v>0.76499899999999998</v>
      </c>
      <c r="E30" s="61">
        <f t="shared" si="0"/>
        <v>0.78297799999999995</v>
      </c>
      <c r="F30" s="64">
        <f>O79</f>
        <v>567.03943300000003</v>
      </c>
      <c r="G30" s="63">
        <f>O80</f>
        <v>89.797135999999995</v>
      </c>
      <c r="H30" s="64">
        <f>O81</f>
        <v>453.27592600000003</v>
      </c>
      <c r="I30" s="65">
        <f t="shared" si="1"/>
        <v>370.03749833333336</v>
      </c>
      <c r="K30" t="s">
        <v>37</v>
      </c>
      <c r="L30">
        <v>0.85416400000000003</v>
      </c>
      <c r="N30" t="s">
        <v>38</v>
      </c>
      <c r="O30">
        <v>190.72790900000001</v>
      </c>
    </row>
    <row r="31" spans="1:15" x14ac:dyDescent="0.25">
      <c r="A31" s="39" t="s">
        <v>27</v>
      </c>
      <c r="B31" s="40">
        <f>L82</f>
        <v>0.73800699999999997</v>
      </c>
      <c r="C31" s="41">
        <f>L83</f>
        <v>0.83321500000000004</v>
      </c>
      <c r="D31" s="42">
        <f>L84</f>
        <v>0.84228400000000003</v>
      </c>
      <c r="E31" s="43">
        <f t="shared" si="0"/>
        <v>0.80450199999999994</v>
      </c>
      <c r="F31" s="46">
        <f>O82</f>
        <v>582.14829699999996</v>
      </c>
      <c r="G31" s="45">
        <f>O83</f>
        <v>996.47899500000005</v>
      </c>
      <c r="H31" s="46">
        <f>O84</f>
        <v>731.96386600000005</v>
      </c>
      <c r="I31" s="47">
        <f t="shared" si="1"/>
        <v>770.19705266666676</v>
      </c>
      <c r="K31" t="s">
        <v>37</v>
      </c>
      <c r="L31">
        <v>0.77878999999999998</v>
      </c>
      <c r="N31" t="s">
        <v>38</v>
      </c>
      <c r="O31">
        <v>573.25478799999996</v>
      </c>
    </row>
    <row r="32" spans="1:15" x14ac:dyDescent="0.25">
      <c r="A32" s="39" t="s">
        <v>28</v>
      </c>
      <c r="B32" s="40">
        <f>L85</f>
        <v>0.86208099999999999</v>
      </c>
      <c r="C32" s="41">
        <f>L86</f>
        <v>0.83911500000000006</v>
      </c>
      <c r="D32" s="42">
        <f>L87</f>
        <v>0.74963800000000003</v>
      </c>
      <c r="E32" s="43">
        <f t="shared" si="0"/>
        <v>0.81694466666666665</v>
      </c>
      <c r="F32" s="46">
        <f>O85</f>
        <v>262.98004200000003</v>
      </c>
      <c r="G32" s="45">
        <f>O86</f>
        <v>905.870813</v>
      </c>
      <c r="H32" s="46">
        <f>O87</f>
        <v>1093.6445530000001</v>
      </c>
      <c r="I32" s="47">
        <f t="shared" si="1"/>
        <v>754.16513600000008</v>
      </c>
      <c r="K32" t="s">
        <v>37</v>
      </c>
      <c r="L32">
        <v>0.84628300000000001</v>
      </c>
      <c r="N32" t="s">
        <v>38</v>
      </c>
      <c r="O32">
        <v>1100.8339639999999</v>
      </c>
    </row>
    <row r="33" spans="1:15" x14ac:dyDescent="0.25">
      <c r="A33" s="48" t="s">
        <v>29</v>
      </c>
      <c r="B33" s="49">
        <f>L88</f>
        <v>0.77011600000000002</v>
      </c>
      <c r="C33" s="50">
        <f>L89</f>
        <v>0.78458799999999995</v>
      </c>
      <c r="D33" s="51">
        <f>L90</f>
        <v>0.79987699999999995</v>
      </c>
      <c r="E33" s="52">
        <f t="shared" si="0"/>
        <v>0.78486033333333338</v>
      </c>
      <c r="F33" s="55">
        <f>O88</f>
        <v>1087.1461810000001</v>
      </c>
      <c r="G33" s="54">
        <f>O89</f>
        <v>1275.127933</v>
      </c>
      <c r="H33" s="55">
        <f>O90</f>
        <v>860.44021399999997</v>
      </c>
      <c r="I33" s="56">
        <f t="shared" si="1"/>
        <v>1074.2381093333333</v>
      </c>
      <c r="K33" t="s">
        <v>37</v>
      </c>
      <c r="L33">
        <v>0.75403100000000001</v>
      </c>
      <c r="N33" t="s">
        <v>38</v>
      </c>
      <c r="O33">
        <v>797.24459999999999</v>
      </c>
    </row>
    <row r="34" spans="1:15" x14ac:dyDescent="0.25">
      <c r="A34" s="39" t="s">
        <v>30</v>
      </c>
      <c r="B34" s="40">
        <f>L91</f>
        <v>0.84732499999999999</v>
      </c>
      <c r="C34" s="41">
        <f>L92</f>
        <v>0.85715200000000003</v>
      </c>
      <c r="D34" s="42">
        <f>L93</f>
        <v>0.85828300000000002</v>
      </c>
      <c r="E34" s="126">
        <f t="shared" si="0"/>
        <v>0.85425333333333331</v>
      </c>
      <c r="F34" s="46">
        <f>O91</f>
        <v>1327.631936</v>
      </c>
      <c r="G34" s="45">
        <f>O92</f>
        <v>242.66988000000001</v>
      </c>
      <c r="H34" s="46">
        <f>O93</f>
        <v>307.115566</v>
      </c>
      <c r="I34" s="47">
        <f t="shared" si="1"/>
        <v>625.80579399999999</v>
      </c>
      <c r="K34" t="s">
        <v>37</v>
      </c>
      <c r="L34">
        <v>0.75917100000000004</v>
      </c>
      <c r="N34" t="s">
        <v>38</v>
      </c>
      <c r="O34">
        <v>438.03805399999999</v>
      </c>
    </row>
    <row r="35" spans="1:15" x14ac:dyDescent="0.25">
      <c r="A35" s="57" t="s">
        <v>31</v>
      </c>
      <c r="B35" s="58">
        <f>L94</f>
        <v>0.860487</v>
      </c>
      <c r="C35" s="59">
        <f>L95</f>
        <v>0.81501500000000004</v>
      </c>
      <c r="D35" s="60">
        <f>L96</f>
        <v>0.86324599999999996</v>
      </c>
      <c r="E35" s="61">
        <f t="shared" si="0"/>
        <v>0.8462493333333333</v>
      </c>
      <c r="F35" s="64">
        <f>O94</f>
        <v>126.012208</v>
      </c>
      <c r="G35" s="63">
        <f>O95</f>
        <v>689.90246000000002</v>
      </c>
      <c r="H35" s="64">
        <f>O96</f>
        <v>350.30803600000002</v>
      </c>
      <c r="I35" s="65">
        <f t="shared" si="1"/>
        <v>388.74090133333334</v>
      </c>
      <c r="K35" t="s">
        <v>37</v>
      </c>
      <c r="L35">
        <v>0.85062899999999997</v>
      </c>
      <c r="N35" t="s">
        <v>38</v>
      </c>
      <c r="O35">
        <v>273.138623</v>
      </c>
    </row>
    <row r="36" spans="1:15" x14ac:dyDescent="0.25">
      <c r="C36" s="213" t="s">
        <v>70</v>
      </c>
      <c r="D36" s="213"/>
      <c r="E36" s="120">
        <f>AVERAGE(E4:E35)</f>
        <v>0.80491765625</v>
      </c>
      <c r="F36" s="121"/>
      <c r="G36" s="214" t="s">
        <v>71</v>
      </c>
      <c r="H36" s="214"/>
      <c r="I36" s="122">
        <f>AVERAGE(I4:I35)</f>
        <v>712.95740380208338</v>
      </c>
      <c r="K36" t="s">
        <v>37</v>
      </c>
      <c r="L36">
        <v>0.71033299999999999</v>
      </c>
      <c r="N36" t="s">
        <v>38</v>
      </c>
      <c r="O36">
        <v>455.07802900000002</v>
      </c>
    </row>
    <row r="37" spans="1:15" x14ac:dyDescent="0.25">
      <c r="D37" s="139" t="s">
        <v>84</v>
      </c>
      <c r="E37" s="141">
        <f>MAX(E4:E35)</f>
        <v>0.85425333333333331</v>
      </c>
      <c r="F37" s="75"/>
      <c r="G37" s="75"/>
      <c r="H37" s="139" t="s">
        <v>85</v>
      </c>
      <c r="I37" s="141">
        <f>MIN(I4:I35)</f>
        <v>278.6519376666667</v>
      </c>
      <c r="K37" t="s">
        <v>37</v>
      </c>
      <c r="L37">
        <v>0.81411500000000003</v>
      </c>
      <c r="N37" t="s">
        <v>38</v>
      </c>
      <c r="O37">
        <v>827.93735500000003</v>
      </c>
    </row>
    <row r="38" spans="1:15" x14ac:dyDescent="0.25">
      <c r="A38" s="210" t="s">
        <v>40</v>
      </c>
      <c r="B38" s="210"/>
      <c r="C38" s="37">
        <f>AVERAGE(E4:E19)</f>
        <v>0.79976077083333341</v>
      </c>
      <c r="D38" s="37">
        <f>AVERAGE(I4:I19)</f>
        <v>703.10625704166671</v>
      </c>
      <c r="E38" s="177" t="s">
        <v>41</v>
      </c>
      <c r="F38" s="177"/>
      <c r="H38" s="208" t="s">
        <v>89</v>
      </c>
      <c r="I38" s="208"/>
      <c r="K38" t="s">
        <v>37</v>
      </c>
      <c r="L38">
        <v>0.85636199999999996</v>
      </c>
      <c r="N38" t="s">
        <v>38</v>
      </c>
      <c r="O38">
        <v>76.021348000000003</v>
      </c>
    </row>
    <row r="39" spans="1:15" x14ac:dyDescent="0.25">
      <c r="A39" s="210" t="s">
        <v>39</v>
      </c>
      <c r="B39" s="210"/>
      <c r="C39" s="37">
        <f>AVERAGE(E20:E35)</f>
        <v>0.81007454166666637</v>
      </c>
      <c r="D39" s="37">
        <f>AVERAGE(I20:I35)</f>
        <v>722.80855056249993</v>
      </c>
      <c r="E39" s="177" t="s">
        <v>49</v>
      </c>
      <c r="F39" s="177"/>
      <c r="K39" t="s">
        <v>37</v>
      </c>
      <c r="L39">
        <v>0.75414499999999995</v>
      </c>
      <c r="N39" t="s">
        <v>38</v>
      </c>
      <c r="O39">
        <v>1436.7251759999999</v>
      </c>
    </row>
    <row r="40" spans="1:15" x14ac:dyDescent="0.25">
      <c r="C40" s="37">
        <f>SUM(C39,-C38)</f>
        <v>1.0313770833332958E-2</v>
      </c>
      <c r="D40" s="37">
        <f>SUM(D39,-D38)</f>
        <v>19.702293520833223</v>
      </c>
      <c r="E40" s="38" t="s">
        <v>44</v>
      </c>
      <c r="K40" t="s">
        <v>37</v>
      </c>
      <c r="L40">
        <v>0.85463699999999998</v>
      </c>
      <c r="N40" t="s">
        <v>38</v>
      </c>
      <c r="O40">
        <v>120.354884</v>
      </c>
    </row>
    <row r="41" spans="1:15" x14ac:dyDescent="0.25">
      <c r="K41" t="s">
        <v>37</v>
      </c>
      <c r="L41">
        <v>0.71355800000000003</v>
      </c>
      <c r="N41" t="s">
        <v>38</v>
      </c>
      <c r="O41">
        <v>512.46331099999998</v>
      </c>
    </row>
    <row r="42" spans="1:15" x14ac:dyDescent="0.25">
      <c r="A42" s="210" t="s">
        <v>46</v>
      </c>
      <c r="B42" s="210"/>
      <c r="C42" s="37">
        <f>AVERAGE(E20:E27)</f>
        <v>0.80838924999999995</v>
      </c>
      <c r="D42" s="37">
        <f>AVERAGE(I20:I27)</f>
        <v>832.30585512500011</v>
      </c>
      <c r="E42" s="177" t="s">
        <v>48</v>
      </c>
      <c r="F42" s="177"/>
      <c r="H42" s="208" t="s">
        <v>51</v>
      </c>
      <c r="I42" s="208"/>
      <c r="K42" t="s">
        <v>37</v>
      </c>
      <c r="L42">
        <v>0.71089899999999995</v>
      </c>
      <c r="N42" t="s">
        <v>38</v>
      </c>
      <c r="O42">
        <v>1178.4844049999999</v>
      </c>
    </row>
    <row r="43" spans="1:15" x14ac:dyDescent="0.25">
      <c r="A43" s="210" t="s">
        <v>47</v>
      </c>
      <c r="B43" s="210"/>
      <c r="C43" s="37">
        <f>AVERAGE(E28:E35)</f>
        <v>0.81175983333333335</v>
      </c>
      <c r="D43" s="37">
        <f>AVERAGE(I28:I35)</f>
        <v>613.3112460000001</v>
      </c>
      <c r="E43" s="177" t="s">
        <v>50</v>
      </c>
      <c r="F43" s="177"/>
      <c r="K43" t="s">
        <v>37</v>
      </c>
      <c r="L43">
        <v>0.72476099999999999</v>
      </c>
      <c r="N43" t="s">
        <v>38</v>
      </c>
      <c r="O43">
        <v>1075.8745369999999</v>
      </c>
    </row>
    <row r="44" spans="1:15" x14ac:dyDescent="0.25">
      <c r="C44" s="37">
        <f>SUM(C43,-C42)</f>
        <v>3.370583333333399E-3</v>
      </c>
      <c r="D44" s="37">
        <f>SUM(D43,-D42)</f>
        <v>-218.99460912500001</v>
      </c>
      <c r="E44" s="38" t="s">
        <v>44</v>
      </c>
      <c r="K44" t="s">
        <v>37</v>
      </c>
      <c r="L44">
        <v>0.72135199999999999</v>
      </c>
      <c r="N44" t="s">
        <v>38</v>
      </c>
      <c r="O44">
        <v>1162.513492</v>
      </c>
    </row>
    <row r="45" spans="1:15" x14ac:dyDescent="0.25">
      <c r="K45" t="s">
        <v>37</v>
      </c>
      <c r="L45">
        <v>0.79979</v>
      </c>
      <c r="N45" t="s">
        <v>38</v>
      </c>
      <c r="O45">
        <v>778.59553300000005</v>
      </c>
    </row>
    <row r="46" spans="1:15" x14ac:dyDescent="0.25">
      <c r="A46" s="210" t="s">
        <v>52</v>
      </c>
      <c r="B46" s="210"/>
      <c r="C46" s="37">
        <f>AVERAGE(E28:E31)</f>
        <v>0.79794274999999992</v>
      </c>
      <c r="D46" s="37">
        <f>AVERAGE(I28:I31)</f>
        <v>515.88500683333336</v>
      </c>
      <c r="E46" s="177" t="s">
        <v>54</v>
      </c>
      <c r="F46" s="177"/>
      <c r="H46" s="209" t="s">
        <v>56</v>
      </c>
      <c r="I46" s="209"/>
      <c r="K46" t="s">
        <v>37</v>
      </c>
      <c r="L46">
        <v>0.77822800000000003</v>
      </c>
      <c r="N46" t="s">
        <v>38</v>
      </c>
      <c r="O46">
        <v>799.217713</v>
      </c>
    </row>
    <row r="47" spans="1:15" x14ac:dyDescent="0.25">
      <c r="A47" s="210" t="s">
        <v>53</v>
      </c>
      <c r="B47" s="210"/>
      <c r="C47" s="37">
        <f>AVERAGE(E32:E35)</f>
        <v>0.82557691666666666</v>
      </c>
      <c r="D47" s="37">
        <f>AVERAGE(I32:I35)</f>
        <v>710.7374851666666</v>
      </c>
      <c r="E47" s="177" t="s">
        <v>55</v>
      </c>
      <c r="F47" s="177"/>
      <c r="K47" t="s">
        <v>37</v>
      </c>
      <c r="L47">
        <v>0.88126499999999997</v>
      </c>
      <c r="N47" t="s">
        <v>38</v>
      </c>
      <c r="O47">
        <v>249.68328099999999</v>
      </c>
    </row>
    <row r="48" spans="1:15" x14ac:dyDescent="0.25">
      <c r="C48" s="37">
        <f>SUM(C47,-C46)</f>
        <v>2.7634166666666737E-2</v>
      </c>
      <c r="D48" s="37">
        <f>SUM(D47,-D46)</f>
        <v>194.85247833333324</v>
      </c>
      <c r="E48" s="38" t="s">
        <v>44</v>
      </c>
      <c r="K48" t="s">
        <v>37</v>
      </c>
      <c r="L48">
        <v>0.77698299999999998</v>
      </c>
      <c r="N48" t="s">
        <v>38</v>
      </c>
      <c r="O48">
        <v>1022.5994889999999</v>
      </c>
    </row>
    <row r="49" spans="1:15" x14ac:dyDescent="0.25">
      <c r="K49" t="s">
        <v>37</v>
      </c>
      <c r="L49">
        <v>0.72513899999999998</v>
      </c>
      <c r="N49" t="s">
        <v>38</v>
      </c>
      <c r="O49">
        <v>349.35798199999999</v>
      </c>
    </row>
    <row r="50" spans="1:15" x14ac:dyDescent="0.25">
      <c r="A50" s="75" t="s">
        <v>57</v>
      </c>
      <c r="K50" t="s">
        <v>37</v>
      </c>
      <c r="L50">
        <v>0.849055</v>
      </c>
      <c r="N50" t="s">
        <v>38</v>
      </c>
      <c r="O50">
        <v>783.81483200000002</v>
      </c>
    </row>
    <row r="51" spans="1:15" x14ac:dyDescent="0.25">
      <c r="A51" s="39" t="s">
        <v>24</v>
      </c>
      <c r="B51" s="40">
        <v>0.77638700000000005</v>
      </c>
      <c r="C51" s="41">
        <v>0.78669199999999995</v>
      </c>
      <c r="D51" s="42">
        <v>0.79170700000000005</v>
      </c>
      <c r="E51" s="43">
        <v>0.78492866666666672</v>
      </c>
      <c r="F51" s="46">
        <v>552.178583</v>
      </c>
      <c r="G51" s="45">
        <v>782.86877700000002</v>
      </c>
      <c r="H51" s="46">
        <v>598.91325600000005</v>
      </c>
      <c r="I51" s="47">
        <v>644.65353866666669</v>
      </c>
      <c r="K51" t="s">
        <v>37</v>
      </c>
      <c r="L51">
        <v>0.86953000000000003</v>
      </c>
      <c r="N51" t="s">
        <v>38</v>
      </c>
      <c r="O51">
        <v>311.63082400000002</v>
      </c>
    </row>
    <row r="52" spans="1:15" x14ac:dyDescent="0.25">
      <c r="A52" s="39" t="s">
        <v>25</v>
      </c>
      <c r="B52" s="40">
        <v>0.72236100000000003</v>
      </c>
      <c r="C52" s="41">
        <v>0.88173999999999997</v>
      </c>
      <c r="D52" s="42">
        <v>0.85398600000000002</v>
      </c>
      <c r="E52" s="43">
        <v>0.8193623333333333</v>
      </c>
      <c r="F52" s="46">
        <v>589.48271599999998</v>
      </c>
      <c r="G52" s="45">
        <v>123.293052</v>
      </c>
      <c r="H52" s="46">
        <v>123.18004500000001</v>
      </c>
      <c r="I52" s="126">
        <v>278.6519376666667</v>
      </c>
      <c r="K52" t="s">
        <v>37</v>
      </c>
      <c r="L52">
        <v>0.707924</v>
      </c>
      <c r="N52" t="s">
        <v>38</v>
      </c>
      <c r="O52">
        <v>513.26435700000002</v>
      </c>
    </row>
    <row r="53" spans="1:15" x14ac:dyDescent="0.25">
      <c r="A53" s="39" t="s">
        <v>26</v>
      </c>
      <c r="B53" s="40">
        <v>0.72483900000000001</v>
      </c>
      <c r="C53" s="41">
        <v>0.85909599999999997</v>
      </c>
      <c r="D53" s="42">
        <v>0.76499899999999998</v>
      </c>
      <c r="E53" s="43">
        <v>0.78297799999999995</v>
      </c>
      <c r="F53" s="46">
        <v>567.03943300000003</v>
      </c>
      <c r="G53" s="45">
        <v>89.797135999999995</v>
      </c>
      <c r="H53" s="46">
        <v>453.27592600000003</v>
      </c>
      <c r="I53" s="47">
        <v>370.03749833333336</v>
      </c>
      <c r="K53" t="s">
        <v>37</v>
      </c>
      <c r="L53">
        <v>0.74499199999999999</v>
      </c>
      <c r="N53" t="s">
        <v>38</v>
      </c>
      <c r="O53">
        <v>796.48255600000005</v>
      </c>
    </row>
    <row r="54" spans="1:15" x14ac:dyDescent="0.25">
      <c r="A54" s="39" t="s">
        <v>27</v>
      </c>
      <c r="B54" s="40">
        <v>0.73800699999999997</v>
      </c>
      <c r="C54" s="41">
        <v>0.83321500000000004</v>
      </c>
      <c r="D54" s="42">
        <v>0.84228400000000003</v>
      </c>
      <c r="E54" s="43">
        <v>0.80450199999999994</v>
      </c>
      <c r="F54" s="46">
        <v>582.14829699999996</v>
      </c>
      <c r="G54" s="45">
        <v>996.47899500000005</v>
      </c>
      <c r="H54" s="46">
        <v>731.96386600000005</v>
      </c>
      <c r="I54" s="47">
        <v>770.19705266666676</v>
      </c>
      <c r="K54" t="s">
        <v>37</v>
      </c>
      <c r="L54">
        <v>0.86182599999999998</v>
      </c>
      <c r="N54" t="s">
        <v>38</v>
      </c>
      <c r="O54">
        <v>146.541382</v>
      </c>
    </row>
    <row r="55" spans="1:15" x14ac:dyDescent="0.25">
      <c r="K55" t="s">
        <v>37</v>
      </c>
      <c r="L55">
        <v>0.77866800000000003</v>
      </c>
      <c r="N55" t="s">
        <v>38</v>
      </c>
      <c r="O55">
        <v>428.97353600000002</v>
      </c>
    </row>
    <row r="56" spans="1:15" x14ac:dyDescent="0.25">
      <c r="A56" s="210" t="s">
        <v>58</v>
      </c>
      <c r="B56" s="210"/>
      <c r="C56" s="37">
        <f>AVERAGE(E51:E52)</f>
        <v>0.80214549999999996</v>
      </c>
      <c r="D56" s="37">
        <f>AVERAGE(I51:I52)</f>
        <v>461.65273816666672</v>
      </c>
      <c r="E56" s="177" t="s">
        <v>60</v>
      </c>
      <c r="F56" s="177"/>
      <c r="H56" s="208" t="s">
        <v>62</v>
      </c>
      <c r="I56" s="208"/>
      <c r="K56" t="s">
        <v>37</v>
      </c>
      <c r="L56">
        <v>0.71979400000000004</v>
      </c>
      <c r="N56" t="s">
        <v>38</v>
      </c>
      <c r="O56">
        <v>909.49501999999995</v>
      </c>
    </row>
    <row r="57" spans="1:15" x14ac:dyDescent="0.25">
      <c r="A57" s="210" t="s">
        <v>59</v>
      </c>
      <c r="B57" s="210"/>
      <c r="C57" s="37">
        <f>AVERAGE(E53:E54)</f>
        <v>0.79373999999999989</v>
      </c>
      <c r="D57" s="37">
        <f>AVERAGE(I53:I54)</f>
        <v>570.11727550000001</v>
      </c>
      <c r="E57" s="177" t="s">
        <v>61</v>
      </c>
      <c r="F57" s="177"/>
      <c r="K57" t="s">
        <v>37</v>
      </c>
      <c r="L57">
        <v>0.71936900000000004</v>
      </c>
      <c r="N57" t="s">
        <v>38</v>
      </c>
      <c r="O57">
        <v>768.92298000000005</v>
      </c>
    </row>
    <row r="58" spans="1:15" x14ac:dyDescent="0.25">
      <c r="C58" s="37">
        <f>SUM(C57,-C56)</f>
        <v>-8.4055000000000657E-3</v>
      </c>
      <c r="D58" s="37">
        <f>SUM(D57,-D56)</f>
        <v>108.46453733333328</v>
      </c>
      <c r="E58" s="38" t="s">
        <v>44</v>
      </c>
      <c r="K58" t="s">
        <v>37</v>
      </c>
      <c r="L58">
        <v>0.87595900000000004</v>
      </c>
      <c r="N58" t="s">
        <v>38</v>
      </c>
      <c r="O58">
        <v>464.411563</v>
      </c>
    </row>
    <row r="59" spans="1:15" x14ac:dyDescent="0.25">
      <c r="H59" s="208" t="s">
        <v>66</v>
      </c>
      <c r="I59" s="208"/>
      <c r="K59" t="s">
        <v>37</v>
      </c>
      <c r="L59">
        <v>0.76633799999999996</v>
      </c>
      <c r="N59" t="s">
        <v>38</v>
      </c>
      <c r="O59">
        <v>948.22423500000002</v>
      </c>
    </row>
    <row r="60" spans="1:15" x14ac:dyDescent="0.25">
      <c r="K60" t="s">
        <v>37</v>
      </c>
      <c r="L60">
        <v>0.84116100000000005</v>
      </c>
      <c r="N60" t="s">
        <v>38</v>
      </c>
      <c r="O60">
        <v>581.05323399999997</v>
      </c>
    </row>
    <row r="61" spans="1:15" x14ac:dyDescent="0.25">
      <c r="K61" t="s">
        <v>37</v>
      </c>
      <c r="L61">
        <v>0.85184099999999996</v>
      </c>
      <c r="N61" t="s">
        <v>38</v>
      </c>
      <c r="O61">
        <v>609.71887400000003</v>
      </c>
    </row>
    <row r="62" spans="1:15" x14ac:dyDescent="0.25">
      <c r="A62" s="208" t="s">
        <v>89</v>
      </c>
      <c r="B62" s="208"/>
      <c r="K62" t="s">
        <v>37</v>
      </c>
      <c r="L62">
        <v>0.85543199999999997</v>
      </c>
      <c r="N62" t="s">
        <v>38</v>
      </c>
      <c r="O62">
        <v>242.27685700000001</v>
      </c>
    </row>
    <row r="63" spans="1:15" x14ac:dyDescent="0.25">
      <c r="A63" s="208" t="s">
        <v>51</v>
      </c>
      <c r="B63" s="208"/>
      <c r="K63" t="s">
        <v>37</v>
      </c>
      <c r="L63">
        <v>0.79928900000000003</v>
      </c>
      <c r="N63" t="s">
        <v>38</v>
      </c>
      <c r="O63">
        <v>723.07335699999999</v>
      </c>
    </row>
    <row r="64" spans="1:15" x14ac:dyDescent="0.25">
      <c r="A64" s="209" t="s">
        <v>56</v>
      </c>
      <c r="B64" s="209"/>
      <c r="K64" t="s">
        <v>37</v>
      </c>
      <c r="L64">
        <v>0.85671399999999998</v>
      </c>
      <c r="N64" t="s">
        <v>38</v>
      </c>
      <c r="O64">
        <v>113.22647600000001</v>
      </c>
    </row>
    <row r="65" spans="1:15" x14ac:dyDescent="0.25">
      <c r="A65" s="208" t="s">
        <v>62</v>
      </c>
      <c r="B65" s="208"/>
      <c r="K65" t="s">
        <v>37</v>
      </c>
      <c r="L65">
        <v>0.87356800000000001</v>
      </c>
      <c r="N65" t="s">
        <v>38</v>
      </c>
      <c r="O65">
        <v>115.603612</v>
      </c>
    </row>
    <row r="66" spans="1:15" x14ac:dyDescent="0.25">
      <c r="A66" s="208" t="s">
        <v>66</v>
      </c>
      <c r="B66" s="208"/>
      <c r="K66" t="s">
        <v>37</v>
      </c>
      <c r="L66">
        <v>0.75957399999999997</v>
      </c>
      <c r="N66" t="s">
        <v>38</v>
      </c>
      <c r="O66">
        <v>1142.603353</v>
      </c>
    </row>
    <row r="67" spans="1:15" x14ac:dyDescent="0.25">
      <c r="K67" t="s">
        <v>37</v>
      </c>
      <c r="L67">
        <v>0.78725900000000004</v>
      </c>
      <c r="N67" t="s">
        <v>38</v>
      </c>
      <c r="O67">
        <v>577.55103399999996</v>
      </c>
    </row>
    <row r="68" spans="1:15" x14ac:dyDescent="0.25">
      <c r="A68" s="39" t="s">
        <v>25</v>
      </c>
      <c r="B68" s="40">
        <v>0.72236100000000003</v>
      </c>
      <c r="C68" s="41">
        <v>0.88173999999999997</v>
      </c>
      <c r="D68" s="42">
        <v>0.85398600000000002</v>
      </c>
      <c r="E68" s="43">
        <v>0.8193623333333333</v>
      </c>
      <c r="F68" s="46">
        <v>589.48271599999998</v>
      </c>
      <c r="G68" s="45">
        <v>123.293052</v>
      </c>
      <c r="H68" s="46">
        <v>123.18004500000001</v>
      </c>
      <c r="I68" s="126">
        <v>278.6519376666667</v>
      </c>
      <c r="K68" t="s">
        <v>37</v>
      </c>
      <c r="L68">
        <v>0.75992400000000004</v>
      </c>
      <c r="N68" t="s">
        <v>38</v>
      </c>
      <c r="O68">
        <v>700.75308099999995</v>
      </c>
    </row>
    <row r="69" spans="1:15" x14ac:dyDescent="0.25">
      <c r="K69" t="s">
        <v>37</v>
      </c>
      <c r="L69">
        <v>0.86005699999999996</v>
      </c>
      <c r="N69" t="s">
        <v>38</v>
      </c>
      <c r="O69">
        <v>726.24453900000003</v>
      </c>
    </row>
    <row r="70" spans="1:15" x14ac:dyDescent="0.25">
      <c r="K70" t="s">
        <v>37</v>
      </c>
      <c r="L70">
        <v>0.87346199999999996</v>
      </c>
      <c r="N70" t="s">
        <v>38</v>
      </c>
      <c r="O70">
        <v>218.27848499999999</v>
      </c>
    </row>
    <row r="71" spans="1:15" x14ac:dyDescent="0.25">
      <c r="K71" t="s">
        <v>37</v>
      </c>
      <c r="L71">
        <v>0.828708</v>
      </c>
      <c r="N71" t="s">
        <v>38</v>
      </c>
      <c r="O71">
        <v>1094.0615769999999</v>
      </c>
    </row>
    <row r="72" spans="1:15" x14ac:dyDescent="0.25">
      <c r="K72" t="s">
        <v>37</v>
      </c>
      <c r="L72">
        <v>0.83575900000000003</v>
      </c>
      <c r="N72" t="s">
        <v>38</v>
      </c>
      <c r="O72">
        <v>6709.776777</v>
      </c>
    </row>
    <row r="73" spans="1:15" x14ac:dyDescent="0.25">
      <c r="K73" t="s">
        <v>37</v>
      </c>
      <c r="L73">
        <v>0.77638700000000005</v>
      </c>
      <c r="N73" t="s">
        <v>38</v>
      </c>
      <c r="O73">
        <v>552.178583</v>
      </c>
    </row>
    <row r="74" spans="1:15" x14ac:dyDescent="0.25">
      <c r="K74" t="s">
        <v>37</v>
      </c>
      <c r="L74">
        <v>0.78669199999999995</v>
      </c>
      <c r="N74" t="s">
        <v>38</v>
      </c>
      <c r="O74">
        <v>782.86877700000002</v>
      </c>
    </row>
    <row r="75" spans="1:15" x14ac:dyDescent="0.25">
      <c r="K75" t="s">
        <v>37</v>
      </c>
      <c r="L75">
        <v>0.79170700000000005</v>
      </c>
      <c r="N75" t="s">
        <v>38</v>
      </c>
      <c r="O75">
        <v>598.91325600000005</v>
      </c>
    </row>
    <row r="76" spans="1:15" x14ac:dyDescent="0.25">
      <c r="K76" t="s">
        <v>37</v>
      </c>
      <c r="L76">
        <v>0.72236100000000003</v>
      </c>
      <c r="N76" t="s">
        <v>38</v>
      </c>
      <c r="O76">
        <v>589.48271599999998</v>
      </c>
    </row>
    <row r="77" spans="1:15" x14ac:dyDescent="0.25">
      <c r="K77" t="s">
        <v>37</v>
      </c>
      <c r="L77">
        <v>0.88173999999999997</v>
      </c>
      <c r="N77" t="s">
        <v>38</v>
      </c>
      <c r="O77">
        <v>123.293052</v>
      </c>
    </row>
    <row r="78" spans="1:15" x14ac:dyDescent="0.25">
      <c r="K78" t="s">
        <v>37</v>
      </c>
      <c r="L78">
        <v>0.85398600000000002</v>
      </c>
      <c r="N78" t="s">
        <v>38</v>
      </c>
      <c r="O78">
        <v>123.18004500000001</v>
      </c>
    </row>
    <row r="79" spans="1:15" x14ac:dyDescent="0.25">
      <c r="K79" t="s">
        <v>37</v>
      </c>
      <c r="L79">
        <v>0.72483900000000001</v>
      </c>
      <c r="N79" t="s">
        <v>38</v>
      </c>
      <c r="O79">
        <v>567.03943300000003</v>
      </c>
    </row>
    <row r="80" spans="1:15" x14ac:dyDescent="0.25">
      <c r="K80" t="s">
        <v>37</v>
      </c>
      <c r="L80">
        <v>0.85909599999999997</v>
      </c>
      <c r="N80" t="s">
        <v>38</v>
      </c>
      <c r="O80">
        <v>89.797135999999995</v>
      </c>
    </row>
    <row r="81" spans="11:15" x14ac:dyDescent="0.25">
      <c r="K81" t="s">
        <v>37</v>
      </c>
      <c r="L81">
        <v>0.76499899999999998</v>
      </c>
      <c r="N81" t="s">
        <v>38</v>
      </c>
      <c r="O81">
        <v>453.27592600000003</v>
      </c>
    </row>
    <row r="82" spans="11:15" x14ac:dyDescent="0.25">
      <c r="K82" t="s">
        <v>37</v>
      </c>
      <c r="L82">
        <v>0.73800699999999997</v>
      </c>
      <c r="N82" t="s">
        <v>38</v>
      </c>
      <c r="O82">
        <v>582.14829699999996</v>
      </c>
    </row>
    <row r="83" spans="11:15" x14ac:dyDescent="0.25">
      <c r="K83" t="s">
        <v>37</v>
      </c>
      <c r="L83">
        <v>0.83321500000000004</v>
      </c>
      <c r="N83" t="s">
        <v>38</v>
      </c>
      <c r="O83">
        <v>996.47899500000005</v>
      </c>
    </row>
    <row r="84" spans="11:15" x14ac:dyDescent="0.25">
      <c r="K84" t="s">
        <v>37</v>
      </c>
      <c r="L84">
        <v>0.84228400000000003</v>
      </c>
      <c r="N84" t="s">
        <v>38</v>
      </c>
      <c r="O84">
        <v>731.96386600000005</v>
      </c>
    </row>
    <row r="85" spans="11:15" x14ac:dyDescent="0.25">
      <c r="K85" t="s">
        <v>37</v>
      </c>
      <c r="L85">
        <v>0.86208099999999999</v>
      </c>
      <c r="N85" t="s">
        <v>38</v>
      </c>
      <c r="O85">
        <v>262.98004200000003</v>
      </c>
    </row>
    <row r="86" spans="11:15" x14ac:dyDescent="0.25">
      <c r="K86" t="s">
        <v>37</v>
      </c>
      <c r="L86">
        <v>0.83911500000000006</v>
      </c>
      <c r="N86" t="s">
        <v>38</v>
      </c>
      <c r="O86">
        <v>905.870813</v>
      </c>
    </row>
    <row r="87" spans="11:15" x14ac:dyDescent="0.25">
      <c r="K87" t="s">
        <v>37</v>
      </c>
      <c r="L87">
        <v>0.74963800000000003</v>
      </c>
      <c r="N87" t="s">
        <v>38</v>
      </c>
      <c r="O87">
        <v>1093.6445530000001</v>
      </c>
    </row>
    <row r="88" spans="11:15" x14ac:dyDescent="0.25">
      <c r="K88" t="s">
        <v>37</v>
      </c>
      <c r="L88">
        <v>0.77011600000000002</v>
      </c>
      <c r="N88" t="s">
        <v>38</v>
      </c>
      <c r="O88">
        <v>1087.1461810000001</v>
      </c>
    </row>
    <row r="89" spans="11:15" x14ac:dyDescent="0.25">
      <c r="K89" t="s">
        <v>37</v>
      </c>
      <c r="L89">
        <v>0.78458799999999995</v>
      </c>
      <c r="N89" t="s">
        <v>38</v>
      </c>
      <c r="O89">
        <v>1275.127933</v>
      </c>
    </row>
    <row r="90" spans="11:15" x14ac:dyDescent="0.25">
      <c r="K90" t="s">
        <v>37</v>
      </c>
      <c r="L90">
        <v>0.79987699999999995</v>
      </c>
      <c r="N90" t="s">
        <v>38</v>
      </c>
      <c r="O90">
        <v>860.44021399999997</v>
      </c>
    </row>
    <row r="91" spans="11:15" x14ac:dyDescent="0.25">
      <c r="K91" t="s">
        <v>37</v>
      </c>
      <c r="L91">
        <v>0.84732499999999999</v>
      </c>
      <c r="N91" t="s">
        <v>38</v>
      </c>
      <c r="O91">
        <v>1327.631936</v>
      </c>
    </row>
    <row r="92" spans="11:15" x14ac:dyDescent="0.25">
      <c r="K92" t="s">
        <v>37</v>
      </c>
      <c r="L92">
        <v>0.85715200000000003</v>
      </c>
      <c r="N92" t="s">
        <v>38</v>
      </c>
      <c r="O92">
        <v>242.66988000000001</v>
      </c>
    </row>
    <row r="93" spans="11:15" x14ac:dyDescent="0.25">
      <c r="K93" t="s">
        <v>37</v>
      </c>
      <c r="L93">
        <v>0.85828300000000002</v>
      </c>
      <c r="N93" t="s">
        <v>38</v>
      </c>
      <c r="O93">
        <v>307.115566</v>
      </c>
    </row>
    <row r="94" spans="11:15" x14ac:dyDescent="0.25">
      <c r="K94" t="s">
        <v>37</v>
      </c>
      <c r="L94">
        <v>0.860487</v>
      </c>
      <c r="N94" t="s">
        <v>38</v>
      </c>
      <c r="O94">
        <v>126.012208</v>
      </c>
    </row>
    <row r="95" spans="11:15" x14ac:dyDescent="0.25">
      <c r="K95" t="s">
        <v>37</v>
      </c>
      <c r="L95">
        <v>0.81501500000000004</v>
      </c>
      <c r="N95" t="s">
        <v>38</v>
      </c>
      <c r="O95">
        <v>689.90246000000002</v>
      </c>
    </row>
    <row r="96" spans="11:15" x14ac:dyDescent="0.25">
      <c r="K96" t="s">
        <v>37</v>
      </c>
      <c r="L96">
        <v>0.86324599999999996</v>
      </c>
      <c r="N96" t="s">
        <v>38</v>
      </c>
      <c r="O96">
        <v>350.30803600000002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16" zoomScaleNormal="100" workbookViewId="0">
      <selection activeCell="B2" sqref="B2:E2"/>
    </sheetView>
  </sheetViews>
  <sheetFormatPr baseColWidth="10" defaultRowHeight="15" x14ac:dyDescent="0.25"/>
  <cols>
    <col min="1" max="1" width="14.5703125" customWidth="1"/>
  </cols>
  <sheetData>
    <row r="1" spans="1:15" x14ac:dyDescent="0.25">
      <c r="B1" s="211" t="s">
        <v>94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0.749753</v>
      </c>
      <c r="N1" t="s">
        <v>38</v>
      </c>
      <c r="O1">
        <v>198.60235900000001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0.77042600000000006</v>
      </c>
      <c r="N2" t="s">
        <v>38</v>
      </c>
      <c r="O2">
        <v>185.41960499999999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0.77002999999999999</v>
      </c>
      <c r="N3" t="s">
        <v>38</v>
      </c>
      <c r="O3">
        <v>279.38598000000002</v>
      </c>
    </row>
    <row r="4" spans="1:15" x14ac:dyDescent="0.25">
      <c r="A4" s="39" t="s">
        <v>0</v>
      </c>
      <c r="B4" s="40">
        <f>L1</f>
        <v>0.749753</v>
      </c>
      <c r="C4" s="41">
        <f>L2</f>
        <v>0.77042600000000006</v>
      </c>
      <c r="D4" s="42">
        <f>L3</f>
        <v>0.77002999999999999</v>
      </c>
      <c r="E4" s="43">
        <f t="shared" ref="E4:E35" si="0">AVERAGE(B4:D4)</f>
        <v>0.76340299999999994</v>
      </c>
      <c r="F4" s="44">
        <f>O1</f>
        <v>198.60235900000001</v>
      </c>
      <c r="G4" s="45">
        <f>O2</f>
        <v>185.41960499999999</v>
      </c>
      <c r="H4" s="46">
        <f>O3</f>
        <v>279.38598000000002</v>
      </c>
      <c r="I4" s="47">
        <f t="shared" ref="I4:I35" si="1">AVERAGE(F4:H4)</f>
        <v>221.13598133333335</v>
      </c>
      <c r="K4" t="s">
        <v>37</v>
      </c>
      <c r="L4">
        <v>0.77483299999999999</v>
      </c>
      <c r="N4" t="s">
        <v>38</v>
      </c>
      <c r="O4">
        <v>110.31831</v>
      </c>
    </row>
    <row r="5" spans="1:15" x14ac:dyDescent="0.25">
      <c r="A5" s="39" t="s">
        <v>1</v>
      </c>
      <c r="B5" s="40">
        <f>L4</f>
        <v>0.77483299999999999</v>
      </c>
      <c r="C5" s="41">
        <f>L5</f>
        <v>0.75143000000000004</v>
      </c>
      <c r="D5" s="42">
        <f>L6</f>
        <v>0.78252100000000002</v>
      </c>
      <c r="E5" s="43">
        <f t="shared" si="0"/>
        <v>0.76959466666666676</v>
      </c>
      <c r="F5" s="44">
        <f>O4</f>
        <v>110.31831</v>
      </c>
      <c r="G5" s="45">
        <f>O5</f>
        <v>147.124415</v>
      </c>
      <c r="H5" s="46">
        <f>O6</f>
        <v>317.593165</v>
      </c>
      <c r="I5" s="47">
        <f t="shared" si="1"/>
        <v>191.67863</v>
      </c>
      <c r="K5" t="s">
        <v>37</v>
      </c>
      <c r="L5">
        <v>0.75143000000000004</v>
      </c>
      <c r="N5" t="s">
        <v>38</v>
      </c>
      <c r="O5">
        <v>147.124415</v>
      </c>
    </row>
    <row r="6" spans="1:15" x14ac:dyDescent="0.25">
      <c r="A6" s="39" t="s">
        <v>2</v>
      </c>
      <c r="B6" s="40">
        <f>L7</f>
        <v>0.75154200000000004</v>
      </c>
      <c r="C6" s="41">
        <f>L8</f>
        <v>0.87926000000000004</v>
      </c>
      <c r="D6" s="42">
        <f>L9</f>
        <v>0.70200899999999999</v>
      </c>
      <c r="E6" s="43">
        <f t="shared" si="0"/>
        <v>0.77760366666666669</v>
      </c>
      <c r="F6" s="44">
        <f>O7</f>
        <v>133.521637</v>
      </c>
      <c r="G6" s="45">
        <f>O8</f>
        <v>113.096469</v>
      </c>
      <c r="H6" s="46">
        <f>O9</f>
        <v>252.88046399999999</v>
      </c>
      <c r="I6" s="47">
        <f t="shared" si="1"/>
        <v>166.49952333333331</v>
      </c>
      <c r="K6" t="s">
        <v>37</v>
      </c>
      <c r="L6">
        <v>0.78252100000000002</v>
      </c>
      <c r="N6" t="s">
        <v>38</v>
      </c>
      <c r="O6">
        <v>317.593165</v>
      </c>
    </row>
    <row r="7" spans="1:15" x14ac:dyDescent="0.25">
      <c r="A7" s="39" t="s">
        <v>3</v>
      </c>
      <c r="B7" s="40">
        <f>L10</f>
        <v>0.75948499999999997</v>
      </c>
      <c r="C7" s="41">
        <f>L11</f>
        <v>0.82586199999999999</v>
      </c>
      <c r="D7" s="42">
        <f>L12</f>
        <v>0.77974399999999999</v>
      </c>
      <c r="E7" s="43">
        <f t="shared" si="0"/>
        <v>0.78836366666666668</v>
      </c>
      <c r="F7" s="44">
        <f>O10</f>
        <v>237.50858500000001</v>
      </c>
      <c r="G7" s="45">
        <f>O11</f>
        <v>182.745452</v>
      </c>
      <c r="H7" s="46">
        <f>O12</f>
        <v>201.344516</v>
      </c>
      <c r="I7" s="47">
        <f t="shared" si="1"/>
        <v>207.19951766666668</v>
      </c>
      <c r="K7" t="s">
        <v>37</v>
      </c>
      <c r="L7">
        <v>0.75154200000000004</v>
      </c>
      <c r="N7" t="s">
        <v>38</v>
      </c>
      <c r="O7">
        <v>133.521637</v>
      </c>
    </row>
    <row r="8" spans="1:15" x14ac:dyDescent="0.25">
      <c r="A8" s="39" t="s">
        <v>4</v>
      </c>
      <c r="B8" s="40">
        <f>L13</f>
        <v>0.88254299999999997</v>
      </c>
      <c r="C8" s="41">
        <f>L14</f>
        <v>0.77650399999999997</v>
      </c>
      <c r="D8" s="42">
        <f>L15</f>
        <v>0.77186900000000003</v>
      </c>
      <c r="E8" s="43">
        <f t="shared" si="0"/>
        <v>0.81030533333333332</v>
      </c>
      <c r="F8" s="44">
        <f>O13</f>
        <v>99.954717000000002</v>
      </c>
      <c r="G8" s="45">
        <f>O14</f>
        <v>201.853545</v>
      </c>
      <c r="H8" s="46">
        <f>O15</f>
        <v>267.33529099999998</v>
      </c>
      <c r="I8" s="47">
        <f t="shared" si="1"/>
        <v>189.71451766666667</v>
      </c>
      <c r="K8" t="s">
        <v>37</v>
      </c>
      <c r="L8">
        <v>0.87926000000000004</v>
      </c>
      <c r="N8" t="s">
        <v>38</v>
      </c>
      <c r="O8">
        <v>113.096469</v>
      </c>
    </row>
    <row r="9" spans="1:15" x14ac:dyDescent="0.25">
      <c r="A9" s="39" t="s">
        <v>5</v>
      </c>
      <c r="B9" s="40">
        <f>L16</f>
        <v>0.76563800000000004</v>
      </c>
      <c r="C9" s="41">
        <f>L17</f>
        <v>0.75206399999999995</v>
      </c>
      <c r="D9" s="42">
        <f>L18</f>
        <v>0.75841499999999995</v>
      </c>
      <c r="E9" s="43">
        <f t="shared" si="0"/>
        <v>0.75870566666666661</v>
      </c>
      <c r="F9" s="44">
        <f>O16</f>
        <v>281.94012600000002</v>
      </c>
      <c r="G9" s="45">
        <f>O17</f>
        <v>218.40149199999999</v>
      </c>
      <c r="H9" s="46">
        <f>O18</f>
        <v>393.17248799999999</v>
      </c>
      <c r="I9" s="47">
        <f t="shared" si="1"/>
        <v>297.83803533333338</v>
      </c>
      <c r="K9" t="s">
        <v>37</v>
      </c>
      <c r="L9">
        <v>0.70200899999999999</v>
      </c>
      <c r="N9" t="s">
        <v>38</v>
      </c>
      <c r="O9">
        <v>252.88046399999999</v>
      </c>
    </row>
    <row r="10" spans="1:15" x14ac:dyDescent="0.25">
      <c r="A10" s="39" t="s">
        <v>6</v>
      </c>
      <c r="B10" s="40">
        <f>L19</f>
        <v>0.76323200000000002</v>
      </c>
      <c r="C10" s="41">
        <f>L20</f>
        <v>0.85436800000000002</v>
      </c>
      <c r="D10" s="42">
        <f>L21</f>
        <v>0.81044899999999997</v>
      </c>
      <c r="E10" s="43">
        <f t="shared" si="0"/>
        <v>0.80934966666666652</v>
      </c>
      <c r="F10" s="44">
        <f>O19</f>
        <v>242.514871</v>
      </c>
      <c r="G10" s="45">
        <f>O20</f>
        <v>186.754682</v>
      </c>
      <c r="H10" s="46">
        <f>O21</f>
        <v>154.89985999999999</v>
      </c>
      <c r="I10" s="47">
        <f t="shared" si="1"/>
        <v>194.72313766666664</v>
      </c>
      <c r="K10" t="s">
        <v>37</v>
      </c>
      <c r="L10">
        <v>0.75948499999999997</v>
      </c>
      <c r="N10" t="s">
        <v>38</v>
      </c>
      <c r="O10">
        <v>237.50858500000001</v>
      </c>
    </row>
    <row r="11" spans="1:15" x14ac:dyDescent="0.25">
      <c r="A11" s="48" t="s">
        <v>7</v>
      </c>
      <c r="B11" s="49">
        <f>L22</f>
        <v>0.86108499999999999</v>
      </c>
      <c r="C11" s="50">
        <f>L23</f>
        <v>0.77631399999999995</v>
      </c>
      <c r="D11" s="51">
        <f>L24</f>
        <v>0.74355499999999997</v>
      </c>
      <c r="E11" s="52">
        <f t="shared" si="0"/>
        <v>0.79365133333333338</v>
      </c>
      <c r="F11" s="53">
        <f>O22</f>
        <v>236.48452599999999</v>
      </c>
      <c r="G11" s="54">
        <f>O23</f>
        <v>394.23554899999999</v>
      </c>
      <c r="H11" s="55">
        <f>O24</f>
        <v>378.40664400000003</v>
      </c>
      <c r="I11" s="56">
        <f t="shared" si="1"/>
        <v>336.37557299999997</v>
      </c>
      <c r="K11" t="s">
        <v>37</v>
      </c>
      <c r="L11">
        <v>0.82586199999999999</v>
      </c>
      <c r="N11" t="s">
        <v>38</v>
      </c>
      <c r="O11">
        <v>182.745452</v>
      </c>
    </row>
    <row r="12" spans="1:15" x14ac:dyDescent="0.25">
      <c r="A12" s="89" t="s">
        <v>8</v>
      </c>
      <c r="B12" s="90">
        <f>L25</f>
        <v>0.75021400000000005</v>
      </c>
      <c r="C12" s="91">
        <f>L26</f>
        <v>0.78371000000000002</v>
      </c>
      <c r="D12" s="92">
        <f>L27</f>
        <v>0.80266099999999996</v>
      </c>
      <c r="E12" s="13">
        <f t="shared" si="0"/>
        <v>0.77886166666666667</v>
      </c>
      <c r="F12" s="93">
        <f>O25</f>
        <v>229.631134</v>
      </c>
      <c r="G12" s="94">
        <f>O26</f>
        <v>196.962266</v>
      </c>
      <c r="H12" s="95">
        <f>O27</f>
        <v>146.26236599999999</v>
      </c>
      <c r="I12" s="15">
        <f t="shared" si="1"/>
        <v>190.95192199999997</v>
      </c>
      <c r="K12" t="s">
        <v>37</v>
      </c>
      <c r="L12">
        <v>0.77974399999999999</v>
      </c>
      <c r="N12" t="s">
        <v>38</v>
      </c>
      <c r="O12">
        <v>201.344516</v>
      </c>
    </row>
    <row r="13" spans="1:15" x14ac:dyDescent="0.25">
      <c r="A13" s="18" t="s">
        <v>9</v>
      </c>
      <c r="B13" s="19">
        <f>L28</f>
        <v>0.79615000000000002</v>
      </c>
      <c r="C13" s="20">
        <f>L29</f>
        <v>0.792933</v>
      </c>
      <c r="D13" s="21">
        <f>L30</f>
        <v>0.79897300000000004</v>
      </c>
      <c r="E13" s="22">
        <f t="shared" si="0"/>
        <v>0.79601866666666676</v>
      </c>
      <c r="F13" s="23">
        <f>O28</f>
        <v>177.39814699999999</v>
      </c>
      <c r="G13" s="24">
        <f>O29</f>
        <v>131.57152500000001</v>
      </c>
      <c r="H13" s="25">
        <f>O30</f>
        <v>245.60004699999999</v>
      </c>
      <c r="I13" s="26">
        <f t="shared" si="1"/>
        <v>184.856573</v>
      </c>
      <c r="K13" t="s">
        <v>37</v>
      </c>
      <c r="L13">
        <v>0.88254299999999997</v>
      </c>
      <c r="N13" t="s">
        <v>38</v>
      </c>
      <c r="O13">
        <v>99.954717000000002</v>
      </c>
    </row>
    <row r="14" spans="1:15" x14ac:dyDescent="0.25">
      <c r="A14" s="3" t="s">
        <v>10</v>
      </c>
      <c r="B14" s="4">
        <f>L31</f>
        <v>0.74102400000000002</v>
      </c>
      <c r="C14" s="9">
        <f>L32</f>
        <v>0.81311999999999995</v>
      </c>
      <c r="D14" s="8">
        <f>L33</f>
        <v>0.89338399999999996</v>
      </c>
      <c r="E14" s="13">
        <f t="shared" si="0"/>
        <v>0.81584266666666672</v>
      </c>
      <c r="F14" s="5">
        <f>O31</f>
        <v>285.68234000000001</v>
      </c>
      <c r="G14" s="11">
        <f>O32</f>
        <v>154.35282799999999</v>
      </c>
      <c r="H14" s="10">
        <f>O33</f>
        <v>100.819767</v>
      </c>
      <c r="I14" s="15">
        <f t="shared" si="1"/>
        <v>180.28497833333333</v>
      </c>
      <c r="K14" t="s">
        <v>37</v>
      </c>
      <c r="L14">
        <v>0.77650399999999997</v>
      </c>
      <c r="N14" t="s">
        <v>38</v>
      </c>
      <c r="O14">
        <v>201.853545</v>
      </c>
    </row>
    <row r="15" spans="1:15" x14ac:dyDescent="0.25">
      <c r="A15" s="3" t="s">
        <v>11</v>
      </c>
      <c r="B15" s="4">
        <f>L34</f>
        <v>0.72918799999999995</v>
      </c>
      <c r="C15" s="9">
        <f>L35</f>
        <v>0.91662999999999994</v>
      </c>
      <c r="D15" s="8">
        <f>L36</f>
        <v>0.72417299999999996</v>
      </c>
      <c r="E15" s="13">
        <f t="shared" si="0"/>
        <v>0.78999699999999995</v>
      </c>
      <c r="F15" s="5">
        <f>O34</f>
        <v>86.061921999999996</v>
      </c>
      <c r="G15" s="11">
        <f>O35</f>
        <v>91.447231000000002</v>
      </c>
      <c r="H15" s="10">
        <f>O36</f>
        <v>262.187996</v>
      </c>
      <c r="I15" s="74">
        <f t="shared" si="1"/>
        <v>146.56571633333331</v>
      </c>
      <c r="K15" t="s">
        <v>37</v>
      </c>
      <c r="L15">
        <v>0.77186900000000003</v>
      </c>
      <c r="N15" t="s">
        <v>38</v>
      </c>
      <c r="O15">
        <v>267.33529099999998</v>
      </c>
    </row>
    <row r="16" spans="1:15" x14ac:dyDescent="0.25">
      <c r="A16" s="3" t="s">
        <v>12</v>
      </c>
      <c r="B16" s="4">
        <f>L37</f>
        <v>0.76939599999999997</v>
      </c>
      <c r="C16" s="9">
        <f>L38</f>
        <v>0.77301299999999995</v>
      </c>
      <c r="D16" s="8">
        <f>L39</f>
        <v>0.79461700000000002</v>
      </c>
      <c r="E16" s="13">
        <f t="shared" si="0"/>
        <v>0.77900866666666657</v>
      </c>
      <c r="F16" s="5">
        <f>O37</f>
        <v>252.797459</v>
      </c>
      <c r="G16" s="11">
        <f>O38</f>
        <v>229.26111299999999</v>
      </c>
      <c r="H16" s="10">
        <f>O39</f>
        <v>219.51155499999999</v>
      </c>
      <c r="I16" s="15">
        <f t="shared" si="1"/>
        <v>233.856709</v>
      </c>
      <c r="K16" t="s">
        <v>37</v>
      </c>
      <c r="L16">
        <v>0.76563800000000004</v>
      </c>
      <c r="N16" t="s">
        <v>38</v>
      </c>
      <c r="O16">
        <v>281.94012600000002</v>
      </c>
    </row>
    <row r="17" spans="1:15" x14ac:dyDescent="0.25">
      <c r="A17" s="3" t="s">
        <v>13</v>
      </c>
      <c r="B17" s="4">
        <f>L40</f>
        <v>0.74849500000000002</v>
      </c>
      <c r="C17" s="9">
        <f>L41</f>
        <v>0.80847899999999995</v>
      </c>
      <c r="D17" s="8">
        <f>L42</f>
        <v>0.75084799999999996</v>
      </c>
      <c r="E17" s="13">
        <f t="shared" si="0"/>
        <v>0.7692739999999999</v>
      </c>
      <c r="F17" s="5">
        <f>O40</f>
        <v>195.758197</v>
      </c>
      <c r="G17" s="11">
        <f>O41</f>
        <v>267.172281</v>
      </c>
      <c r="H17" s="10">
        <f>O42</f>
        <v>221.70868100000001</v>
      </c>
      <c r="I17" s="15">
        <f t="shared" si="1"/>
        <v>228.21305300000003</v>
      </c>
      <c r="K17" t="s">
        <v>37</v>
      </c>
      <c r="L17">
        <v>0.75206399999999995</v>
      </c>
      <c r="N17" t="s">
        <v>38</v>
      </c>
      <c r="O17">
        <v>218.40149199999999</v>
      </c>
    </row>
    <row r="18" spans="1:15" x14ac:dyDescent="0.25">
      <c r="A18" s="3" t="s">
        <v>14</v>
      </c>
      <c r="B18" s="4">
        <f>L43</f>
        <v>0.866703</v>
      </c>
      <c r="C18" s="9">
        <f>L44</f>
        <v>0.77610800000000002</v>
      </c>
      <c r="D18" s="8">
        <f>L45</f>
        <v>0.73267099999999996</v>
      </c>
      <c r="E18" s="13">
        <f t="shared" si="0"/>
        <v>0.79182733333333333</v>
      </c>
      <c r="F18" s="5">
        <f>O43</f>
        <v>116.675674</v>
      </c>
      <c r="G18" s="11">
        <f>O44</f>
        <v>129.14738700000001</v>
      </c>
      <c r="H18" s="10">
        <f>O45</f>
        <v>387.89318600000001</v>
      </c>
      <c r="I18" s="15">
        <f t="shared" si="1"/>
        <v>211.23874900000001</v>
      </c>
      <c r="K18" t="s">
        <v>37</v>
      </c>
      <c r="L18">
        <v>0.75841499999999995</v>
      </c>
      <c r="N18" t="s">
        <v>38</v>
      </c>
      <c r="O18">
        <v>393.17248799999999</v>
      </c>
    </row>
    <row r="19" spans="1:15" x14ac:dyDescent="0.25">
      <c r="A19" s="3" t="s">
        <v>15</v>
      </c>
      <c r="B19" s="4">
        <f>L46</f>
        <v>0.67578700000000003</v>
      </c>
      <c r="C19" s="9">
        <f>L47</f>
        <v>0.81433800000000001</v>
      </c>
      <c r="D19" s="8">
        <f>L48</f>
        <v>0.79682299999999995</v>
      </c>
      <c r="E19" s="13">
        <f t="shared" si="0"/>
        <v>0.76231599999999988</v>
      </c>
      <c r="F19" s="5">
        <f>O46</f>
        <v>419.30498299999999</v>
      </c>
      <c r="G19" s="11">
        <f>O47</f>
        <v>184.42354900000001</v>
      </c>
      <c r="H19" s="10">
        <f>O48</f>
        <v>156.62595899999999</v>
      </c>
      <c r="I19" s="15">
        <f t="shared" si="1"/>
        <v>253.45149699999999</v>
      </c>
      <c r="K19" t="s">
        <v>37</v>
      </c>
      <c r="L19">
        <v>0.76323200000000002</v>
      </c>
      <c r="N19" t="s">
        <v>38</v>
      </c>
      <c r="O19">
        <v>242.514871</v>
      </c>
    </row>
    <row r="20" spans="1:15" x14ac:dyDescent="0.25">
      <c r="A20" s="57" t="s">
        <v>16</v>
      </c>
      <c r="B20" s="58">
        <f>L49</f>
        <v>0.69927799999999996</v>
      </c>
      <c r="C20" s="59">
        <f>L50</f>
        <v>0.76173100000000005</v>
      </c>
      <c r="D20" s="60">
        <f>L51</f>
        <v>0.81735000000000002</v>
      </c>
      <c r="E20" s="61">
        <f t="shared" si="0"/>
        <v>0.75945300000000004</v>
      </c>
      <c r="F20" s="62">
        <f>O49</f>
        <v>263.552074</v>
      </c>
      <c r="G20" s="63">
        <f>O50</f>
        <v>269.977442</v>
      </c>
      <c r="H20" s="64">
        <f>O51</f>
        <v>320.37832500000002</v>
      </c>
      <c r="I20" s="65">
        <f t="shared" si="1"/>
        <v>284.63594700000004</v>
      </c>
      <c r="K20" t="s">
        <v>37</v>
      </c>
      <c r="L20">
        <v>0.85436800000000002</v>
      </c>
      <c r="N20" t="s">
        <v>38</v>
      </c>
      <c r="O20">
        <v>186.754682</v>
      </c>
    </row>
    <row r="21" spans="1:15" x14ac:dyDescent="0.25">
      <c r="A21" s="39" t="s">
        <v>17</v>
      </c>
      <c r="B21" s="40">
        <f>L52</f>
        <v>0.74850099999999997</v>
      </c>
      <c r="C21" s="41">
        <f>L53</f>
        <v>0.78464</v>
      </c>
      <c r="D21" s="42">
        <f>L54</f>
        <v>0.792937</v>
      </c>
      <c r="E21" s="43">
        <f t="shared" si="0"/>
        <v>0.77535933333333329</v>
      </c>
      <c r="F21" s="44">
        <f>O52</f>
        <v>188.944807</v>
      </c>
      <c r="G21" s="45">
        <f>O53</f>
        <v>213.02818500000001</v>
      </c>
      <c r="H21" s="46">
        <f>O54</f>
        <v>224.53384299999999</v>
      </c>
      <c r="I21" s="47">
        <f t="shared" si="1"/>
        <v>208.83561166666664</v>
      </c>
      <c r="K21" t="s">
        <v>37</v>
      </c>
      <c r="L21">
        <v>0.81044899999999997</v>
      </c>
      <c r="N21" t="s">
        <v>38</v>
      </c>
      <c r="O21">
        <v>154.89985999999999</v>
      </c>
    </row>
    <row r="22" spans="1:15" x14ac:dyDescent="0.25">
      <c r="A22" s="39" t="s">
        <v>18</v>
      </c>
      <c r="B22" s="40">
        <f>L55</f>
        <v>0.80284999999999995</v>
      </c>
      <c r="C22" s="41">
        <f>L56</f>
        <v>0.77991200000000005</v>
      </c>
      <c r="D22" s="42">
        <f>L57</f>
        <v>0.72701700000000002</v>
      </c>
      <c r="E22" s="43">
        <f t="shared" si="0"/>
        <v>0.76992633333333327</v>
      </c>
      <c r="F22" s="44">
        <f>O55</f>
        <v>229.35211799999999</v>
      </c>
      <c r="G22" s="45">
        <f>O56</f>
        <v>253.37749199999999</v>
      </c>
      <c r="H22" s="46">
        <f>O57</f>
        <v>261.88597900000002</v>
      </c>
      <c r="I22" s="47">
        <f t="shared" si="1"/>
        <v>248.20519633333333</v>
      </c>
      <c r="K22" t="s">
        <v>37</v>
      </c>
      <c r="L22">
        <v>0.86108499999999999</v>
      </c>
      <c r="N22" t="s">
        <v>38</v>
      </c>
      <c r="O22">
        <v>236.48452599999999</v>
      </c>
    </row>
    <row r="23" spans="1:15" x14ac:dyDescent="0.25">
      <c r="A23" s="39" t="s">
        <v>19</v>
      </c>
      <c r="B23" s="40">
        <f>L58</f>
        <v>0.70121699999999998</v>
      </c>
      <c r="C23" s="41">
        <f>L59</f>
        <v>0.72805299999999995</v>
      </c>
      <c r="D23" s="42">
        <f>L60</f>
        <v>0.85999400000000004</v>
      </c>
      <c r="E23" s="43">
        <f t="shared" si="0"/>
        <v>0.76308799999999988</v>
      </c>
      <c r="F23" s="44">
        <f>O58</f>
        <v>318.76223199999998</v>
      </c>
      <c r="G23" s="45">
        <f>O59</f>
        <v>320.109309</v>
      </c>
      <c r="H23" s="46">
        <f>O60</f>
        <v>171.431805</v>
      </c>
      <c r="I23" s="47">
        <f t="shared" si="1"/>
        <v>270.10111533333333</v>
      </c>
      <c r="K23" t="s">
        <v>37</v>
      </c>
      <c r="L23">
        <v>0.77631399999999995</v>
      </c>
      <c r="N23" t="s">
        <v>38</v>
      </c>
      <c r="O23">
        <v>394.23554899999999</v>
      </c>
    </row>
    <row r="24" spans="1:15" x14ac:dyDescent="0.25">
      <c r="A24" s="39" t="s">
        <v>20</v>
      </c>
      <c r="B24" s="40">
        <f>L61</f>
        <v>0.78036700000000003</v>
      </c>
      <c r="C24" s="41">
        <f>L62</f>
        <v>0.779775</v>
      </c>
      <c r="D24" s="42">
        <f>L63</f>
        <v>0.77846000000000004</v>
      </c>
      <c r="E24" s="43">
        <f t="shared" si="0"/>
        <v>0.77953399999999995</v>
      </c>
      <c r="F24" s="44">
        <f>O61</f>
        <v>359.64456999999999</v>
      </c>
      <c r="G24" s="45">
        <f>O62</f>
        <v>316.57810699999999</v>
      </c>
      <c r="H24" s="46">
        <f>O63</f>
        <v>197.94732200000001</v>
      </c>
      <c r="I24" s="47">
        <f t="shared" si="1"/>
        <v>291.38999966666665</v>
      </c>
      <c r="K24" t="s">
        <v>37</v>
      </c>
      <c r="L24">
        <v>0.74355499999999997</v>
      </c>
      <c r="N24" t="s">
        <v>38</v>
      </c>
      <c r="O24">
        <v>378.40664400000003</v>
      </c>
    </row>
    <row r="25" spans="1:15" x14ac:dyDescent="0.25">
      <c r="A25" s="39" t="s">
        <v>21</v>
      </c>
      <c r="B25" s="40">
        <f>L64</f>
        <v>0.72353299999999998</v>
      </c>
      <c r="C25" s="41">
        <f>L65</f>
        <v>0.74857499999999999</v>
      </c>
      <c r="D25" s="42">
        <f>L66</f>
        <v>0.80629499999999998</v>
      </c>
      <c r="E25" s="43">
        <f t="shared" si="0"/>
        <v>0.75946766666666665</v>
      </c>
      <c r="F25" s="46">
        <f>O64</f>
        <v>174.69399200000001</v>
      </c>
      <c r="G25" s="45">
        <f>O65</f>
        <v>343.10862500000002</v>
      </c>
      <c r="H25" s="46">
        <f>O66</f>
        <v>781.17768100000001</v>
      </c>
      <c r="I25" s="47">
        <f t="shared" si="1"/>
        <v>432.99343266666665</v>
      </c>
      <c r="K25" t="s">
        <v>37</v>
      </c>
      <c r="L25">
        <v>0.75021400000000005</v>
      </c>
      <c r="N25" t="s">
        <v>38</v>
      </c>
      <c r="O25">
        <v>229.631134</v>
      </c>
    </row>
    <row r="26" spans="1:15" x14ac:dyDescent="0.25">
      <c r="A26" s="39" t="s">
        <v>22</v>
      </c>
      <c r="B26" s="40">
        <f>L67</f>
        <v>0.79473099999999997</v>
      </c>
      <c r="C26" s="41">
        <f>L68</f>
        <v>0.81044099999999997</v>
      </c>
      <c r="D26" s="42">
        <f>L69</f>
        <v>0.816693</v>
      </c>
      <c r="E26" s="43">
        <f t="shared" si="0"/>
        <v>0.80728833333333327</v>
      </c>
      <c r="F26" s="46">
        <f>O67</f>
        <v>449.525711</v>
      </c>
      <c r="G26" s="45">
        <f>O68</f>
        <v>248.157194</v>
      </c>
      <c r="H26" s="46">
        <f>O69</f>
        <v>406.49725000000001</v>
      </c>
      <c r="I26" s="47">
        <f t="shared" si="1"/>
        <v>368.06005166666665</v>
      </c>
      <c r="K26" t="s">
        <v>37</v>
      </c>
      <c r="L26">
        <v>0.78371000000000002</v>
      </c>
      <c r="N26" t="s">
        <v>38</v>
      </c>
      <c r="O26">
        <v>196.962266</v>
      </c>
    </row>
    <row r="27" spans="1:15" x14ac:dyDescent="0.25">
      <c r="A27" s="39" t="s">
        <v>23</v>
      </c>
      <c r="B27" s="40">
        <f>L70</f>
        <v>0.85286099999999998</v>
      </c>
      <c r="C27" s="41">
        <f>L71</f>
        <v>0.84218800000000005</v>
      </c>
      <c r="D27" s="42">
        <f>L72</f>
        <v>0.90650699999999995</v>
      </c>
      <c r="E27" s="126">
        <f t="shared" si="0"/>
        <v>0.86718533333333336</v>
      </c>
      <c r="F27" s="46">
        <f>O70</f>
        <v>184.28854100000001</v>
      </c>
      <c r="G27" s="45">
        <f>O71</f>
        <v>276.51681600000001</v>
      </c>
      <c r="H27" s="46">
        <f>O72</f>
        <v>155.70990599999999</v>
      </c>
      <c r="I27" s="47">
        <f t="shared" si="1"/>
        <v>205.50508766666667</v>
      </c>
      <c r="K27" t="s">
        <v>37</v>
      </c>
      <c r="L27">
        <v>0.80266099999999996</v>
      </c>
      <c r="N27" t="s">
        <v>38</v>
      </c>
      <c r="O27">
        <v>146.26236599999999</v>
      </c>
    </row>
    <row r="28" spans="1:15" x14ac:dyDescent="0.25">
      <c r="A28" s="39" t="s">
        <v>24</v>
      </c>
      <c r="B28" s="40">
        <f>L73</f>
        <v>0.79590499999999997</v>
      </c>
      <c r="C28" s="41">
        <f>L74</f>
        <v>0.81678399999999995</v>
      </c>
      <c r="D28" s="42">
        <f>L75</f>
        <v>0.85599400000000003</v>
      </c>
      <c r="E28" s="43">
        <f t="shared" si="0"/>
        <v>0.82289433333333328</v>
      </c>
      <c r="F28" s="46">
        <f>O73</f>
        <v>271.87855100000002</v>
      </c>
      <c r="G28" s="45">
        <f>O74</f>
        <v>160.8502</v>
      </c>
      <c r="H28" s="46">
        <f>O75</f>
        <v>98.533636000000001</v>
      </c>
      <c r="I28" s="47">
        <f t="shared" si="1"/>
        <v>177.08746233333332</v>
      </c>
      <c r="K28" t="s">
        <v>37</v>
      </c>
      <c r="L28">
        <v>0.79615000000000002</v>
      </c>
      <c r="N28" t="s">
        <v>38</v>
      </c>
      <c r="O28">
        <v>177.39814699999999</v>
      </c>
    </row>
    <row r="29" spans="1:15" x14ac:dyDescent="0.25">
      <c r="A29" s="39" t="s">
        <v>25</v>
      </c>
      <c r="B29" s="40">
        <f>L76</f>
        <v>0.70808099999999996</v>
      </c>
      <c r="C29" s="41">
        <f>L77</f>
        <v>0.735182</v>
      </c>
      <c r="D29" s="42">
        <f>L78</f>
        <v>0.76171500000000003</v>
      </c>
      <c r="E29" s="43">
        <f t="shared" si="0"/>
        <v>0.73499266666666674</v>
      </c>
      <c r="F29" s="46">
        <f>O76</f>
        <v>186.140647</v>
      </c>
      <c r="G29" s="45">
        <f>O77</f>
        <v>236.013499</v>
      </c>
      <c r="H29" s="46">
        <f>O78</f>
        <v>269.92043899999999</v>
      </c>
      <c r="I29" s="47">
        <f t="shared" si="1"/>
        <v>230.69152833333331</v>
      </c>
      <c r="K29" t="s">
        <v>37</v>
      </c>
      <c r="L29">
        <v>0.792933</v>
      </c>
      <c r="N29" t="s">
        <v>38</v>
      </c>
      <c r="O29">
        <v>131.57152500000001</v>
      </c>
    </row>
    <row r="30" spans="1:15" x14ac:dyDescent="0.25">
      <c r="A30" s="39" t="s">
        <v>26</v>
      </c>
      <c r="B30" s="40">
        <f>L79</f>
        <v>0.86247399999999996</v>
      </c>
      <c r="C30" s="41">
        <f>L80</f>
        <v>0.74099800000000005</v>
      </c>
      <c r="D30" s="42">
        <f>L81</f>
        <v>0.85211199999999998</v>
      </c>
      <c r="E30" s="43">
        <f t="shared" si="0"/>
        <v>0.81852800000000003</v>
      </c>
      <c r="F30" s="46">
        <f>O79</f>
        <v>119.455833</v>
      </c>
      <c r="G30" s="45">
        <f>O80</f>
        <v>322.72645899999998</v>
      </c>
      <c r="H30" s="46">
        <f>O81</f>
        <v>234.76542800000001</v>
      </c>
      <c r="I30" s="47">
        <f t="shared" si="1"/>
        <v>225.64923999999999</v>
      </c>
      <c r="K30" t="s">
        <v>37</v>
      </c>
      <c r="L30">
        <v>0.79897300000000004</v>
      </c>
      <c r="N30" t="s">
        <v>38</v>
      </c>
      <c r="O30">
        <v>245.60004699999999</v>
      </c>
    </row>
    <row r="31" spans="1:15" x14ac:dyDescent="0.25">
      <c r="A31" s="39" t="s">
        <v>27</v>
      </c>
      <c r="B31" s="40">
        <f>L82</f>
        <v>0.75719099999999995</v>
      </c>
      <c r="C31" s="41">
        <f>L83</f>
        <v>0.75456999999999996</v>
      </c>
      <c r="D31" s="42">
        <f>L84</f>
        <v>0.75055899999999998</v>
      </c>
      <c r="E31" s="43">
        <f t="shared" si="0"/>
        <v>0.75410666666666659</v>
      </c>
      <c r="F31" s="46">
        <f>O82</f>
        <v>253.43749600000001</v>
      </c>
      <c r="G31" s="45">
        <f>O83</f>
        <v>168.240623</v>
      </c>
      <c r="H31" s="46">
        <f>O84</f>
        <v>239.95772500000001</v>
      </c>
      <c r="I31" s="47">
        <f t="shared" si="1"/>
        <v>220.54528133333335</v>
      </c>
      <c r="K31" t="s">
        <v>37</v>
      </c>
      <c r="L31">
        <v>0.74102400000000002</v>
      </c>
      <c r="N31" t="s">
        <v>38</v>
      </c>
      <c r="O31">
        <v>285.68234000000001</v>
      </c>
    </row>
    <row r="32" spans="1:15" x14ac:dyDescent="0.25">
      <c r="A32" s="39" t="s">
        <v>28</v>
      </c>
      <c r="B32" s="40">
        <f>L85</f>
        <v>0.75399700000000003</v>
      </c>
      <c r="C32" s="41">
        <f>L86</f>
        <v>0.823326</v>
      </c>
      <c r="D32" s="42">
        <f>L87</f>
        <v>0.763826</v>
      </c>
      <c r="E32" s="43">
        <f t="shared" si="0"/>
        <v>0.78038300000000005</v>
      </c>
      <c r="F32" s="46">
        <f>O85</f>
        <v>447.327586</v>
      </c>
      <c r="G32" s="45">
        <f>O86</f>
        <v>206.48781</v>
      </c>
      <c r="H32" s="46">
        <f>O87</f>
        <v>206.98983899999999</v>
      </c>
      <c r="I32" s="47">
        <f t="shared" si="1"/>
        <v>286.93507833333331</v>
      </c>
      <c r="K32" t="s">
        <v>37</v>
      </c>
      <c r="L32">
        <v>0.81311999999999995</v>
      </c>
      <c r="N32" t="s">
        <v>38</v>
      </c>
      <c r="O32">
        <v>154.35282799999999</v>
      </c>
    </row>
    <row r="33" spans="1:15" x14ac:dyDescent="0.25">
      <c r="A33" s="48" t="s">
        <v>29</v>
      </c>
      <c r="B33" s="49">
        <f>L88</f>
        <v>0.74622500000000003</v>
      </c>
      <c r="C33" s="50">
        <f>L89</f>
        <v>0.72977999999999998</v>
      </c>
      <c r="D33" s="51">
        <f>L90</f>
        <v>0.83377800000000002</v>
      </c>
      <c r="E33" s="52">
        <f t="shared" si="0"/>
        <v>0.76992766666666668</v>
      </c>
      <c r="F33" s="55">
        <f>O88</f>
        <v>531.05337499999996</v>
      </c>
      <c r="G33" s="54">
        <f>O89</f>
        <v>453.48793799999999</v>
      </c>
      <c r="H33" s="55">
        <f>O90</f>
        <v>174.47397900000001</v>
      </c>
      <c r="I33" s="56">
        <f t="shared" si="1"/>
        <v>386.33843066666668</v>
      </c>
      <c r="K33" t="s">
        <v>37</v>
      </c>
      <c r="L33">
        <v>0.89338399999999996</v>
      </c>
      <c r="N33" t="s">
        <v>38</v>
      </c>
      <c r="O33">
        <v>100.819767</v>
      </c>
    </row>
    <row r="34" spans="1:15" x14ac:dyDescent="0.25">
      <c r="A34" s="39" t="s">
        <v>30</v>
      </c>
      <c r="B34" s="40">
        <f>L91</f>
        <v>0.703816</v>
      </c>
      <c r="C34" s="41">
        <f>L92</f>
        <v>0.83313400000000004</v>
      </c>
      <c r="D34" s="42">
        <f>L93</f>
        <v>0.70051699999999995</v>
      </c>
      <c r="E34" s="43">
        <f t="shared" si="0"/>
        <v>0.74582233333333336</v>
      </c>
      <c r="F34" s="46">
        <f>O91</f>
        <v>196.71925200000001</v>
      </c>
      <c r="G34" s="45">
        <f>O92</f>
        <v>247.82117500000001</v>
      </c>
      <c r="H34" s="46">
        <f>O93</f>
        <v>467.00471099999999</v>
      </c>
      <c r="I34" s="47">
        <f t="shared" si="1"/>
        <v>303.8483793333333</v>
      </c>
      <c r="K34" t="s">
        <v>37</v>
      </c>
      <c r="L34">
        <v>0.72918799999999995</v>
      </c>
      <c r="N34" t="s">
        <v>38</v>
      </c>
      <c r="O34">
        <v>86.061921999999996</v>
      </c>
    </row>
    <row r="35" spans="1:15" x14ac:dyDescent="0.25">
      <c r="A35" s="57" t="s">
        <v>31</v>
      </c>
      <c r="B35" s="58">
        <f>L94</f>
        <v>0.84250999999999998</v>
      </c>
      <c r="C35" s="59">
        <f>L95</f>
        <v>0.83563699999999996</v>
      </c>
      <c r="D35" s="60">
        <f>L96</f>
        <v>0.73571799999999998</v>
      </c>
      <c r="E35" s="61">
        <f t="shared" si="0"/>
        <v>0.80462166666666668</v>
      </c>
      <c r="F35" s="64">
        <f>O94</f>
        <v>276.07679100000001</v>
      </c>
      <c r="G35" s="63">
        <f>O95</f>
        <v>220.30960099999999</v>
      </c>
      <c r="H35" s="64">
        <f>O96</f>
        <v>386.398101</v>
      </c>
      <c r="I35" s="65">
        <f t="shared" si="1"/>
        <v>294.26149766666668</v>
      </c>
      <c r="K35" t="s">
        <v>37</v>
      </c>
      <c r="L35">
        <v>0.91662999999999994</v>
      </c>
      <c r="N35" t="s">
        <v>38</v>
      </c>
      <c r="O35">
        <v>91.447231000000002</v>
      </c>
    </row>
    <row r="36" spans="1:15" x14ac:dyDescent="0.25">
      <c r="C36" s="213" t="s">
        <v>70</v>
      </c>
      <c r="D36" s="213"/>
      <c r="E36" s="120">
        <f>AVERAGE(E4:E35)</f>
        <v>0.78333441666666648</v>
      </c>
      <c r="F36" s="121"/>
      <c r="G36" s="214" t="s">
        <v>71</v>
      </c>
      <c r="H36" s="214"/>
      <c r="I36" s="122">
        <f>AVERAGE(I4:I35)</f>
        <v>245.92710792708328</v>
      </c>
      <c r="K36" t="s">
        <v>37</v>
      </c>
      <c r="L36">
        <v>0.72417299999999996</v>
      </c>
      <c r="N36" t="s">
        <v>38</v>
      </c>
      <c r="O36">
        <v>262.187996</v>
      </c>
    </row>
    <row r="37" spans="1:15" x14ac:dyDescent="0.25">
      <c r="D37" s="139" t="s">
        <v>84</v>
      </c>
      <c r="E37" s="141">
        <f>MAX(E4:E35)</f>
        <v>0.86718533333333336</v>
      </c>
      <c r="F37" s="75"/>
      <c r="G37" s="75"/>
      <c r="H37" s="139" t="s">
        <v>85</v>
      </c>
      <c r="I37" s="141">
        <f>MIN(I4:I35)</f>
        <v>146.56571633333331</v>
      </c>
      <c r="K37" t="s">
        <v>37</v>
      </c>
      <c r="L37">
        <v>0.76939599999999997</v>
      </c>
      <c r="N37" t="s">
        <v>38</v>
      </c>
      <c r="O37">
        <v>252.797459</v>
      </c>
    </row>
    <row r="38" spans="1:15" x14ac:dyDescent="0.25">
      <c r="A38" s="210" t="s">
        <v>40</v>
      </c>
      <c r="B38" s="210"/>
      <c r="C38" s="37">
        <f>AVERAGE(E4:E19)</f>
        <v>0.78463268749999993</v>
      </c>
      <c r="D38" s="37">
        <f>AVERAGE(I4:I19)</f>
        <v>214.66150710416667</v>
      </c>
      <c r="E38" s="177" t="s">
        <v>41</v>
      </c>
      <c r="F38" s="177"/>
      <c r="H38" s="209" t="s">
        <v>45</v>
      </c>
      <c r="I38" s="209"/>
      <c r="K38" t="s">
        <v>37</v>
      </c>
      <c r="L38">
        <v>0.77301299999999995</v>
      </c>
      <c r="N38" t="s">
        <v>38</v>
      </c>
      <c r="O38">
        <v>229.26111299999999</v>
      </c>
    </row>
    <row r="39" spans="1:15" x14ac:dyDescent="0.25">
      <c r="A39" s="210" t="s">
        <v>39</v>
      </c>
      <c r="B39" s="210"/>
      <c r="C39" s="37">
        <f>AVERAGE(E20:E35)</f>
        <v>0.78203614583333325</v>
      </c>
      <c r="D39" s="37">
        <f>AVERAGE(I20:I35)</f>
        <v>277.19270875000001</v>
      </c>
      <c r="E39" s="177" t="s">
        <v>49</v>
      </c>
      <c r="F39" s="177"/>
      <c r="K39" t="s">
        <v>37</v>
      </c>
      <c r="L39">
        <v>0.79461700000000002</v>
      </c>
      <c r="N39" t="s">
        <v>38</v>
      </c>
      <c r="O39">
        <v>219.51155499999999</v>
      </c>
    </row>
    <row r="40" spans="1:15" x14ac:dyDescent="0.25">
      <c r="C40" s="37">
        <f>SUM(C39,-C38)</f>
        <v>-2.5965416666666741E-3</v>
      </c>
      <c r="D40" s="37">
        <f>SUM(D39,-D38)</f>
        <v>62.531201645833335</v>
      </c>
      <c r="E40" s="38" t="s">
        <v>44</v>
      </c>
      <c r="K40" t="s">
        <v>37</v>
      </c>
      <c r="L40">
        <v>0.74849500000000002</v>
      </c>
      <c r="N40" t="s">
        <v>38</v>
      </c>
      <c r="O40">
        <v>195.758197</v>
      </c>
    </row>
    <row r="41" spans="1:15" x14ac:dyDescent="0.25">
      <c r="K41" t="s">
        <v>37</v>
      </c>
      <c r="L41">
        <v>0.80847899999999995</v>
      </c>
      <c r="N41" t="s">
        <v>38</v>
      </c>
      <c r="O41">
        <v>267.172281</v>
      </c>
    </row>
    <row r="42" spans="1:15" x14ac:dyDescent="0.25">
      <c r="A42" s="210" t="s">
        <v>46</v>
      </c>
      <c r="B42" s="210"/>
      <c r="C42" s="37">
        <f>AVERAGE(E4:E11)</f>
        <v>0.78387212500000003</v>
      </c>
      <c r="D42" s="37">
        <f>AVERAGE(I4:I11)</f>
        <v>225.64561449999999</v>
      </c>
      <c r="E42" s="177" t="s">
        <v>48</v>
      </c>
      <c r="F42" s="177"/>
      <c r="H42" s="208" t="s">
        <v>51</v>
      </c>
      <c r="I42" s="208"/>
      <c r="K42" t="s">
        <v>37</v>
      </c>
      <c r="L42">
        <v>0.75084799999999996</v>
      </c>
      <c r="N42" t="s">
        <v>38</v>
      </c>
      <c r="O42">
        <v>221.70868100000001</v>
      </c>
    </row>
    <row r="43" spans="1:15" x14ac:dyDescent="0.25">
      <c r="A43" s="210" t="s">
        <v>47</v>
      </c>
      <c r="B43" s="210"/>
      <c r="C43" s="37">
        <f>AVERAGE(E12:E19)</f>
        <v>0.78539325000000004</v>
      </c>
      <c r="D43" s="37">
        <f>AVERAGE(I12:I19)</f>
        <v>203.67739970833335</v>
      </c>
      <c r="E43" s="177" t="s">
        <v>50</v>
      </c>
      <c r="F43" s="177"/>
      <c r="K43" t="s">
        <v>37</v>
      </c>
      <c r="L43">
        <v>0.866703</v>
      </c>
      <c r="N43" t="s">
        <v>38</v>
      </c>
      <c r="O43">
        <v>116.675674</v>
      </c>
    </row>
    <row r="44" spans="1:15" x14ac:dyDescent="0.25">
      <c r="C44" s="37">
        <f>SUM(C43,-C42)</f>
        <v>1.5211250000000121E-3</v>
      </c>
      <c r="D44" s="37">
        <f>SUM(D43,-D42)</f>
        <v>-21.968214791666639</v>
      </c>
      <c r="E44" s="38" t="s">
        <v>44</v>
      </c>
      <c r="K44" t="s">
        <v>37</v>
      </c>
      <c r="L44">
        <v>0.77610800000000002</v>
      </c>
      <c r="N44" t="s">
        <v>38</v>
      </c>
      <c r="O44">
        <v>129.14738700000001</v>
      </c>
    </row>
    <row r="45" spans="1:15" x14ac:dyDescent="0.25">
      <c r="K45" t="s">
        <v>37</v>
      </c>
      <c r="L45">
        <v>0.73267099999999996</v>
      </c>
      <c r="N45" t="s">
        <v>38</v>
      </c>
      <c r="O45">
        <v>387.89318600000001</v>
      </c>
    </row>
    <row r="46" spans="1:15" x14ac:dyDescent="0.25">
      <c r="A46" s="210" t="s">
        <v>52</v>
      </c>
      <c r="B46" s="210"/>
      <c r="C46" s="37">
        <f>AVERAGE(E12:E15)</f>
        <v>0.79518000000000011</v>
      </c>
      <c r="D46" s="37">
        <f>AVERAGE(I12:I15)</f>
        <v>175.66479741666666</v>
      </c>
      <c r="E46" s="177" t="s">
        <v>54</v>
      </c>
      <c r="F46" s="177"/>
      <c r="H46" s="209" t="s">
        <v>56</v>
      </c>
      <c r="I46" s="209"/>
      <c r="K46" t="s">
        <v>37</v>
      </c>
      <c r="L46">
        <v>0.67578700000000003</v>
      </c>
      <c r="N46" t="s">
        <v>38</v>
      </c>
      <c r="O46">
        <v>419.30498299999999</v>
      </c>
    </row>
    <row r="47" spans="1:15" x14ac:dyDescent="0.25">
      <c r="A47" s="210" t="s">
        <v>53</v>
      </c>
      <c r="B47" s="210"/>
      <c r="C47" s="37">
        <f>AVERAGE(E16:E19)</f>
        <v>0.77560649999999987</v>
      </c>
      <c r="D47" s="37">
        <f>AVERAGE(I16:I19)</f>
        <v>231.69000200000002</v>
      </c>
      <c r="E47" s="177" t="s">
        <v>55</v>
      </c>
      <c r="F47" s="177"/>
      <c r="K47" t="s">
        <v>37</v>
      </c>
      <c r="L47">
        <v>0.81433800000000001</v>
      </c>
      <c r="N47" t="s">
        <v>38</v>
      </c>
      <c r="O47">
        <v>184.42354900000001</v>
      </c>
    </row>
    <row r="48" spans="1:15" x14ac:dyDescent="0.25">
      <c r="C48" s="37">
        <f>SUM(C47,-C46)</f>
        <v>-1.9573500000000243E-2</v>
      </c>
      <c r="D48" s="37">
        <f>SUM(D47,-D46)</f>
        <v>56.025204583333363</v>
      </c>
      <c r="E48" s="38" t="s">
        <v>44</v>
      </c>
      <c r="K48" t="s">
        <v>37</v>
      </c>
      <c r="L48">
        <v>0.79682299999999995</v>
      </c>
      <c r="N48" t="s">
        <v>38</v>
      </c>
      <c r="O48">
        <v>156.62595899999999</v>
      </c>
    </row>
    <row r="49" spans="1:15" x14ac:dyDescent="0.25">
      <c r="K49" t="s">
        <v>37</v>
      </c>
      <c r="L49">
        <v>0.69927799999999996</v>
      </c>
      <c r="N49" t="s">
        <v>38</v>
      </c>
      <c r="O49">
        <v>263.552074</v>
      </c>
    </row>
    <row r="50" spans="1:15" x14ac:dyDescent="0.25">
      <c r="A50" s="75" t="s">
        <v>57</v>
      </c>
      <c r="K50" t="s">
        <v>37</v>
      </c>
      <c r="L50">
        <v>0.76173100000000005</v>
      </c>
      <c r="N50" t="s">
        <v>38</v>
      </c>
      <c r="O50">
        <v>269.977442</v>
      </c>
    </row>
    <row r="51" spans="1:15" x14ac:dyDescent="0.25">
      <c r="A51" s="89" t="s">
        <v>8</v>
      </c>
      <c r="B51" s="90">
        <v>0.75021400000000005</v>
      </c>
      <c r="C51" s="91">
        <v>0.78371000000000002</v>
      </c>
      <c r="D51" s="92">
        <v>0.80266099999999996</v>
      </c>
      <c r="E51" s="13">
        <v>0.77886166666666667</v>
      </c>
      <c r="F51" s="93">
        <v>229.631134</v>
      </c>
      <c r="G51" s="94">
        <v>196.962266</v>
      </c>
      <c r="H51" s="95">
        <v>146.26236599999999</v>
      </c>
      <c r="I51" s="15">
        <v>190.95192199999997</v>
      </c>
      <c r="K51" t="s">
        <v>37</v>
      </c>
      <c r="L51">
        <v>0.81735000000000002</v>
      </c>
      <c r="N51" t="s">
        <v>38</v>
      </c>
      <c r="O51">
        <v>320.37832500000002</v>
      </c>
    </row>
    <row r="52" spans="1:15" x14ac:dyDescent="0.25">
      <c r="A52" s="18" t="s">
        <v>9</v>
      </c>
      <c r="B52" s="19">
        <v>0.79615000000000002</v>
      </c>
      <c r="C52" s="20">
        <v>0.792933</v>
      </c>
      <c r="D52" s="21">
        <v>0.79897300000000004</v>
      </c>
      <c r="E52" s="22">
        <v>0.79601866666666676</v>
      </c>
      <c r="F52" s="23">
        <v>177.39814699999999</v>
      </c>
      <c r="G52" s="24">
        <v>131.57152500000001</v>
      </c>
      <c r="H52" s="25">
        <v>245.60004699999999</v>
      </c>
      <c r="I52" s="26">
        <v>184.856573</v>
      </c>
      <c r="K52" t="s">
        <v>37</v>
      </c>
      <c r="L52">
        <v>0.74850099999999997</v>
      </c>
      <c r="N52" t="s">
        <v>38</v>
      </c>
      <c r="O52">
        <v>188.944807</v>
      </c>
    </row>
    <row r="53" spans="1:15" x14ac:dyDescent="0.25">
      <c r="A53" s="3" t="s">
        <v>10</v>
      </c>
      <c r="B53" s="4">
        <v>0.74102400000000002</v>
      </c>
      <c r="C53" s="9">
        <v>0.81311999999999995</v>
      </c>
      <c r="D53" s="8">
        <v>0.89338399999999996</v>
      </c>
      <c r="E53" s="13">
        <v>0.81584266666666672</v>
      </c>
      <c r="F53" s="5">
        <v>285.68234000000001</v>
      </c>
      <c r="G53" s="11">
        <v>154.35282799999999</v>
      </c>
      <c r="H53" s="10">
        <v>100.819767</v>
      </c>
      <c r="I53" s="15">
        <v>180.28497833333333</v>
      </c>
      <c r="K53" t="s">
        <v>37</v>
      </c>
      <c r="L53">
        <v>0.78464</v>
      </c>
      <c r="N53" t="s">
        <v>38</v>
      </c>
      <c r="O53">
        <v>213.02818500000001</v>
      </c>
    </row>
    <row r="54" spans="1:15" x14ac:dyDescent="0.25">
      <c r="A54" s="3" t="s">
        <v>11</v>
      </c>
      <c r="B54" s="4">
        <v>0.72918799999999995</v>
      </c>
      <c r="C54" s="9">
        <v>0.91662999999999994</v>
      </c>
      <c r="D54" s="8">
        <v>0.72417299999999996</v>
      </c>
      <c r="E54" s="13">
        <v>0.78999699999999995</v>
      </c>
      <c r="F54" s="5">
        <v>86.061921999999996</v>
      </c>
      <c r="G54" s="11">
        <v>91.447231000000002</v>
      </c>
      <c r="H54" s="10">
        <v>262.187996</v>
      </c>
      <c r="I54" s="74">
        <v>146.56571633333331</v>
      </c>
      <c r="K54" t="s">
        <v>37</v>
      </c>
      <c r="L54">
        <v>0.792937</v>
      </c>
      <c r="N54" t="s">
        <v>38</v>
      </c>
      <c r="O54">
        <v>224.53384299999999</v>
      </c>
    </row>
    <row r="55" spans="1:15" x14ac:dyDescent="0.25">
      <c r="K55" t="s">
        <v>37</v>
      </c>
      <c r="L55">
        <v>0.80284999999999995</v>
      </c>
      <c r="N55" t="s">
        <v>38</v>
      </c>
      <c r="O55">
        <v>229.35211799999999</v>
      </c>
    </row>
    <row r="56" spans="1:15" x14ac:dyDescent="0.25">
      <c r="A56" s="210" t="s">
        <v>58</v>
      </c>
      <c r="B56" s="210"/>
      <c r="C56" s="37">
        <f>AVERAGE(E51:E52)</f>
        <v>0.78744016666666672</v>
      </c>
      <c r="D56" s="37">
        <f>AVERAGE(I51:I52)</f>
        <v>187.9042475</v>
      </c>
      <c r="E56" s="177" t="s">
        <v>60</v>
      </c>
      <c r="F56" s="177"/>
      <c r="H56" s="208" t="s">
        <v>69</v>
      </c>
      <c r="I56" s="208"/>
      <c r="K56" t="s">
        <v>37</v>
      </c>
      <c r="L56">
        <v>0.77991200000000005</v>
      </c>
      <c r="N56" t="s">
        <v>38</v>
      </c>
      <c r="O56">
        <v>253.37749199999999</v>
      </c>
    </row>
    <row r="57" spans="1:15" x14ac:dyDescent="0.25">
      <c r="A57" s="210" t="s">
        <v>59</v>
      </c>
      <c r="B57" s="210"/>
      <c r="C57" s="37">
        <f>AVERAGE(E53:E54)</f>
        <v>0.80291983333333339</v>
      </c>
      <c r="D57" s="37">
        <f>AVERAGE(I53:I54)</f>
        <v>163.42534733333332</v>
      </c>
      <c r="E57" s="177" t="s">
        <v>61</v>
      </c>
      <c r="F57" s="177"/>
      <c r="K57" t="s">
        <v>37</v>
      </c>
      <c r="L57">
        <v>0.72701700000000002</v>
      </c>
      <c r="N57" t="s">
        <v>38</v>
      </c>
      <c r="O57">
        <v>261.88597900000002</v>
      </c>
    </row>
    <row r="58" spans="1:15" x14ac:dyDescent="0.25">
      <c r="C58" s="37">
        <f>SUM(C57,-C56)</f>
        <v>1.5479666666666669E-2</v>
      </c>
      <c r="D58" s="37">
        <f>SUM(D57,-D56)</f>
        <v>-24.478900166666676</v>
      </c>
      <c r="E58" s="38" t="s">
        <v>44</v>
      </c>
      <c r="K58" t="s">
        <v>37</v>
      </c>
      <c r="L58">
        <v>0.70121699999999998</v>
      </c>
      <c r="N58" t="s">
        <v>38</v>
      </c>
      <c r="O58">
        <v>318.76223199999998</v>
      </c>
    </row>
    <row r="59" spans="1:15" x14ac:dyDescent="0.25">
      <c r="H59" s="208" t="s">
        <v>63</v>
      </c>
      <c r="I59" s="208"/>
      <c r="K59" t="s">
        <v>37</v>
      </c>
      <c r="L59">
        <v>0.72805299999999995</v>
      </c>
      <c r="N59" t="s">
        <v>38</v>
      </c>
      <c r="O59">
        <v>320.109309</v>
      </c>
    </row>
    <row r="60" spans="1:15" x14ac:dyDescent="0.25">
      <c r="K60" t="s">
        <v>37</v>
      </c>
      <c r="L60">
        <v>0.85999400000000004</v>
      </c>
      <c r="N60" t="s">
        <v>38</v>
      </c>
      <c r="O60">
        <v>171.431805</v>
      </c>
    </row>
    <row r="61" spans="1:15" x14ac:dyDescent="0.25">
      <c r="K61" t="s">
        <v>37</v>
      </c>
      <c r="L61">
        <v>0.78036700000000003</v>
      </c>
      <c r="N61" t="s">
        <v>38</v>
      </c>
      <c r="O61">
        <v>359.64456999999999</v>
      </c>
    </row>
    <row r="62" spans="1:15" x14ac:dyDescent="0.25">
      <c r="A62" s="209" t="s">
        <v>45</v>
      </c>
      <c r="B62" s="209"/>
      <c r="K62" t="s">
        <v>37</v>
      </c>
      <c r="L62">
        <v>0.779775</v>
      </c>
      <c r="N62" t="s">
        <v>38</v>
      </c>
      <c r="O62">
        <v>316.57810699999999</v>
      </c>
    </row>
    <row r="63" spans="1:15" x14ac:dyDescent="0.25">
      <c r="A63" s="208" t="s">
        <v>51</v>
      </c>
      <c r="B63" s="208"/>
      <c r="K63" t="s">
        <v>37</v>
      </c>
      <c r="L63">
        <v>0.77846000000000004</v>
      </c>
      <c r="N63" t="s">
        <v>38</v>
      </c>
      <c r="O63">
        <v>197.94732200000001</v>
      </c>
    </row>
    <row r="64" spans="1:15" x14ac:dyDescent="0.25">
      <c r="A64" s="209" t="s">
        <v>56</v>
      </c>
      <c r="B64" s="209"/>
      <c r="K64" t="s">
        <v>37</v>
      </c>
      <c r="L64">
        <v>0.72353299999999998</v>
      </c>
      <c r="N64" t="s">
        <v>38</v>
      </c>
      <c r="O64">
        <v>174.69399200000001</v>
      </c>
    </row>
    <row r="65" spans="1:15" x14ac:dyDescent="0.25">
      <c r="A65" s="208" t="s">
        <v>69</v>
      </c>
      <c r="B65" s="208"/>
      <c r="K65" t="s">
        <v>37</v>
      </c>
      <c r="L65">
        <v>0.74857499999999999</v>
      </c>
      <c r="N65" t="s">
        <v>38</v>
      </c>
      <c r="O65">
        <v>343.10862500000002</v>
      </c>
    </row>
    <row r="66" spans="1:15" x14ac:dyDescent="0.25">
      <c r="A66" s="208" t="s">
        <v>63</v>
      </c>
      <c r="B66" s="208"/>
      <c r="K66" t="s">
        <v>37</v>
      </c>
      <c r="L66">
        <v>0.80629499999999998</v>
      </c>
      <c r="N66" t="s">
        <v>38</v>
      </c>
      <c r="O66">
        <v>781.17768100000001</v>
      </c>
    </row>
    <row r="67" spans="1:15" x14ac:dyDescent="0.25">
      <c r="K67" t="s">
        <v>37</v>
      </c>
      <c r="L67">
        <v>0.79473099999999997</v>
      </c>
      <c r="N67" t="s">
        <v>38</v>
      </c>
      <c r="O67">
        <v>449.525711</v>
      </c>
    </row>
    <row r="68" spans="1:15" x14ac:dyDescent="0.25">
      <c r="A68" s="3" t="s">
        <v>10</v>
      </c>
      <c r="B68" s="4">
        <v>0.74102400000000002</v>
      </c>
      <c r="C68" s="9">
        <v>0.81311999999999995</v>
      </c>
      <c r="D68" s="8">
        <v>0.89338399999999996</v>
      </c>
      <c r="E68" s="13">
        <v>0.81584266666666672</v>
      </c>
      <c r="F68" s="5">
        <v>285.68234000000001</v>
      </c>
      <c r="G68" s="11">
        <v>154.35282799999999</v>
      </c>
      <c r="H68" s="10">
        <v>100.819767</v>
      </c>
      <c r="I68" s="15">
        <v>180.28497833333333</v>
      </c>
      <c r="K68" t="s">
        <v>37</v>
      </c>
      <c r="L68">
        <v>0.81044099999999997</v>
      </c>
      <c r="N68" t="s">
        <v>38</v>
      </c>
      <c r="O68">
        <v>248.157194</v>
      </c>
    </row>
    <row r="69" spans="1:15" x14ac:dyDescent="0.25">
      <c r="K69" t="s">
        <v>37</v>
      </c>
      <c r="L69">
        <v>0.816693</v>
      </c>
      <c r="N69" t="s">
        <v>38</v>
      </c>
      <c r="O69">
        <v>406.49725000000001</v>
      </c>
    </row>
    <row r="70" spans="1:15" x14ac:dyDescent="0.25">
      <c r="G70" s="119"/>
      <c r="K70" t="s">
        <v>37</v>
      </c>
      <c r="L70">
        <v>0.85286099999999998</v>
      </c>
      <c r="N70" t="s">
        <v>38</v>
      </c>
      <c r="O70">
        <v>184.28854100000001</v>
      </c>
    </row>
    <row r="71" spans="1:15" x14ac:dyDescent="0.25">
      <c r="K71" t="s">
        <v>37</v>
      </c>
      <c r="L71">
        <v>0.84218800000000005</v>
      </c>
      <c r="N71" t="s">
        <v>38</v>
      </c>
      <c r="O71">
        <v>276.51681600000001</v>
      </c>
    </row>
    <row r="72" spans="1:15" x14ac:dyDescent="0.25">
      <c r="K72" t="s">
        <v>37</v>
      </c>
      <c r="L72">
        <v>0.90650699999999995</v>
      </c>
      <c r="N72" t="s">
        <v>38</v>
      </c>
      <c r="O72">
        <v>155.70990599999999</v>
      </c>
    </row>
    <row r="73" spans="1:15" x14ac:dyDescent="0.25">
      <c r="K73" t="s">
        <v>37</v>
      </c>
      <c r="L73">
        <v>0.79590499999999997</v>
      </c>
      <c r="N73" t="s">
        <v>38</v>
      </c>
      <c r="O73">
        <v>271.87855100000002</v>
      </c>
    </row>
    <row r="74" spans="1:15" x14ac:dyDescent="0.25">
      <c r="K74" t="s">
        <v>37</v>
      </c>
      <c r="L74">
        <v>0.81678399999999995</v>
      </c>
      <c r="N74" t="s">
        <v>38</v>
      </c>
      <c r="O74">
        <v>160.8502</v>
      </c>
    </row>
    <row r="75" spans="1:15" x14ac:dyDescent="0.25">
      <c r="K75" t="s">
        <v>37</v>
      </c>
      <c r="L75">
        <v>0.85599400000000003</v>
      </c>
      <c r="N75" t="s">
        <v>38</v>
      </c>
      <c r="O75">
        <v>98.533636000000001</v>
      </c>
    </row>
    <row r="76" spans="1:15" x14ac:dyDescent="0.25">
      <c r="K76" t="s">
        <v>37</v>
      </c>
      <c r="L76">
        <v>0.70808099999999996</v>
      </c>
      <c r="N76" t="s">
        <v>38</v>
      </c>
      <c r="O76">
        <v>186.140647</v>
      </c>
    </row>
    <row r="77" spans="1:15" x14ac:dyDescent="0.25">
      <c r="K77" t="s">
        <v>37</v>
      </c>
      <c r="L77">
        <v>0.735182</v>
      </c>
      <c r="N77" t="s">
        <v>38</v>
      </c>
      <c r="O77">
        <v>236.013499</v>
      </c>
    </row>
    <row r="78" spans="1:15" x14ac:dyDescent="0.25">
      <c r="K78" t="s">
        <v>37</v>
      </c>
      <c r="L78">
        <v>0.76171500000000003</v>
      </c>
      <c r="N78" t="s">
        <v>38</v>
      </c>
      <c r="O78">
        <v>269.92043899999999</v>
      </c>
    </row>
    <row r="79" spans="1:15" x14ac:dyDescent="0.25">
      <c r="K79" t="s">
        <v>37</v>
      </c>
      <c r="L79">
        <v>0.86247399999999996</v>
      </c>
      <c r="N79" t="s">
        <v>38</v>
      </c>
      <c r="O79">
        <v>119.455833</v>
      </c>
    </row>
    <row r="80" spans="1:15" x14ac:dyDescent="0.25">
      <c r="K80" t="s">
        <v>37</v>
      </c>
      <c r="L80">
        <v>0.74099800000000005</v>
      </c>
      <c r="N80" t="s">
        <v>38</v>
      </c>
      <c r="O80">
        <v>322.72645899999998</v>
      </c>
    </row>
    <row r="81" spans="11:15" x14ac:dyDescent="0.25">
      <c r="K81" t="s">
        <v>37</v>
      </c>
      <c r="L81">
        <v>0.85211199999999998</v>
      </c>
      <c r="N81" t="s">
        <v>38</v>
      </c>
      <c r="O81">
        <v>234.76542800000001</v>
      </c>
    </row>
    <row r="82" spans="11:15" x14ac:dyDescent="0.25">
      <c r="K82" t="s">
        <v>37</v>
      </c>
      <c r="L82">
        <v>0.75719099999999995</v>
      </c>
      <c r="N82" t="s">
        <v>38</v>
      </c>
      <c r="O82">
        <v>253.43749600000001</v>
      </c>
    </row>
    <row r="83" spans="11:15" x14ac:dyDescent="0.25">
      <c r="K83" t="s">
        <v>37</v>
      </c>
      <c r="L83">
        <v>0.75456999999999996</v>
      </c>
      <c r="N83" t="s">
        <v>38</v>
      </c>
      <c r="O83">
        <v>168.240623</v>
      </c>
    </row>
    <row r="84" spans="11:15" x14ac:dyDescent="0.25">
      <c r="K84" t="s">
        <v>37</v>
      </c>
      <c r="L84">
        <v>0.75055899999999998</v>
      </c>
      <c r="N84" t="s">
        <v>38</v>
      </c>
      <c r="O84">
        <v>239.95772500000001</v>
      </c>
    </row>
    <row r="85" spans="11:15" x14ac:dyDescent="0.25">
      <c r="K85" t="s">
        <v>37</v>
      </c>
      <c r="L85">
        <v>0.75399700000000003</v>
      </c>
      <c r="N85" t="s">
        <v>38</v>
      </c>
      <c r="O85">
        <v>447.327586</v>
      </c>
    </row>
    <row r="86" spans="11:15" x14ac:dyDescent="0.25">
      <c r="K86" t="s">
        <v>37</v>
      </c>
      <c r="L86">
        <v>0.823326</v>
      </c>
      <c r="N86" t="s">
        <v>38</v>
      </c>
      <c r="O86">
        <v>206.48781</v>
      </c>
    </row>
    <row r="87" spans="11:15" x14ac:dyDescent="0.25">
      <c r="K87" t="s">
        <v>37</v>
      </c>
      <c r="L87">
        <v>0.763826</v>
      </c>
      <c r="N87" t="s">
        <v>38</v>
      </c>
      <c r="O87">
        <v>206.98983899999999</v>
      </c>
    </row>
    <row r="88" spans="11:15" x14ac:dyDescent="0.25">
      <c r="K88" t="s">
        <v>37</v>
      </c>
      <c r="L88">
        <v>0.74622500000000003</v>
      </c>
      <c r="N88" t="s">
        <v>38</v>
      </c>
      <c r="O88">
        <v>531.05337499999996</v>
      </c>
    </row>
    <row r="89" spans="11:15" x14ac:dyDescent="0.25">
      <c r="K89" t="s">
        <v>37</v>
      </c>
      <c r="L89">
        <v>0.72977999999999998</v>
      </c>
      <c r="N89" t="s">
        <v>38</v>
      </c>
      <c r="O89">
        <v>453.48793799999999</v>
      </c>
    </row>
    <row r="90" spans="11:15" x14ac:dyDescent="0.25">
      <c r="K90" t="s">
        <v>37</v>
      </c>
      <c r="L90">
        <v>0.83377800000000002</v>
      </c>
      <c r="N90" t="s">
        <v>38</v>
      </c>
      <c r="O90">
        <v>174.47397900000001</v>
      </c>
    </row>
    <row r="91" spans="11:15" x14ac:dyDescent="0.25">
      <c r="K91" t="s">
        <v>37</v>
      </c>
      <c r="L91">
        <v>0.703816</v>
      </c>
      <c r="N91" t="s">
        <v>38</v>
      </c>
      <c r="O91">
        <v>196.71925200000001</v>
      </c>
    </row>
    <row r="92" spans="11:15" x14ac:dyDescent="0.25">
      <c r="K92" t="s">
        <v>37</v>
      </c>
      <c r="L92">
        <v>0.83313400000000004</v>
      </c>
      <c r="N92" t="s">
        <v>38</v>
      </c>
      <c r="O92">
        <v>247.82117500000001</v>
      </c>
    </row>
    <row r="93" spans="11:15" x14ac:dyDescent="0.25">
      <c r="K93" t="s">
        <v>37</v>
      </c>
      <c r="L93">
        <v>0.70051699999999995</v>
      </c>
      <c r="N93" t="s">
        <v>38</v>
      </c>
      <c r="O93">
        <v>467.00471099999999</v>
      </c>
    </row>
    <row r="94" spans="11:15" x14ac:dyDescent="0.25">
      <c r="K94" t="s">
        <v>37</v>
      </c>
      <c r="L94">
        <v>0.84250999999999998</v>
      </c>
      <c r="N94" t="s">
        <v>38</v>
      </c>
      <c r="O94">
        <v>276.07679100000001</v>
      </c>
    </row>
    <row r="95" spans="11:15" x14ac:dyDescent="0.25">
      <c r="K95" t="s">
        <v>37</v>
      </c>
      <c r="L95">
        <v>0.83563699999999996</v>
      </c>
      <c r="N95" t="s">
        <v>38</v>
      </c>
      <c r="O95">
        <v>220.30960099999999</v>
      </c>
    </row>
    <row r="96" spans="11:15" x14ac:dyDescent="0.25">
      <c r="K96" t="s">
        <v>37</v>
      </c>
      <c r="L96">
        <v>0.73571799999999998</v>
      </c>
      <c r="N96" t="s">
        <v>38</v>
      </c>
      <c r="O96">
        <v>386.398101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G49" sqref="G49"/>
    </sheetView>
  </sheetViews>
  <sheetFormatPr baseColWidth="10" defaultRowHeight="15" x14ac:dyDescent="0.25"/>
  <cols>
    <col min="1" max="1" width="15.7109375" customWidth="1"/>
    <col min="8" max="8" width="12.140625" customWidth="1"/>
  </cols>
  <sheetData>
    <row r="1" spans="1:15" x14ac:dyDescent="0.25">
      <c r="B1" s="211" t="s">
        <v>95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0.83133800000000002</v>
      </c>
      <c r="N1" t="s">
        <v>38</v>
      </c>
      <c r="O1">
        <v>180.90834699999999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0.85367199999999999</v>
      </c>
      <c r="N2" t="s">
        <v>38</v>
      </c>
      <c r="O2">
        <v>158.27105299999999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0.76127500000000003</v>
      </c>
      <c r="N3" t="s">
        <v>38</v>
      </c>
      <c r="O3">
        <v>528.13720799999999</v>
      </c>
    </row>
    <row r="4" spans="1:15" ht="15.75" thickBot="1" x14ac:dyDescent="0.3">
      <c r="A4" s="48" t="s">
        <v>0</v>
      </c>
      <c r="B4" s="49">
        <f>L1</f>
        <v>0.83133800000000002</v>
      </c>
      <c r="C4" s="50">
        <f>L2</f>
        <v>0.85367199999999999</v>
      </c>
      <c r="D4" s="51">
        <f>L3</f>
        <v>0.76127500000000003</v>
      </c>
      <c r="E4" s="52">
        <f t="shared" ref="E4:E35" si="0">AVERAGE(B4:D4)</f>
        <v>0.81542833333333331</v>
      </c>
      <c r="F4" s="53">
        <f>O1</f>
        <v>180.90834699999999</v>
      </c>
      <c r="G4" s="54">
        <f>O2</f>
        <v>158.27105299999999</v>
      </c>
      <c r="H4" s="55">
        <f>O3</f>
        <v>528.13720799999999</v>
      </c>
      <c r="I4" s="56">
        <f t="shared" ref="I4:I35" si="1">AVERAGE(F4:H4)</f>
        <v>289.10553599999997</v>
      </c>
      <c r="K4" t="s">
        <v>37</v>
      </c>
      <c r="L4">
        <v>0.84608700000000003</v>
      </c>
      <c r="N4" t="s">
        <v>38</v>
      </c>
      <c r="O4">
        <v>307.78960499999999</v>
      </c>
    </row>
    <row r="5" spans="1:15" ht="15.75" thickBot="1" x14ac:dyDescent="0.3">
      <c r="A5" s="66" t="s">
        <v>1</v>
      </c>
      <c r="B5" s="67">
        <f>L4</f>
        <v>0.84608700000000003</v>
      </c>
      <c r="C5" s="68">
        <f>L5</f>
        <v>0.80413199999999996</v>
      </c>
      <c r="D5" s="69">
        <f>L6</f>
        <v>0.85110300000000005</v>
      </c>
      <c r="E5" s="127">
        <f t="shared" si="0"/>
        <v>0.83377400000000002</v>
      </c>
      <c r="F5" s="128">
        <f>O4</f>
        <v>307.78960499999999</v>
      </c>
      <c r="G5" s="72">
        <f>O5</f>
        <v>178.485209</v>
      </c>
      <c r="H5" s="71">
        <f>O6</f>
        <v>69.812993000000006</v>
      </c>
      <c r="I5" s="143">
        <f t="shared" si="1"/>
        <v>185.36260233333334</v>
      </c>
      <c r="K5" t="s">
        <v>37</v>
      </c>
      <c r="L5">
        <v>0.80413199999999996</v>
      </c>
      <c r="N5" t="s">
        <v>38</v>
      </c>
      <c r="O5">
        <v>178.485209</v>
      </c>
    </row>
    <row r="6" spans="1:15" x14ac:dyDescent="0.25">
      <c r="A6" s="57" t="s">
        <v>2</v>
      </c>
      <c r="B6" s="58">
        <f>L7</f>
        <v>0.83347300000000002</v>
      </c>
      <c r="C6" s="59">
        <f>L8</f>
        <v>0.79878099999999996</v>
      </c>
      <c r="D6" s="60">
        <f>L9</f>
        <v>0.77524400000000004</v>
      </c>
      <c r="E6" s="61">
        <f t="shared" si="0"/>
        <v>0.80249933333333345</v>
      </c>
      <c r="F6" s="62">
        <f>O7</f>
        <v>344.208688</v>
      </c>
      <c r="G6" s="63">
        <f>O8</f>
        <v>339.93344300000001</v>
      </c>
      <c r="H6" s="64">
        <f>O9</f>
        <v>401.67397399999999</v>
      </c>
      <c r="I6" s="65">
        <f t="shared" si="1"/>
        <v>361.9387016666667</v>
      </c>
      <c r="K6" t="s">
        <v>37</v>
      </c>
      <c r="L6">
        <v>0.85110300000000005</v>
      </c>
      <c r="N6" t="s">
        <v>38</v>
      </c>
      <c r="O6">
        <v>69.812993000000006</v>
      </c>
    </row>
    <row r="7" spans="1:15" x14ac:dyDescent="0.25">
      <c r="A7" s="39" t="s">
        <v>3</v>
      </c>
      <c r="B7" s="40">
        <f>L10</f>
        <v>0.87174499999999999</v>
      </c>
      <c r="C7" s="41">
        <f>L11</f>
        <v>0.83439200000000002</v>
      </c>
      <c r="D7" s="42">
        <f>L12</f>
        <v>0.82299199999999995</v>
      </c>
      <c r="E7" s="126">
        <f t="shared" si="0"/>
        <v>0.8430430000000001</v>
      </c>
      <c r="F7" s="44">
        <f>O10</f>
        <v>203.85865999999999</v>
      </c>
      <c r="G7" s="45">
        <f>O11</f>
        <v>578.25307399999997</v>
      </c>
      <c r="H7" s="46">
        <f>O12</f>
        <v>222.486726</v>
      </c>
      <c r="I7" s="47">
        <f t="shared" si="1"/>
        <v>334.86615333333333</v>
      </c>
      <c r="K7" t="s">
        <v>37</v>
      </c>
      <c r="L7">
        <v>0.83347300000000002</v>
      </c>
      <c r="N7" t="s">
        <v>38</v>
      </c>
      <c r="O7">
        <v>344.208688</v>
      </c>
    </row>
    <row r="8" spans="1:15" x14ac:dyDescent="0.25">
      <c r="A8" s="39" t="s">
        <v>4</v>
      </c>
      <c r="B8" s="40">
        <f>L13</f>
        <v>0.76252500000000001</v>
      </c>
      <c r="C8" s="41">
        <f>L14</f>
        <v>0.74860700000000002</v>
      </c>
      <c r="D8" s="42">
        <f>L15</f>
        <v>0.80608199999999997</v>
      </c>
      <c r="E8" s="43">
        <f t="shared" si="0"/>
        <v>0.77240466666666663</v>
      </c>
      <c r="F8" s="44">
        <f>O13</f>
        <v>284.581277</v>
      </c>
      <c r="G8" s="45">
        <f>O14</f>
        <v>218.938523</v>
      </c>
      <c r="H8" s="46">
        <f>O15</f>
        <v>691.43354799999997</v>
      </c>
      <c r="I8" s="47">
        <f t="shared" si="1"/>
        <v>398.31778266666669</v>
      </c>
      <c r="K8" t="s">
        <v>37</v>
      </c>
      <c r="L8">
        <v>0.79878099999999996</v>
      </c>
      <c r="N8" t="s">
        <v>38</v>
      </c>
      <c r="O8">
        <v>339.93344300000001</v>
      </c>
    </row>
    <row r="9" spans="1:15" x14ac:dyDescent="0.25">
      <c r="A9" s="39" t="s">
        <v>5</v>
      </c>
      <c r="B9" s="40">
        <f>L16</f>
        <v>0.769737</v>
      </c>
      <c r="C9" s="41">
        <f>L17</f>
        <v>0.83937600000000001</v>
      </c>
      <c r="D9" s="42">
        <f>L18</f>
        <v>0.75464900000000001</v>
      </c>
      <c r="E9" s="43">
        <f t="shared" si="0"/>
        <v>0.7879206666666666</v>
      </c>
      <c r="F9" s="44">
        <f>O16</f>
        <v>816.19968400000005</v>
      </c>
      <c r="G9" s="45">
        <f>O17</f>
        <v>306.99455899999998</v>
      </c>
      <c r="H9" s="46">
        <f>O18</f>
        <v>528.84124799999995</v>
      </c>
      <c r="I9" s="47">
        <f t="shared" si="1"/>
        <v>550.67849699999999</v>
      </c>
      <c r="K9" t="s">
        <v>37</v>
      </c>
      <c r="L9">
        <v>0.77524400000000004</v>
      </c>
      <c r="N9" t="s">
        <v>38</v>
      </c>
      <c r="O9">
        <v>401.67397399999999</v>
      </c>
    </row>
    <row r="10" spans="1:15" x14ac:dyDescent="0.25">
      <c r="A10" s="39" t="s">
        <v>6</v>
      </c>
      <c r="B10" s="40">
        <f>L19</f>
        <v>0.83644300000000005</v>
      </c>
      <c r="C10" s="41">
        <f>L20</f>
        <v>0.83302600000000004</v>
      </c>
      <c r="D10" s="42">
        <f>L21</f>
        <v>0.740124</v>
      </c>
      <c r="E10" s="43">
        <f t="shared" si="0"/>
        <v>0.8031976666666667</v>
      </c>
      <c r="F10" s="44">
        <f>O19</f>
        <v>612.16001400000005</v>
      </c>
      <c r="G10" s="45">
        <f>O20</f>
        <v>553.97668599999997</v>
      </c>
      <c r="H10" s="46">
        <f>O21</f>
        <v>276.196798</v>
      </c>
      <c r="I10" s="47">
        <f t="shared" si="1"/>
        <v>480.77783266666665</v>
      </c>
      <c r="K10" t="s">
        <v>37</v>
      </c>
      <c r="L10">
        <v>0.87174499999999999</v>
      </c>
      <c r="N10" t="s">
        <v>38</v>
      </c>
      <c r="O10">
        <v>203.85865999999999</v>
      </c>
    </row>
    <row r="11" spans="1:15" x14ac:dyDescent="0.25">
      <c r="A11" s="48" t="s">
        <v>7</v>
      </c>
      <c r="B11" s="49">
        <f>L22</f>
        <v>0.78312499999999996</v>
      </c>
      <c r="C11" s="50">
        <f>L23</f>
        <v>0.85479799999999995</v>
      </c>
      <c r="D11" s="51">
        <f>L24</f>
        <v>0.78587899999999999</v>
      </c>
      <c r="E11" s="52">
        <f t="shared" si="0"/>
        <v>0.80793399999999993</v>
      </c>
      <c r="F11" s="53">
        <f>O22</f>
        <v>287.656453</v>
      </c>
      <c r="G11" s="54">
        <f>O23</f>
        <v>150.30859699999999</v>
      </c>
      <c r="H11" s="55">
        <f>O24</f>
        <v>587.47160099999996</v>
      </c>
      <c r="I11" s="56">
        <f t="shared" si="1"/>
        <v>341.81221699999998</v>
      </c>
      <c r="K11" t="s">
        <v>37</v>
      </c>
      <c r="L11">
        <v>0.83439200000000002</v>
      </c>
      <c r="N11" t="s">
        <v>38</v>
      </c>
      <c r="O11">
        <v>578.25307399999997</v>
      </c>
    </row>
    <row r="12" spans="1:15" x14ac:dyDescent="0.25">
      <c r="A12" s="89" t="s">
        <v>8</v>
      </c>
      <c r="B12" s="90">
        <f>L25</f>
        <v>0.80305899999999997</v>
      </c>
      <c r="C12" s="91">
        <f>L26</f>
        <v>0.77303699999999997</v>
      </c>
      <c r="D12" s="92">
        <f>L27</f>
        <v>0.78002899999999997</v>
      </c>
      <c r="E12" s="13">
        <f t="shared" si="0"/>
        <v>0.78537500000000005</v>
      </c>
      <c r="F12" s="93">
        <f>O25</f>
        <v>283.41021000000001</v>
      </c>
      <c r="G12" s="94">
        <f>O26</f>
        <v>149.427547</v>
      </c>
      <c r="H12" s="95">
        <f>O27</f>
        <v>474.55914300000001</v>
      </c>
      <c r="I12" s="15">
        <f t="shared" si="1"/>
        <v>302.4656333333333</v>
      </c>
      <c r="K12" t="s">
        <v>37</v>
      </c>
      <c r="L12">
        <v>0.82299199999999995</v>
      </c>
      <c r="N12" t="s">
        <v>38</v>
      </c>
      <c r="O12">
        <v>222.486726</v>
      </c>
    </row>
    <row r="13" spans="1:15" x14ac:dyDescent="0.25">
      <c r="A13" s="18" t="s">
        <v>9</v>
      </c>
      <c r="B13" s="19">
        <f>L28</f>
        <v>0.76628700000000005</v>
      </c>
      <c r="C13" s="20">
        <f>L29</f>
        <v>0.84131</v>
      </c>
      <c r="D13" s="21">
        <f>L30</f>
        <v>0.79871400000000004</v>
      </c>
      <c r="E13" s="22">
        <f t="shared" si="0"/>
        <v>0.80210366666666666</v>
      </c>
      <c r="F13" s="23">
        <f>O28</f>
        <v>199.63741899999999</v>
      </c>
      <c r="G13" s="24">
        <f>O29</f>
        <v>298.361065</v>
      </c>
      <c r="H13" s="25">
        <f>O30</f>
        <v>159.06209799999999</v>
      </c>
      <c r="I13" s="26">
        <f t="shared" si="1"/>
        <v>219.02019399999998</v>
      </c>
      <c r="K13" t="s">
        <v>37</v>
      </c>
      <c r="L13">
        <v>0.76252500000000001</v>
      </c>
      <c r="N13" t="s">
        <v>38</v>
      </c>
      <c r="O13">
        <v>284.581277</v>
      </c>
    </row>
    <row r="14" spans="1:15" x14ac:dyDescent="0.25">
      <c r="A14" s="3" t="s">
        <v>10</v>
      </c>
      <c r="B14" s="4">
        <f>L31</f>
        <v>0.72180200000000005</v>
      </c>
      <c r="C14" s="9">
        <f>L32</f>
        <v>0.85438099999999995</v>
      </c>
      <c r="D14" s="8">
        <f>L33</f>
        <v>0.85277400000000003</v>
      </c>
      <c r="E14" s="13">
        <f t="shared" si="0"/>
        <v>0.80965233333333331</v>
      </c>
      <c r="F14" s="5">
        <f>O31</f>
        <v>426.91441800000001</v>
      </c>
      <c r="G14" s="11">
        <f>O32</f>
        <v>243.497927</v>
      </c>
      <c r="H14" s="10">
        <f>O33</f>
        <v>137.818883</v>
      </c>
      <c r="I14" s="15">
        <f t="shared" si="1"/>
        <v>269.41040933333335</v>
      </c>
      <c r="K14" t="s">
        <v>37</v>
      </c>
      <c r="L14">
        <v>0.74860700000000002</v>
      </c>
      <c r="N14" t="s">
        <v>38</v>
      </c>
      <c r="O14">
        <v>218.938523</v>
      </c>
    </row>
    <row r="15" spans="1:15" x14ac:dyDescent="0.25">
      <c r="A15" s="3" t="s">
        <v>11</v>
      </c>
      <c r="B15" s="4">
        <f>L34</f>
        <v>0.82111400000000001</v>
      </c>
      <c r="C15" s="9">
        <f>L35</f>
        <v>0.86157799999999995</v>
      </c>
      <c r="D15" s="8">
        <f>L36</f>
        <v>0.80561799999999995</v>
      </c>
      <c r="E15" s="13">
        <f t="shared" si="0"/>
        <v>0.8294366666666666</v>
      </c>
      <c r="F15" s="5">
        <f>O34</f>
        <v>214.20125200000001</v>
      </c>
      <c r="G15" s="11">
        <f>O35</f>
        <v>239.11167599999999</v>
      </c>
      <c r="H15" s="10">
        <f>O36</f>
        <v>245.46704</v>
      </c>
      <c r="I15" s="15">
        <f t="shared" si="1"/>
        <v>232.92665600000001</v>
      </c>
      <c r="K15" t="s">
        <v>37</v>
      </c>
      <c r="L15">
        <v>0.80608199999999997</v>
      </c>
      <c r="N15" t="s">
        <v>38</v>
      </c>
      <c r="O15">
        <v>691.43354799999997</v>
      </c>
    </row>
    <row r="16" spans="1:15" x14ac:dyDescent="0.25">
      <c r="A16" s="3" t="s">
        <v>12</v>
      </c>
      <c r="B16" s="4">
        <f>L37</f>
        <v>0.84370100000000003</v>
      </c>
      <c r="C16" s="9">
        <f>L38</f>
        <v>0.78373899999999996</v>
      </c>
      <c r="D16" s="8">
        <f>L39</f>
        <v>0.79119600000000001</v>
      </c>
      <c r="E16" s="13">
        <f t="shared" si="0"/>
        <v>0.80621200000000004</v>
      </c>
      <c r="F16" s="5">
        <f>O37</f>
        <v>392.91547400000002</v>
      </c>
      <c r="G16" s="11">
        <f>O38</f>
        <v>343.116625</v>
      </c>
      <c r="H16" s="10">
        <f>O39</f>
        <v>550.41448200000002</v>
      </c>
      <c r="I16" s="15">
        <f t="shared" si="1"/>
        <v>428.81552700000003</v>
      </c>
      <c r="K16" t="s">
        <v>37</v>
      </c>
      <c r="L16">
        <v>0.769737</v>
      </c>
      <c r="N16" t="s">
        <v>38</v>
      </c>
      <c r="O16">
        <v>816.19968400000005</v>
      </c>
    </row>
    <row r="17" spans="1:15" x14ac:dyDescent="0.25">
      <c r="A17" s="3" t="s">
        <v>13</v>
      </c>
      <c r="B17" s="4">
        <f>L40</f>
        <v>0.76234800000000003</v>
      </c>
      <c r="C17" s="9">
        <f>L41</f>
        <v>0.81014799999999998</v>
      </c>
      <c r="D17" s="8">
        <f>L42</f>
        <v>0.75334100000000004</v>
      </c>
      <c r="E17" s="13">
        <f t="shared" si="0"/>
        <v>0.77527899999999994</v>
      </c>
      <c r="F17" s="5">
        <f>O40</f>
        <v>625.06675199999995</v>
      </c>
      <c r="G17" s="11">
        <f>O41</f>
        <v>395.692632</v>
      </c>
      <c r="H17" s="10">
        <f>O42</f>
        <v>399.78786700000001</v>
      </c>
      <c r="I17" s="15">
        <f t="shared" si="1"/>
        <v>473.5157503333333</v>
      </c>
      <c r="K17" t="s">
        <v>37</v>
      </c>
      <c r="L17">
        <v>0.83937600000000001</v>
      </c>
      <c r="N17" t="s">
        <v>38</v>
      </c>
      <c r="O17">
        <v>306.99455899999998</v>
      </c>
    </row>
    <row r="18" spans="1:15" x14ac:dyDescent="0.25">
      <c r="A18" s="3" t="s">
        <v>14</v>
      </c>
      <c r="B18" s="4">
        <f>L43</f>
        <v>0.77892099999999997</v>
      </c>
      <c r="C18" s="9">
        <f>L44</f>
        <v>0.73350499999999996</v>
      </c>
      <c r="D18" s="8">
        <f>L45</f>
        <v>0.78956000000000004</v>
      </c>
      <c r="E18" s="13">
        <f t="shared" si="0"/>
        <v>0.76732866666666677</v>
      </c>
      <c r="F18" s="5">
        <f>O43</f>
        <v>699.10298599999999</v>
      </c>
      <c r="G18" s="11">
        <f>O44</f>
        <v>602.29944999999998</v>
      </c>
      <c r="H18" s="10">
        <f>O45</f>
        <v>767.00486999999998</v>
      </c>
      <c r="I18" s="15">
        <f t="shared" si="1"/>
        <v>689.46910200000002</v>
      </c>
      <c r="K18" t="s">
        <v>37</v>
      </c>
      <c r="L18">
        <v>0.75464900000000001</v>
      </c>
      <c r="N18" t="s">
        <v>38</v>
      </c>
      <c r="O18">
        <v>528.84124799999995</v>
      </c>
    </row>
    <row r="19" spans="1:15" x14ac:dyDescent="0.25">
      <c r="A19" s="3" t="s">
        <v>15</v>
      </c>
      <c r="B19" s="4">
        <f>L46</f>
        <v>0.85618499999999997</v>
      </c>
      <c r="C19" s="9">
        <f>L47</f>
        <v>0.79030299999999998</v>
      </c>
      <c r="D19" s="8">
        <f>L48</f>
        <v>0.76146000000000003</v>
      </c>
      <c r="E19" s="13">
        <f t="shared" si="0"/>
        <v>0.80264933333333344</v>
      </c>
      <c r="F19" s="5">
        <f>O46</f>
        <v>231.05821599999999</v>
      </c>
      <c r="G19" s="11">
        <f>O47</f>
        <v>271.66553800000003</v>
      </c>
      <c r="H19" s="10">
        <f>O48</f>
        <v>309.189685</v>
      </c>
      <c r="I19" s="15">
        <f t="shared" si="1"/>
        <v>270.63781299999999</v>
      </c>
      <c r="K19" t="s">
        <v>37</v>
      </c>
      <c r="L19">
        <v>0.83644300000000005</v>
      </c>
      <c r="N19" t="s">
        <v>38</v>
      </c>
      <c r="O19">
        <v>612.16001400000005</v>
      </c>
    </row>
    <row r="20" spans="1:15" x14ac:dyDescent="0.25">
      <c r="A20" s="57" t="s">
        <v>16</v>
      </c>
      <c r="B20" s="58">
        <f>L49</f>
        <v>0.85121500000000005</v>
      </c>
      <c r="C20" s="59">
        <f>L50</f>
        <v>0.75452399999999997</v>
      </c>
      <c r="D20" s="60">
        <f>L51</f>
        <v>0.85041</v>
      </c>
      <c r="E20" s="61">
        <f t="shared" si="0"/>
        <v>0.81871633333333327</v>
      </c>
      <c r="F20" s="62">
        <f>O49</f>
        <v>416.298811</v>
      </c>
      <c r="G20" s="63">
        <f>O50</f>
        <v>376.11751299999997</v>
      </c>
      <c r="H20" s="64">
        <f>O51</f>
        <v>341.95155799999998</v>
      </c>
      <c r="I20" s="65">
        <f t="shared" si="1"/>
        <v>378.12262733333336</v>
      </c>
      <c r="K20" t="s">
        <v>37</v>
      </c>
      <c r="L20">
        <v>0.83302600000000004</v>
      </c>
      <c r="N20" t="s">
        <v>38</v>
      </c>
      <c r="O20">
        <v>553.97668599999997</v>
      </c>
    </row>
    <row r="21" spans="1:15" x14ac:dyDescent="0.25">
      <c r="A21" s="39" t="s">
        <v>17</v>
      </c>
      <c r="B21" s="40">
        <f>L52</f>
        <v>0.76046199999999997</v>
      </c>
      <c r="C21" s="41">
        <f>L53</f>
        <v>0.73202800000000001</v>
      </c>
      <c r="D21" s="42">
        <f>L54</f>
        <v>0.86050000000000004</v>
      </c>
      <c r="E21" s="43">
        <f t="shared" si="0"/>
        <v>0.78433000000000008</v>
      </c>
      <c r="F21" s="44">
        <f>O52</f>
        <v>693.62867300000005</v>
      </c>
      <c r="G21" s="45">
        <f>O53</f>
        <v>462.16443400000003</v>
      </c>
      <c r="H21" s="46">
        <f>O54</f>
        <v>124.729134</v>
      </c>
      <c r="I21" s="47">
        <f t="shared" si="1"/>
        <v>426.84074699999996</v>
      </c>
      <c r="K21" t="s">
        <v>37</v>
      </c>
      <c r="L21">
        <v>0.740124</v>
      </c>
      <c r="N21" t="s">
        <v>38</v>
      </c>
      <c r="O21">
        <v>276.196798</v>
      </c>
    </row>
    <row r="22" spans="1:15" x14ac:dyDescent="0.25">
      <c r="A22" s="39" t="s">
        <v>18</v>
      </c>
      <c r="B22" s="40">
        <f>L55</f>
        <v>0.88337900000000003</v>
      </c>
      <c r="C22" s="41">
        <f>L56</f>
        <v>0.83844399999999997</v>
      </c>
      <c r="D22" s="42">
        <f>L57</f>
        <v>0.75894099999999998</v>
      </c>
      <c r="E22" s="43">
        <f t="shared" si="0"/>
        <v>0.8269213333333334</v>
      </c>
      <c r="F22" s="44">
        <f>O55</f>
        <v>272.40658100000002</v>
      </c>
      <c r="G22" s="45">
        <f>O56</f>
        <v>294.57084900000001</v>
      </c>
      <c r="H22" s="46">
        <f>O57</f>
        <v>407.74532199999999</v>
      </c>
      <c r="I22" s="47">
        <f t="shared" si="1"/>
        <v>324.90758399999999</v>
      </c>
      <c r="K22" t="s">
        <v>37</v>
      </c>
      <c r="L22">
        <v>0.78312499999999996</v>
      </c>
      <c r="N22" t="s">
        <v>38</v>
      </c>
      <c r="O22">
        <v>287.656453</v>
      </c>
    </row>
    <row r="23" spans="1:15" x14ac:dyDescent="0.25">
      <c r="A23" s="39" t="s">
        <v>19</v>
      </c>
      <c r="B23" s="40">
        <f>L58</f>
        <v>0.70538900000000004</v>
      </c>
      <c r="C23" s="41">
        <f>L59</f>
        <v>0.84732499999999999</v>
      </c>
      <c r="D23" s="42">
        <f>L60</f>
        <v>0.73467099999999996</v>
      </c>
      <c r="E23" s="43">
        <f t="shared" si="0"/>
        <v>0.7624616666666667</v>
      </c>
      <c r="F23" s="44">
        <f>O58</f>
        <v>509.77815800000002</v>
      </c>
      <c r="G23" s="45">
        <f>O59</f>
        <v>379.77272199999999</v>
      </c>
      <c r="H23" s="46">
        <f>O60</f>
        <v>299.761145</v>
      </c>
      <c r="I23" s="47">
        <f t="shared" si="1"/>
        <v>396.43734166666667</v>
      </c>
      <c r="K23" t="s">
        <v>37</v>
      </c>
      <c r="L23">
        <v>0.85479799999999995</v>
      </c>
      <c r="N23" t="s">
        <v>38</v>
      </c>
      <c r="O23">
        <v>150.30859699999999</v>
      </c>
    </row>
    <row r="24" spans="1:15" x14ac:dyDescent="0.25">
      <c r="A24" s="39" t="s">
        <v>20</v>
      </c>
      <c r="B24" s="40">
        <f>L61</f>
        <v>0.72992599999999996</v>
      </c>
      <c r="C24" s="41">
        <f>L62</f>
        <v>0.75584799999999996</v>
      </c>
      <c r="D24" s="42">
        <f>L63</f>
        <v>0.80011500000000002</v>
      </c>
      <c r="E24" s="43">
        <f t="shared" si="0"/>
        <v>0.76196300000000006</v>
      </c>
      <c r="F24" s="44">
        <f>O61</f>
        <v>491.364104</v>
      </c>
      <c r="G24" s="45">
        <f>O62</f>
        <v>353.84323899999998</v>
      </c>
      <c r="H24" s="46">
        <f>O63</f>
        <v>1213.494408</v>
      </c>
      <c r="I24" s="47">
        <f t="shared" si="1"/>
        <v>686.23391700000002</v>
      </c>
      <c r="K24" t="s">
        <v>37</v>
      </c>
      <c r="L24">
        <v>0.78587899999999999</v>
      </c>
      <c r="N24" t="s">
        <v>38</v>
      </c>
      <c r="O24">
        <v>587.47160099999996</v>
      </c>
    </row>
    <row r="25" spans="1:15" x14ac:dyDescent="0.25">
      <c r="A25" s="39" t="s">
        <v>21</v>
      </c>
      <c r="B25" s="40">
        <f>L64</f>
        <v>0.85539600000000005</v>
      </c>
      <c r="C25" s="41">
        <f>L65</f>
        <v>0.85101800000000005</v>
      </c>
      <c r="D25" s="42">
        <f>L66</f>
        <v>0.76600599999999996</v>
      </c>
      <c r="E25" s="43">
        <f t="shared" si="0"/>
        <v>0.82413999999999998</v>
      </c>
      <c r="F25" s="46">
        <f>O64</f>
        <v>359.52056299999998</v>
      </c>
      <c r="G25" s="45">
        <f>O65</f>
        <v>173.673934</v>
      </c>
      <c r="H25" s="46">
        <f>O66</f>
        <v>1543.5802880000001</v>
      </c>
      <c r="I25" s="47">
        <f t="shared" si="1"/>
        <v>692.25826166666673</v>
      </c>
      <c r="K25" t="s">
        <v>37</v>
      </c>
      <c r="L25">
        <v>0.80305899999999997</v>
      </c>
      <c r="N25" t="s">
        <v>38</v>
      </c>
      <c r="O25">
        <v>283.41021000000001</v>
      </c>
    </row>
    <row r="26" spans="1:15" x14ac:dyDescent="0.25">
      <c r="A26" s="39" t="s">
        <v>22</v>
      </c>
      <c r="B26" s="40">
        <f>L67</f>
        <v>0.77178999999999998</v>
      </c>
      <c r="C26" s="41">
        <f>L68</f>
        <v>0.75832999999999995</v>
      </c>
      <c r="D26" s="42">
        <f>L69</f>
        <v>0.75936700000000001</v>
      </c>
      <c r="E26" s="43">
        <f t="shared" si="0"/>
        <v>0.76316233333333328</v>
      </c>
      <c r="F26" s="46">
        <f>O67</f>
        <v>632.98920499999997</v>
      </c>
      <c r="G26" s="45">
        <f>O68</f>
        <v>688.29036799999994</v>
      </c>
      <c r="H26" s="46">
        <f>O69</f>
        <v>424.61528700000002</v>
      </c>
      <c r="I26" s="47">
        <f t="shared" si="1"/>
        <v>581.96495333333326</v>
      </c>
      <c r="K26" t="s">
        <v>37</v>
      </c>
      <c r="L26">
        <v>0.77303699999999997</v>
      </c>
      <c r="N26" t="s">
        <v>38</v>
      </c>
      <c r="O26">
        <v>149.427547</v>
      </c>
    </row>
    <row r="27" spans="1:15" x14ac:dyDescent="0.25">
      <c r="A27" s="39" t="s">
        <v>23</v>
      </c>
      <c r="B27" s="40">
        <f>L70</f>
        <v>0.83933400000000002</v>
      </c>
      <c r="C27" s="41">
        <f>L71</f>
        <v>0.78993400000000003</v>
      </c>
      <c r="D27" s="42">
        <f>L72</f>
        <v>0.81433299999999997</v>
      </c>
      <c r="E27" s="43">
        <f t="shared" si="0"/>
        <v>0.81453366666666671</v>
      </c>
      <c r="F27" s="46">
        <f>O70</f>
        <v>361.605683</v>
      </c>
      <c r="G27" s="45">
        <f>O71</f>
        <v>619.38442699999996</v>
      </c>
      <c r="H27" s="46">
        <f>O72</f>
        <v>1241.14699</v>
      </c>
      <c r="I27" s="47">
        <f t="shared" si="1"/>
        <v>740.71236666666664</v>
      </c>
      <c r="K27" t="s">
        <v>37</v>
      </c>
      <c r="L27">
        <v>0.78002899999999997</v>
      </c>
      <c r="N27" t="s">
        <v>38</v>
      </c>
      <c r="O27">
        <v>474.55914300000001</v>
      </c>
    </row>
    <row r="28" spans="1:15" x14ac:dyDescent="0.25">
      <c r="A28" s="39" t="s">
        <v>24</v>
      </c>
      <c r="B28" s="40">
        <f>L73</f>
        <v>0.83083399999999996</v>
      </c>
      <c r="C28" s="41">
        <f>L74</f>
        <v>0.744116</v>
      </c>
      <c r="D28" s="42">
        <f>L75</f>
        <v>0.80229600000000001</v>
      </c>
      <c r="E28" s="43">
        <f t="shared" si="0"/>
        <v>0.79241533333333336</v>
      </c>
      <c r="F28" s="46">
        <f>O73</f>
        <v>492.91319299999998</v>
      </c>
      <c r="G28" s="45">
        <f>O74</f>
        <v>217.13141899999999</v>
      </c>
      <c r="H28" s="46">
        <f>O75</f>
        <v>199.76342600000001</v>
      </c>
      <c r="I28" s="47">
        <f t="shared" si="1"/>
        <v>303.26934599999998</v>
      </c>
      <c r="K28" t="s">
        <v>37</v>
      </c>
      <c r="L28">
        <v>0.76628700000000005</v>
      </c>
      <c r="N28" t="s">
        <v>38</v>
      </c>
      <c r="O28">
        <v>199.63741899999999</v>
      </c>
    </row>
    <row r="29" spans="1:15" x14ac:dyDescent="0.25">
      <c r="A29" s="39" t="s">
        <v>25</v>
      </c>
      <c r="B29" s="40">
        <f>L76</f>
        <v>0.76732900000000004</v>
      </c>
      <c r="C29" s="41">
        <f>L77</f>
        <v>0.75507500000000005</v>
      </c>
      <c r="D29" s="42">
        <f>L78</f>
        <v>0.72054700000000005</v>
      </c>
      <c r="E29" s="43">
        <f t="shared" si="0"/>
        <v>0.74765033333333342</v>
      </c>
      <c r="F29" s="46">
        <f>O76</f>
        <v>279.98301400000003</v>
      </c>
      <c r="G29" s="45">
        <f>O77</f>
        <v>354.16825699999998</v>
      </c>
      <c r="H29" s="46">
        <f>O78</f>
        <v>289.436555</v>
      </c>
      <c r="I29" s="47">
        <f t="shared" si="1"/>
        <v>307.86260866666663</v>
      </c>
      <c r="K29" t="s">
        <v>37</v>
      </c>
      <c r="L29">
        <v>0.84131</v>
      </c>
      <c r="N29" t="s">
        <v>38</v>
      </c>
      <c r="O29">
        <v>298.361065</v>
      </c>
    </row>
    <row r="30" spans="1:15" x14ac:dyDescent="0.25">
      <c r="A30" s="39" t="s">
        <v>26</v>
      </c>
      <c r="B30" s="40">
        <f>L79</f>
        <v>0.76604499999999998</v>
      </c>
      <c r="C30" s="41">
        <f>L80</f>
        <v>0.82092699999999996</v>
      </c>
      <c r="D30" s="42">
        <f>L81</f>
        <v>0.75760700000000003</v>
      </c>
      <c r="E30" s="43">
        <f t="shared" si="0"/>
        <v>0.78152633333333332</v>
      </c>
      <c r="F30" s="46">
        <f>O79</f>
        <v>266.61124899999999</v>
      </c>
      <c r="G30" s="45">
        <f>O80</f>
        <v>238.05661599999999</v>
      </c>
      <c r="H30" s="46">
        <f>O81</f>
        <v>450.41876300000001</v>
      </c>
      <c r="I30" s="47">
        <f t="shared" si="1"/>
        <v>318.36220933333334</v>
      </c>
      <c r="K30" t="s">
        <v>37</v>
      </c>
      <c r="L30">
        <v>0.79871400000000004</v>
      </c>
      <c r="N30" t="s">
        <v>38</v>
      </c>
      <c r="O30">
        <v>159.06209799999999</v>
      </c>
    </row>
    <row r="31" spans="1:15" x14ac:dyDescent="0.25">
      <c r="A31" s="39" t="s">
        <v>27</v>
      </c>
      <c r="B31" s="40">
        <f>L82</f>
        <v>0.77147600000000005</v>
      </c>
      <c r="C31" s="41">
        <f>L83</f>
        <v>0.75095699999999999</v>
      </c>
      <c r="D31" s="42">
        <f>L84</f>
        <v>0.86916700000000002</v>
      </c>
      <c r="E31" s="43">
        <f t="shared" si="0"/>
        <v>0.79720000000000002</v>
      </c>
      <c r="F31" s="46">
        <f>O82</f>
        <v>508.50508500000001</v>
      </c>
      <c r="G31" s="45">
        <f>O83</f>
        <v>257.50772899999998</v>
      </c>
      <c r="H31" s="46">
        <f>O84</f>
        <v>145.09129899999999</v>
      </c>
      <c r="I31" s="47">
        <f t="shared" si="1"/>
        <v>303.70137099999994</v>
      </c>
      <c r="K31" t="s">
        <v>37</v>
      </c>
      <c r="L31">
        <v>0.72180200000000005</v>
      </c>
      <c r="N31" t="s">
        <v>38</v>
      </c>
      <c r="O31">
        <v>426.91441800000001</v>
      </c>
    </row>
    <row r="32" spans="1:15" x14ac:dyDescent="0.25">
      <c r="A32" s="39" t="s">
        <v>28</v>
      </c>
      <c r="B32" s="40">
        <f>L85</f>
        <v>0.79769199999999996</v>
      </c>
      <c r="C32" s="41">
        <f>L86</f>
        <v>0.80642199999999997</v>
      </c>
      <c r="D32" s="42">
        <f>L87</f>
        <v>0.78230699999999997</v>
      </c>
      <c r="E32" s="43">
        <f t="shared" si="0"/>
        <v>0.79547366666666663</v>
      </c>
      <c r="F32" s="46">
        <f>O85</f>
        <v>376.88055600000001</v>
      </c>
      <c r="G32" s="45">
        <f>O86</f>
        <v>345.45375899999999</v>
      </c>
      <c r="H32" s="46">
        <f>O87</f>
        <v>322.32743599999998</v>
      </c>
      <c r="I32" s="47">
        <f t="shared" si="1"/>
        <v>348.2205836666667</v>
      </c>
      <c r="K32" t="s">
        <v>37</v>
      </c>
      <c r="L32">
        <v>0.85438099999999995</v>
      </c>
      <c r="N32" t="s">
        <v>38</v>
      </c>
      <c r="O32">
        <v>243.497927</v>
      </c>
    </row>
    <row r="33" spans="1:15" x14ac:dyDescent="0.25">
      <c r="A33" s="48" t="s">
        <v>29</v>
      </c>
      <c r="B33" s="49">
        <f>L88</f>
        <v>0.77477300000000004</v>
      </c>
      <c r="C33" s="50">
        <f>L89</f>
        <v>0.76858899999999997</v>
      </c>
      <c r="D33" s="51">
        <f>L90</f>
        <v>0.80767800000000001</v>
      </c>
      <c r="E33" s="52">
        <f t="shared" si="0"/>
        <v>0.78368000000000004</v>
      </c>
      <c r="F33" s="55">
        <f>O88</f>
        <v>537.85076300000003</v>
      </c>
      <c r="G33" s="54">
        <f>O89</f>
        <v>548.34236299999998</v>
      </c>
      <c r="H33" s="55">
        <f>O90</f>
        <v>600.72835999999995</v>
      </c>
      <c r="I33" s="56">
        <f t="shared" si="1"/>
        <v>562.30716200000006</v>
      </c>
      <c r="K33" t="s">
        <v>37</v>
      </c>
      <c r="L33">
        <v>0.85277400000000003</v>
      </c>
      <c r="N33" t="s">
        <v>38</v>
      </c>
      <c r="O33">
        <v>137.818883</v>
      </c>
    </row>
    <row r="34" spans="1:15" x14ac:dyDescent="0.25">
      <c r="A34" s="39" t="s">
        <v>30</v>
      </c>
      <c r="B34" s="40">
        <f>L91</f>
        <v>0.86348000000000003</v>
      </c>
      <c r="C34" s="41">
        <f>L92</f>
        <v>0.76222699999999999</v>
      </c>
      <c r="D34" s="42">
        <f>L93</f>
        <v>0.75584300000000004</v>
      </c>
      <c r="E34" s="43">
        <f t="shared" si="0"/>
        <v>0.79384999999999994</v>
      </c>
      <c r="F34" s="46">
        <f>O91</f>
        <v>175.839057</v>
      </c>
      <c r="G34" s="45">
        <f>O92</f>
        <v>521.15180799999996</v>
      </c>
      <c r="H34" s="46">
        <f>O93</f>
        <v>847.13145299999996</v>
      </c>
      <c r="I34" s="47">
        <f t="shared" si="1"/>
        <v>514.70743933333335</v>
      </c>
      <c r="K34" t="s">
        <v>37</v>
      </c>
      <c r="L34">
        <v>0.82111400000000001</v>
      </c>
      <c r="N34" t="s">
        <v>38</v>
      </c>
      <c r="O34">
        <v>214.20125200000001</v>
      </c>
    </row>
    <row r="35" spans="1:15" x14ac:dyDescent="0.25">
      <c r="A35" s="57" t="s">
        <v>31</v>
      </c>
      <c r="B35" s="58">
        <f>L94</f>
        <v>0.72100500000000001</v>
      </c>
      <c r="C35" s="59">
        <f>L95</f>
        <v>0.70433400000000002</v>
      </c>
      <c r="D35" s="60">
        <f>L96</f>
        <v>0.736981</v>
      </c>
      <c r="E35" s="61">
        <f t="shared" si="0"/>
        <v>0.72077333333333338</v>
      </c>
      <c r="F35" s="64">
        <f>O94</f>
        <v>413.08162700000003</v>
      </c>
      <c r="G35" s="63">
        <f>O95</f>
        <v>645.50792100000001</v>
      </c>
      <c r="H35" s="64">
        <f>O96</f>
        <v>582.36030900000003</v>
      </c>
      <c r="I35" s="65">
        <f t="shared" si="1"/>
        <v>546.98328566666669</v>
      </c>
      <c r="K35" t="s">
        <v>37</v>
      </c>
      <c r="L35">
        <v>0.86157799999999995</v>
      </c>
      <c r="N35" t="s">
        <v>38</v>
      </c>
      <c r="O35">
        <v>239.11167599999999</v>
      </c>
    </row>
    <row r="36" spans="1:15" x14ac:dyDescent="0.25">
      <c r="C36" s="213" t="s">
        <v>70</v>
      </c>
      <c r="D36" s="213"/>
      <c r="E36" s="120">
        <f>AVERAGE(E4:E35)</f>
        <v>0.7941573645833333</v>
      </c>
      <c r="F36" s="121"/>
      <c r="G36" s="214" t="s">
        <v>71</v>
      </c>
      <c r="H36" s="214"/>
      <c r="I36" s="122">
        <f>AVERAGE(I4:I35)</f>
        <v>414.43788162499993</v>
      </c>
      <c r="K36" t="s">
        <v>37</v>
      </c>
      <c r="L36">
        <v>0.80561799999999995</v>
      </c>
      <c r="N36" t="s">
        <v>38</v>
      </c>
      <c r="O36">
        <v>245.46704</v>
      </c>
    </row>
    <row r="37" spans="1:15" x14ac:dyDescent="0.25">
      <c r="D37" s="139" t="s">
        <v>84</v>
      </c>
      <c r="E37" s="141">
        <f>MAX(E4:E35)</f>
        <v>0.8430430000000001</v>
      </c>
      <c r="F37" s="75"/>
      <c r="G37" s="75"/>
      <c r="H37" s="139" t="s">
        <v>85</v>
      </c>
      <c r="I37" s="141">
        <f>MIN(I4:I35)</f>
        <v>185.36260233333334</v>
      </c>
      <c r="K37" t="s">
        <v>37</v>
      </c>
      <c r="L37">
        <v>0.84370100000000003</v>
      </c>
      <c r="N37" t="s">
        <v>38</v>
      </c>
      <c r="O37">
        <v>392.91547400000002</v>
      </c>
    </row>
    <row r="38" spans="1:15" x14ac:dyDescent="0.25">
      <c r="A38" s="210" t="s">
        <v>40</v>
      </c>
      <c r="B38" s="210"/>
      <c r="C38" s="37">
        <f>AVERAGE(E4:E19)</f>
        <v>0.80276489583333344</v>
      </c>
      <c r="D38" s="37">
        <f>AVERAGE(I4:I19)</f>
        <v>364.3200254791667</v>
      </c>
      <c r="E38" s="177" t="s">
        <v>41</v>
      </c>
      <c r="F38" s="177"/>
      <c r="H38" s="209" t="s">
        <v>45</v>
      </c>
      <c r="I38" s="209"/>
      <c r="K38" t="s">
        <v>37</v>
      </c>
      <c r="L38">
        <v>0.78373899999999996</v>
      </c>
      <c r="N38" t="s">
        <v>38</v>
      </c>
      <c r="O38">
        <v>343.116625</v>
      </c>
    </row>
    <row r="39" spans="1:15" x14ac:dyDescent="0.25">
      <c r="A39" s="210" t="s">
        <v>39</v>
      </c>
      <c r="B39" s="210"/>
      <c r="C39" s="37">
        <f>AVERAGE(E20:E35)</f>
        <v>0.78554983333333328</v>
      </c>
      <c r="D39" s="37">
        <f>AVERAGE(I20:I35)</f>
        <v>464.55573777083328</v>
      </c>
      <c r="E39" s="177" t="s">
        <v>49</v>
      </c>
      <c r="F39" s="177"/>
      <c r="K39" t="s">
        <v>37</v>
      </c>
      <c r="L39">
        <v>0.79119600000000001</v>
      </c>
      <c r="N39" t="s">
        <v>38</v>
      </c>
      <c r="O39">
        <v>550.41448200000002</v>
      </c>
    </row>
    <row r="40" spans="1:15" x14ac:dyDescent="0.25">
      <c r="C40" s="37">
        <f>SUM(C39,-C38)</f>
        <v>-1.7215062500000156E-2</v>
      </c>
      <c r="D40" s="37">
        <f>SUM(D39,-D38)</f>
        <v>100.23571229166657</v>
      </c>
      <c r="E40" s="38" t="s">
        <v>44</v>
      </c>
      <c r="K40" t="s">
        <v>37</v>
      </c>
      <c r="L40">
        <v>0.76234800000000003</v>
      </c>
      <c r="N40" t="s">
        <v>38</v>
      </c>
      <c r="O40">
        <v>625.06675199999995</v>
      </c>
    </row>
    <row r="41" spans="1:15" x14ac:dyDescent="0.25">
      <c r="K41" t="s">
        <v>37</v>
      </c>
      <c r="L41">
        <v>0.81014799999999998</v>
      </c>
      <c r="N41" t="s">
        <v>38</v>
      </c>
      <c r="O41">
        <v>395.692632</v>
      </c>
    </row>
    <row r="42" spans="1:15" x14ac:dyDescent="0.25">
      <c r="A42" s="210" t="s">
        <v>46</v>
      </c>
      <c r="B42" s="210"/>
      <c r="C42" s="37">
        <f>AVERAGE(E4:E11)</f>
        <v>0.80827520833333333</v>
      </c>
      <c r="D42" s="37">
        <f>AVERAGE(I4:I11)</f>
        <v>367.85741533333334</v>
      </c>
      <c r="E42" s="177" t="s">
        <v>48</v>
      </c>
      <c r="F42" s="177"/>
      <c r="H42" s="209" t="s">
        <v>96</v>
      </c>
      <c r="I42" s="209"/>
      <c r="K42" t="s">
        <v>37</v>
      </c>
      <c r="L42">
        <v>0.75334100000000004</v>
      </c>
      <c r="N42" t="s">
        <v>38</v>
      </c>
      <c r="O42">
        <v>399.78786700000001</v>
      </c>
    </row>
    <row r="43" spans="1:15" x14ac:dyDescent="0.25">
      <c r="A43" s="210" t="s">
        <v>47</v>
      </c>
      <c r="B43" s="210"/>
      <c r="C43" s="37">
        <f>AVERAGE(E12:E19)</f>
        <v>0.79725458333333332</v>
      </c>
      <c r="D43" s="37">
        <f>AVERAGE(I12:I19)</f>
        <v>360.78263562499995</v>
      </c>
      <c r="E43" s="177" t="s">
        <v>50</v>
      </c>
      <c r="F43" s="177"/>
      <c r="K43" t="s">
        <v>37</v>
      </c>
      <c r="L43">
        <v>0.77892099999999997</v>
      </c>
      <c r="N43" t="s">
        <v>38</v>
      </c>
      <c r="O43">
        <v>699.10298599999999</v>
      </c>
    </row>
    <row r="44" spans="1:15" x14ac:dyDescent="0.25">
      <c r="C44" s="37">
        <f>SUM(C43,-C42)</f>
        <v>-1.1020625000000006E-2</v>
      </c>
      <c r="D44" s="37">
        <f>SUM(D43,-D42)</f>
        <v>-7.0747797083333808</v>
      </c>
      <c r="E44" s="38" t="s">
        <v>44</v>
      </c>
      <c r="K44" t="s">
        <v>37</v>
      </c>
      <c r="L44">
        <v>0.73350499999999996</v>
      </c>
      <c r="N44" t="s">
        <v>38</v>
      </c>
      <c r="O44">
        <v>602.29944999999998</v>
      </c>
    </row>
    <row r="45" spans="1:15" x14ac:dyDescent="0.25">
      <c r="K45" t="s">
        <v>37</v>
      </c>
      <c r="L45">
        <v>0.78956000000000004</v>
      </c>
      <c r="N45" t="s">
        <v>38</v>
      </c>
      <c r="O45">
        <v>767.00486999999998</v>
      </c>
    </row>
    <row r="46" spans="1:15" x14ac:dyDescent="0.25">
      <c r="A46" s="210" t="s">
        <v>52</v>
      </c>
      <c r="B46" s="210"/>
      <c r="C46" s="37">
        <f>AVERAGE(E4:E7)</f>
        <v>0.82368616666666672</v>
      </c>
      <c r="D46" s="37">
        <f>AVERAGE(I4:I7)</f>
        <v>292.81824833333332</v>
      </c>
      <c r="E46" s="177" t="s">
        <v>54</v>
      </c>
      <c r="F46" s="177"/>
      <c r="H46" s="209" t="s">
        <v>56</v>
      </c>
      <c r="I46" s="209"/>
      <c r="K46" t="s">
        <v>37</v>
      </c>
      <c r="L46">
        <v>0.85618499999999997</v>
      </c>
      <c r="N46" t="s">
        <v>38</v>
      </c>
      <c r="O46">
        <v>231.05821599999999</v>
      </c>
    </row>
    <row r="47" spans="1:15" x14ac:dyDescent="0.25">
      <c r="A47" s="210" t="s">
        <v>53</v>
      </c>
      <c r="B47" s="210"/>
      <c r="C47" s="37">
        <f>AVERAGE(E8:E11)</f>
        <v>0.79286424999999994</v>
      </c>
      <c r="D47" s="37">
        <f>AVERAGE(I8:I11)</f>
        <v>442.8965823333333</v>
      </c>
      <c r="E47" s="177" t="s">
        <v>55</v>
      </c>
      <c r="F47" s="177"/>
      <c r="K47" t="s">
        <v>37</v>
      </c>
      <c r="L47">
        <v>0.79030299999999998</v>
      </c>
      <c r="N47" t="s">
        <v>38</v>
      </c>
      <c r="O47">
        <v>271.66553800000003</v>
      </c>
    </row>
    <row r="48" spans="1:15" x14ac:dyDescent="0.25">
      <c r="C48" s="37">
        <f>SUM(C47,-C46)</f>
        <v>-3.0821916666666782E-2</v>
      </c>
      <c r="D48" s="37">
        <f>SUM(D47,-D46)</f>
        <v>150.07833399999998</v>
      </c>
      <c r="E48" s="38" t="s">
        <v>44</v>
      </c>
      <c r="K48" t="s">
        <v>37</v>
      </c>
      <c r="L48">
        <v>0.76146000000000003</v>
      </c>
      <c r="N48" t="s">
        <v>38</v>
      </c>
      <c r="O48">
        <v>309.189685</v>
      </c>
    </row>
    <row r="49" spans="1:15" x14ac:dyDescent="0.25">
      <c r="K49" t="s">
        <v>37</v>
      </c>
      <c r="L49">
        <v>0.85121500000000005</v>
      </c>
      <c r="N49" t="s">
        <v>38</v>
      </c>
      <c r="O49">
        <v>416.298811</v>
      </c>
    </row>
    <row r="50" spans="1:15" x14ac:dyDescent="0.25">
      <c r="A50" s="75" t="s">
        <v>57</v>
      </c>
      <c r="K50" t="s">
        <v>37</v>
      </c>
      <c r="L50">
        <v>0.75452399999999997</v>
      </c>
      <c r="N50" t="s">
        <v>38</v>
      </c>
      <c r="O50">
        <v>376.11751299999997</v>
      </c>
    </row>
    <row r="51" spans="1:15" x14ac:dyDescent="0.25">
      <c r="A51" s="39" t="s">
        <v>0</v>
      </c>
      <c r="B51" s="40">
        <v>0.83133800000000002</v>
      </c>
      <c r="C51" s="41">
        <v>0.85367199999999999</v>
      </c>
      <c r="D51" s="42">
        <v>0.76127500000000003</v>
      </c>
      <c r="E51" s="43">
        <v>0.81542833333333331</v>
      </c>
      <c r="F51" s="44">
        <v>180.90834699999999</v>
      </c>
      <c r="G51" s="45">
        <v>158.27105299999999</v>
      </c>
      <c r="H51" s="46">
        <v>528.13720799999999</v>
      </c>
      <c r="I51" s="47">
        <v>289.10553599999997</v>
      </c>
      <c r="K51" t="s">
        <v>37</v>
      </c>
      <c r="L51">
        <v>0.85041</v>
      </c>
      <c r="N51" t="s">
        <v>38</v>
      </c>
      <c r="O51">
        <v>341.95155799999998</v>
      </c>
    </row>
    <row r="52" spans="1:15" x14ac:dyDescent="0.25">
      <c r="A52" s="39" t="s">
        <v>1</v>
      </c>
      <c r="B52" s="40">
        <v>0.84608700000000003</v>
      </c>
      <c r="C52" s="41">
        <v>0.80413199999999996</v>
      </c>
      <c r="D52" s="42">
        <v>0.85110300000000005</v>
      </c>
      <c r="E52" s="43">
        <v>0.83377400000000002</v>
      </c>
      <c r="F52" s="44">
        <v>307.78960499999999</v>
      </c>
      <c r="G52" s="45">
        <v>178.485209</v>
      </c>
      <c r="H52" s="46">
        <v>69.812993000000006</v>
      </c>
      <c r="I52" s="126">
        <v>185.36260233333334</v>
      </c>
      <c r="K52" t="s">
        <v>37</v>
      </c>
      <c r="L52">
        <v>0.76046199999999997</v>
      </c>
      <c r="N52" t="s">
        <v>38</v>
      </c>
      <c r="O52">
        <v>693.62867300000005</v>
      </c>
    </row>
    <row r="53" spans="1:15" x14ac:dyDescent="0.25">
      <c r="A53" s="39" t="s">
        <v>2</v>
      </c>
      <c r="B53" s="40">
        <v>0.83347300000000002</v>
      </c>
      <c r="C53" s="41">
        <v>0.79878099999999996</v>
      </c>
      <c r="D53" s="42">
        <v>0.77524400000000004</v>
      </c>
      <c r="E53" s="43">
        <v>0.80249933333333345</v>
      </c>
      <c r="F53" s="44">
        <v>344.208688</v>
      </c>
      <c r="G53" s="45">
        <v>339.93344300000001</v>
      </c>
      <c r="H53" s="46">
        <v>401.67397399999999</v>
      </c>
      <c r="I53" s="47">
        <v>361.9387016666667</v>
      </c>
      <c r="K53" t="s">
        <v>37</v>
      </c>
      <c r="L53">
        <v>0.73202800000000001</v>
      </c>
      <c r="N53" t="s">
        <v>38</v>
      </c>
      <c r="O53">
        <v>462.16443400000003</v>
      </c>
    </row>
    <row r="54" spans="1:15" x14ac:dyDescent="0.25">
      <c r="A54" s="39" t="s">
        <v>3</v>
      </c>
      <c r="B54" s="40">
        <v>0.87174499999999999</v>
      </c>
      <c r="C54" s="41">
        <v>0.83439200000000002</v>
      </c>
      <c r="D54" s="42">
        <v>0.82299199999999995</v>
      </c>
      <c r="E54" s="126">
        <v>0.8430430000000001</v>
      </c>
      <c r="F54" s="44">
        <v>203.85865999999999</v>
      </c>
      <c r="G54" s="45">
        <v>578.25307399999997</v>
      </c>
      <c r="H54" s="46">
        <v>222.486726</v>
      </c>
      <c r="I54" s="47">
        <v>334.86615333333333</v>
      </c>
      <c r="K54" t="s">
        <v>37</v>
      </c>
      <c r="L54">
        <v>0.86050000000000004</v>
      </c>
      <c r="N54" t="s">
        <v>38</v>
      </c>
      <c r="O54">
        <v>124.729134</v>
      </c>
    </row>
    <row r="55" spans="1:15" x14ac:dyDescent="0.25">
      <c r="K55" t="s">
        <v>37</v>
      </c>
      <c r="L55">
        <v>0.88337900000000003</v>
      </c>
      <c r="N55" t="s">
        <v>38</v>
      </c>
      <c r="O55">
        <v>272.40658100000002</v>
      </c>
    </row>
    <row r="56" spans="1:15" x14ac:dyDescent="0.25">
      <c r="A56" s="210" t="s">
        <v>58</v>
      </c>
      <c r="B56" s="210"/>
      <c r="C56" s="37">
        <f>AVERAGE(E51:E52)</f>
        <v>0.82460116666666661</v>
      </c>
      <c r="D56" s="37">
        <f>AVERAGE(I51:I52)</f>
        <v>237.23406916666664</v>
      </c>
      <c r="E56" s="177" t="s">
        <v>60</v>
      </c>
      <c r="F56" s="177"/>
      <c r="H56" s="208" t="s">
        <v>62</v>
      </c>
      <c r="I56" s="208"/>
      <c r="K56" t="s">
        <v>37</v>
      </c>
      <c r="L56">
        <v>0.83844399999999997</v>
      </c>
      <c r="N56" t="s">
        <v>38</v>
      </c>
      <c r="O56">
        <v>294.57084900000001</v>
      </c>
    </row>
    <row r="57" spans="1:15" x14ac:dyDescent="0.25">
      <c r="A57" s="210" t="s">
        <v>59</v>
      </c>
      <c r="B57" s="210"/>
      <c r="C57" s="37">
        <f>AVERAGE(E53:E54)</f>
        <v>0.82277116666666683</v>
      </c>
      <c r="D57" s="37">
        <f>AVERAGE(I53:I54)</f>
        <v>348.40242750000004</v>
      </c>
      <c r="E57" s="177" t="s">
        <v>61</v>
      </c>
      <c r="F57" s="177"/>
      <c r="K57" t="s">
        <v>37</v>
      </c>
      <c r="L57">
        <v>0.75894099999999998</v>
      </c>
      <c r="N57" t="s">
        <v>38</v>
      </c>
      <c r="O57">
        <v>407.74532199999999</v>
      </c>
    </row>
    <row r="58" spans="1:15" x14ac:dyDescent="0.25">
      <c r="C58" s="37">
        <f>SUM(C57,-C56)</f>
        <v>-1.8299999999997763E-3</v>
      </c>
      <c r="D58" s="37">
        <f>SUM(D57,-D56)</f>
        <v>111.1683583333334</v>
      </c>
      <c r="E58" s="38" t="s">
        <v>44</v>
      </c>
      <c r="K58" t="s">
        <v>37</v>
      </c>
      <c r="L58">
        <v>0.70538900000000004</v>
      </c>
      <c r="N58" t="s">
        <v>38</v>
      </c>
      <c r="O58">
        <v>509.77815800000002</v>
      </c>
    </row>
    <row r="59" spans="1:15" x14ac:dyDescent="0.25">
      <c r="H59" s="208" t="s">
        <v>66</v>
      </c>
      <c r="I59" s="208"/>
      <c r="K59" t="s">
        <v>37</v>
      </c>
      <c r="L59">
        <v>0.84732499999999999</v>
      </c>
      <c r="N59" t="s">
        <v>38</v>
      </c>
      <c r="O59">
        <v>379.77272199999999</v>
      </c>
    </row>
    <row r="60" spans="1:15" x14ac:dyDescent="0.25">
      <c r="K60" t="s">
        <v>37</v>
      </c>
      <c r="L60">
        <v>0.73467099999999996</v>
      </c>
      <c r="N60" t="s">
        <v>38</v>
      </c>
      <c r="O60">
        <v>299.761145</v>
      </c>
    </row>
    <row r="61" spans="1:15" x14ac:dyDescent="0.25">
      <c r="K61" t="s">
        <v>37</v>
      </c>
      <c r="L61">
        <v>0.72992599999999996</v>
      </c>
      <c r="N61" t="s">
        <v>38</v>
      </c>
      <c r="O61">
        <v>491.364104</v>
      </c>
    </row>
    <row r="62" spans="1:15" x14ac:dyDescent="0.25">
      <c r="A62" s="209" t="s">
        <v>45</v>
      </c>
      <c r="B62" s="209"/>
      <c r="K62" t="s">
        <v>37</v>
      </c>
      <c r="L62">
        <v>0.75584799999999996</v>
      </c>
      <c r="N62" t="s">
        <v>38</v>
      </c>
      <c r="O62">
        <v>353.84323899999998</v>
      </c>
    </row>
    <row r="63" spans="1:15" x14ac:dyDescent="0.25">
      <c r="A63" s="209" t="s">
        <v>96</v>
      </c>
      <c r="B63" s="209"/>
      <c r="K63" t="s">
        <v>37</v>
      </c>
      <c r="L63">
        <v>0.80011500000000002</v>
      </c>
      <c r="N63" t="s">
        <v>38</v>
      </c>
      <c r="O63">
        <v>1213.494408</v>
      </c>
    </row>
    <row r="64" spans="1:15" x14ac:dyDescent="0.25">
      <c r="A64" s="209" t="s">
        <v>56</v>
      </c>
      <c r="B64" s="209"/>
      <c r="K64" t="s">
        <v>37</v>
      </c>
      <c r="L64">
        <v>0.85539600000000005</v>
      </c>
      <c r="N64" t="s">
        <v>38</v>
      </c>
      <c r="O64">
        <v>359.52056299999998</v>
      </c>
    </row>
    <row r="65" spans="1:15" x14ac:dyDescent="0.25">
      <c r="A65" s="208" t="s">
        <v>62</v>
      </c>
      <c r="B65" s="208"/>
      <c r="K65" t="s">
        <v>37</v>
      </c>
      <c r="L65">
        <v>0.85101800000000005</v>
      </c>
      <c r="N65" t="s">
        <v>38</v>
      </c>
      <c r="O65">
        <v>173.673934</v>
      </c>
    </row>
    <row r="66" spans="1:15" x14ac:dyDescent="0.25">
      <c r="A66" s="208" t="s">
        <v>66</v>
      </c>
      <c r="B66" s="208"/>
      <c r="K66" t="s">
        <v>37</v>
      </c>
      <c r="L66">
        <v>0.76600599999999996</v>
      </c>
      <c r="N66" t="s">
        <v>38</v>
      </c>
      <c r="O66">
        <v>1543.5802880000001</v>
      </c>
    </row>
    <row r="67" spans="1:15" x14ac:dyDescent="0.25">
      <c r="K67" t="s">
        <v>37</v>
      </c>
      <c r="L67">
        <v>0.77178999999999998</v>
      </c>
      <c r="N67" t="s">
        <v>38</v>
      </c>
      <c r="O67">
        <v>632.98920499999997</v>
      </c>
    </row>
    <row r="68" spans="1:15" x14ac:dyDescent="0.25">
      <c r="A68" s="39" t="s">
        <v>1</v>
      </c>
      <c r="B68" s="40">
        <v>0.84608700000000003</v>
      </c>
      <c r="C68" s="41">
        <v>0.80413199999999996</v>
      </c>
      <c r="D68" s="42">
        <v>0.85110300000000005</v>
      </c>
      <c r="E68" s="43">
        <v>0.83377400000000002</v>
      </c>
      <c r="F68" s="44">
        <v>307.78960499999999</v>
      </c>
      <c r="G68" s="45">
        <v>178.485209</v>
      </c>
      <c r="H68" s="46">
        <v>69.812993000000006</v>
      </c>
      <c r="I68" s="126">
        <v>185.36260233333334</v>
      </c>
      <c r="K68" t="s">
        <v>37</v>
      </c>
      <c r="L68">
        <v>0.75832999999999995</v>
      </c>
      <c r="N68" t="s">
        <v>38</v>
      </c>
      <c r="O68">
        <v>688.29036799999994</v>
      </c>
    </row>
    <row r="69" spans="1:15" x14ac:dyDescent="0.25">
      <c r="K69" t="s">
        <v>37</v>
      </c>
      <c r="L69">
        <v>0.75936700000000001</v>
      </c>
      <c r="N69" t="s">
        <v>38</v>
      </c>
      <c r="O69">
        <v>424.61528700000002</v>
      </c>
    </row>
    <row r="70" spans="1:15" x14ac:dyDescent="0.25">
      <c r="K70" t="s">
        <v>37</v>
      </c>
      <c r="L70">
        <v>0.83933400000000002</v>
      </c>
      <c r="N70" t="s">
        <v>38</v>
      </c>
      <c r="O70">
        <v>361.605683</v>
      </c>
    </row>
    <row r="71" spans="1:15" x14ac:dyDescent="0.25">
      <c r="K71" t="s">
        <v>37</v>
      </c>
      <c r="L71">
        <v>0.78993400000000003</v>
      </c>
      <c r="N71" t="s">
        <v>38</v>
      </c>
      <c r="O71">
        <v>619.38442699999996</v>
      </c>
    </row>
    <row r="72" spans="1:15" x14ac:dyDescent="0.25">
      <c r="K72" t="s">
        <v>37</v>
      </c>
      <c r="L72">
        <v>0.81433299999999997</v>
      </c>
      <c r="N72" t="s">
        <v>38</v>
      </c>
      <c r="O72">
        <v>1241.14699</v>
      </c>
    </row>
    <row r="73" spans="1:15" x14ac:dyDescent="0.25">
      <c r="K73" t="s">
        <v>37</v>
      </c>
      <c r="L73">
        <v>0.83083399999999996</v>
      </c>
      <c r="N73" t="s">
        <v>38</v>
      </c>
      <c r="O73">
        <v>492.91319299999998</v>
      </c>
    </row>
    <row r="74" spans="1:15" x14ac:dyDescent="0.25">
      <c r="K74" t="s">
        <v>37</v>
      </c>
      <c r="L74">
        <v>0.744116</v>
      </c>
      <c r="N74" t="s">
        <v>38</v>
      </c>
      <c r="O74">
        <v>217.13141899999999</v>
      </c>
    </row>
    <row r="75" spans="1:15" x14ac:dyDescent="0.25">
      <c r="K75" t="s">
        <v>37</v>
      </c>
      <c r="L75">
        <v>0.80229600000000001</v>
      </c>
      <c r="N75" t="s">
        <v>38</v>
      </c>
      <c r="O75">
        <v>199.76342600000001</v>
      </c>
    </row>
    <row r="76" spans="1:15" x14ac:dyDescent="0.25">
      <c r="K76" t="s">
        <v>37</v>
      </c>
      <c r="L76">
        <v>0.76732900000000004</v>
      </c>
      <c r="N76" t="s">
        <v>38</v>
      </c>
      <c r="O76">
        <v>279.98301400000003</v>
      </c>
    </row>
    <row r="77" spans="1:15" x14ac:dyDescent="0.25">
      <c r="K77" t="s">
        <v>37</v>
      </c>
      <c r="L77">
        <v>0.75507500000000005</v>
      </c>
      <c r="N77" t="s">
        <v>38</v>
      </c>
      <c r="O77">
        <v>354.16825699999998</v>
      </c>
    </row>
    <row r="78" spans="1:15" x14ac:dyDescent="0.25">
      <c r="K78" t="s">
        <v>37</v>
      </c>
      <c r="L78">
        <v>0.72054700000000005</v>
      </c>
      <c r="N78" t="s">
        <v>38</v>
      </c>
      <c r="O78">
        <v>289.436555</v>
      </c>
    </row>
    <row r="79" spans="1:15" x14ac:dyDescent="0.25">
      <c r="K79" t="s">
        <v>37</v>
      </c>
      <c r="L79">
        <v>0.76604499999999998</v>
      </c>
      <c r="N79" t="s">
        <v>38</v>
      </c>
      <c r="O79">
        <v>266.61124899999999</v>
      </c>
    </row>
    <row r="80" spans="1:15" x14ac:dyDescent="0.25">
      <c r="K80" t="s">
        <v>37</v>
      </c>
      <c r="L80">
        <v>0.82092699999999996</v>
      </c>
      <c r="N80" t="s">
        <v>38</v>
      </c>
      <c r="O80">
        <v>238.05661599999999</v>
      </c>
    </row>
    <row r="81" spans="11:15" x14ac:dyDescent="0.25">
      <c r="K81" t="s">
        <v>37</v>
      </c>
      <c r="L81">
        <v>0.75760700000000003</v>
      </c>
      <c r="N81" t="s">
        <v>38</v>
      </c>
      <c r="O81">
        <v>450.41876300000001</v>
      </c>
    </row>
    <row r="82" spans="11:15" x14ac:dyDescent="0.25">
      <c r="K82" t="s">
        <v>37</v>
      </c>
      <c r="L82">
        <v>0.77147600000000005</v>
      </c>
      <c r="N82" t="s">
        <v>38</v>
      </c>
      <c r="O82">
        <v>508.50508500000001</v>
      </c>
    </row>
    <row r="83" spans="11:15" x14ac:dyDescent="0.25">
      <c r="K83" t="s">
        <v>37</v>
      </c>
      <c r="L83">
        <v>0.75095699999999999</v>
      </c>
      <c r="N83" t="s">
        <v>38</v>
      </c>
      <c r="O83">
        <v>257.50772899999998</v>
      </c>
    </row>
    <row r="84" spans="11:15" x14ac:dyDescent="0.25">
      <c r="K84" t="s">
        <v>37</v>
      </c>
      <c r="L84">
        <v>0.86916700000000002</v>
      </c>
      <c r="N84" t="s">
        <v>38</v>
      </c>
      <c r="O84">
        <v>145.09129899999999</v>
      </c>
    </row>
    <row r="85" spans="11:15" x14ac:dyDescent="0.25">
      <c r="K85" t="s">
        <v>37</v>
      </c>
      <c r="L85">
        <v>0.79769199999999996</v>
      </c>
      <c r="N85" t="s">
        <v>38</v>
      </c>
      <c r="O85">
        <v>376.88055600000001</v>
      </c>
    </row>
    <row r="86" spans="11:15" x14ac:dyDescent="0.25">
      <c r="K86" t="s">
        <v>37</v>
      </c>
      <c r="L86">
        <v>0.80642199999999997</v>
      </c>
      <c r="N86" t="s">
        <v>38</v>
      </c>
      <c r="O86">
        <v>345.45375899999999</v>
      </c>
    </row>
    <row r="87" spans="11:15" x14ac:dyDescent="0.25">
      <c r="K87" t="s">
        <v>37</v>
      </c>
      <c r="L87">
        <v>0.78230699999999997</v>
      </c>
      <c r="N87" t="s">
        <v>38</v>
      </c>
      <c r="O87">
        <v>322.32743599999998</v>
      </c>
    </row>
    <row r="88" spans="11:15" x14ac:dyDescent="0.25">
      <c r="K88" t="s">
        <v>37</v>
      </c>
      <c r="L88">
        <v>0.77477300000000004</v>
      </c>
      <c r="N88" t="s">
        <v>38</v>
      </c>
      <c r="O88">
        <v>537.85076300000003</v>
      </c>
    </row>
    <row r="89" spans="11:15" x14ac:dyDescent="0.25">
      <c r="K89" t="s">
        <v>37</v>
      </c>
      <c r="L89">
        <v>0.76858899999999997</v>
      </c>
      <c r="N89" t="s">
        <v>38</v>
      </c>
      <c r="O89">
        <v>548.34236299999998</v>
      </c>
    </row>
    <row r="90" spans="11:15" x14ac:dyDescent="0.25">
      <c r="K90" t="s">
        <v>37</v>
      </c>
      <c r="L90">
        <v>0.80767800000000001</v>
      </c>
      <c r="N90" t="s">
        <v>38</v>
      </c>
      <c r="O90">
        <v>600.72835999999995</v>
      </c>
    </row>
    <row r="91" spans="11:15" x14ac:dyDescent="0.25">
      <c r="K91" t="s">
        <v>37</v>
      </c>
      <c r="L91">
        <v>0.86348000000000003</v>
      </c>
      <c r="N91" t="s">
        <v>38</v>
      </c>
      <c r="O91">
        <v>175.839057</v>
      </c>
    </row>
    <row r="92" spans="11:15" x14ac:dyDescent="0.25">
      <c r="K92" t="s">
        <v>37</v>
      </c>
      <c r="L92">
        <v>0.76222699999999999</v>
      </c>
      <c r="N92" t="s">
        <v>38</v>
      </c>
      <c r="O92">
        <v>521.15180799999996</v>
      </c>
    </row>
    <row r="93" spans="11:15" x14ac:dyDescent="0.25">
      <c r="K93" t="s">
        <v>37</v>
      </c>
      <c r="L93">
        <v>0.75584300000000004</v>
      </c>
      <c r="N93" t="s">
        <v>38</v>
      </c>
      <c r="O93">
        <v>847.13145299999996</v>
      </c>
    </row>
    <row r="94" spans="11:15" x14ac:dyDescent="0.25">
      <c r="K94" t="s">
        <v>37</v>
      </c>
      <c r="L94">
        <v>0.72100500000000001</v>
      </c>
      <c r="N94" t="s">
        <v>38</v>
      </c>
      <c r="O94">
        <v>413.08162700000003</v>
      </c>
    </row>
    <row r="95" spans="11:15" x14ac:dyDescent="0.25">
      <c r="K95" t="s">
        <v>37</v>
      </c>
      <c r="L95">
        <v>0.70433400000000002</v>
      </c>
      <c r="N95" t="s">
        <v>38</v>
      </c>
      <c r="O95">
        <v>645.50792100000001</v>
      </c>
    </row>
    <row r="96" spans="11:15" x14ac:dyDescent="0.25">
      <c r="K96" t="s">
        <v>37</v>
      </c>
      <c r="L96">
        <v>0.736981</v>
      </c>
      <c r="N96" t="s">
        <v>38</v>
      </c>
      <c r="O96">
        <v>582.36030900000003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activeCellId="1" sqref="E36 I36"/>
    </sheetView>
  </sheetViews>
  <sheetFormatPr baseColWidth="10" defaultRowHeight="15" x14ac:dyDescent="0.25"/>
  <cols>
    <col min="1" max="1" width="16.140625" customWidth="1"/>
    <col min="6" max="6" width="13.42578125" customWidth="1"/>
    <col min="7" max="7" width="14.7109375" customWidth="1"/>
    <col min="8" max="8" width="12" customWidth="1"/>
    <col min="9" max="9" width="13.28515625" customWidth="1"/>
  </cols>
  <sheetData>
    <row r="1" spans="1:15" x14ac:dyDescent="0.25">
      <c r="B1" s="211" t="s">
        <v>98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0.79500700000000002</v>
      </c>
      <c r="N1" t="s">
        <v>38</v>
      </c>
      <c r="O1">
        <v>1054.6153200000001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0.85143100000000005</v>
      </c>
      <c r="N2" t="s">
        <v>38</v>
      </c>
      <c r="O2">
        <v>264.09010499999999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0.79537400000000003</v>
      </c>
      <c r="N3" t="s">
        <v>38</v>
      </c>
      <c r="O3">
        <v>825.26420199999995</v>
      </c>
    </row>
    <row r="4" spans="1:15" x14ac:dyDescent="0.25">
      <c r="A4" s="39" t="s">
        <v>0</v>
      </c>
      <c r="B4" s="40">
        <f>L1</f>
        <v>0.79500700000000002</v>
      </c>
      <c r="C4" s="41">
        <f>L2</f>
        <v>0.85143100000000005</v>
      </c>
      <c r="D4" s="42">
        <f>L3</f>
        <v>0.79537400000000003</v>
      </c>
      <c r="E4" s="43">
        <f t="shared" ref="E4:E35" si="0">AVERAGE(B4:D4)</f>
        <v>0.8139373333333334</v>
      </c>
      <c r="F4" s="44">
        <f>O1</f>
        <v>1054.6153200000001</v>
      </c>
      <c r="G4" s="45">
        <f>O2</f>
        <v>264.09010499999999</v>
      </c>
      <c r="H4" s="46">
        <f>O3</f>
        <v>825.26420199999995</v>
      </c>
      <c r="I4" s="47">
        <f t="shared" ref="I4:I35" si="1">AVERAGE(F4:H4)</f>
        <v>714.65654233333328</v>
      </c>
      <c r="K4" t="s">
        <v>37</v>
      </c>
      <c r="L4">
        <v>0.85905799999999999</v>
      </c>
      <c r="N4" t="s">
        <v>38</v>
      </c>
      <c r="O4">
        <v>499.96759700000001</v>
      </c>
    </row>
    <row r="5" spans="1:15" x14ac:dyDescent="0.25">
      <c r="A5" s="39" t="s">
        <v>1</v>
      </c>
      <c r="B5" s="40">
        <f>L4</f>
        <v>0.85905799999999999</v>
      </c>
      <c r="C5" s="41">
        <f>L5</f>
        <v>0.73656600000000005</v>
      </c>
      <c r="D5" s="42">
        <f>L6</f>
        <v>0.86146800000000001</v>
      </c>
      <c r="E5" s="43">
        <f t="shared" si="0"/>
        <v>0.81903066666666657</v>
      </c>
      <c r="F5" s="44">
        <f>O4</f>
        <v>499.96759700000001</v>
      </c>
      <c r="G5" s="45">
        <f>O5</f>
        <v>600.05032100000005</v>
      </c>
      <c r="H5" s="46">
        <f>O6</f>
        <v>223.26177000000001</v>
      </c>
      <c r="I5" s="47">
        <f t="shared" si="1"/>
        <v>441.09322933333334</v>
      </c>
      <c r="K5" t="s">
        <v>37</v>
      </c>
      <c r="L5">
        <v>0.73656600000000005</v>
      </c>
      <c r="N5" t="s">
        <v>38</v>
      </c>
      <c r="O5">
        <v>600.05032100000005</v>
      </c>
    </row>
    <row r="6" spans="1:15" x14ac:dyDescent="0.25">
      <c r="A6" s="39" t="s">
        <v>2</v>
      </c>
      <c r="B6" s="40">
        <f>L7</f>
        <v>0.70435700000000001</v>
      </c>
      <c r="C6" s="41">
        <f>L8</f>
        <v>0.80727099999999996</v>
      </c>
      <c r="D6" s="42">
        <f>L9</f>
        <v>0.86790599999999996</v>
      </c>
      <c r="E6" s="43">
        <f t="shared" si="0"/>
        <v>0.79317800000000005</v>
      </c>
      <c r="F6" s="44">
        <f>O7</f>
        <v>922.04373799999996</v>
      </c>
      <c r="G6" s="45">
        <f>O8</f>
        <v>670.92437500000005</v>
      </c>
      <c r="H6" s="46">
        <f>O9</f>
        <v>77.983459999999994</v>
      </c>
      <c r="I6" s="47">
        <f t="shared" si="1"/>
        <v>556.98385766666661</v>
      </c>
      <c r="K6" t="s">
        <v>37</v>
      </c>
      <c r="L6">
        <v>0.86146800000000001</v>
      </c>
      <c r="N6" t="s">
        <v>38</v>
      </c>
      <c r="O6">
        <v>223.26177000000001</v>
      </c>
    </row>
    <row r="7" spans="1:15" x14ac:dyDescent="0.25">
      <c r="A7" s="39" t="s">
        <v>3</v>
      </c>
      <c r="B7" s="40">
        <f>L10</f>
        <v>0.86367099999999997</v>
      </c>
      <c r="C7" s="41">
        <f>L11</f>
        <v>0.73480900000000005</v>
      </c>
      <c r="D7" s="42">
        <f>L12</f>
        <v>0.74321499999999996</v>
      </c>
      <c r="E7" s="43">
        <f t="shared" si="0"/>
        <v>0.78056499999999984</v>
      </c>
      <c r="F7" s="44">
        <f>O10</f>
        <v>466.11565999999999</v>
      </c>
      <c r="G7" s="45">
        <f>O11</f>
        <v>766.13581999999997</v>
      </c>
      <c r="H7" s="46">
        <f>O12</f>
        <v>544.74415799999997</v>
      </c>
      <c r="I7" s="47">
        <f t="shared" si="1"/>
        <v>592.33187933333329</v>
      </c>
      <c r="K7" t="s">
        <v>37</v>
      </c>
      <c r="L7">
        <v>0.70435700000000001</v>
      </c>
      <c r="N7" t="s">
        <v>38</v>
      </c>
      <c r="O7">
        <v>922.04373799999996</v>
      </c>
    </row>
    <row r="8" spans="1:15" ht="15.75" thickBot="1" x14ac:dyDescent="0.3">
      <c r="A8" s="48" t="s">
        <v>4</v>
      </c>
      <c r="B8" s="49">
        <f>L13</f>
        <v>0.76855099999999998</v>
      </c>
      <c r="C8" s="50">
        <f>L14</f>
        <v>0.85092199999999996</v>
      </c>
      <c r="D8" s="51">
        <f>L15</f>
        <v>0.77486100000000002</v>
      </c>
      <c r="E8" s="52">
        <f t="shared" si="0"/>
        <v>0.79811133333333328</v>
      </c>
      <c r="F8" s="53">
        <f>O13</f>
        <v>1141.2042730000001</v>
      </c>
      <c r="G8" s="54">
        <f>O14</f>
        <v>242.96089699999999</v>
      </c>
      <c r="H8" s="55">
        <f>O15</f>
        <v>524.17798100000005</v>
      </c>
      <c r="I8" s="56">
        <f t="shared" si="1"/>
        <v>636.11438366666664</v>
      </c>
      <c r="K8" t="s">
        <v>37</v>
      </c>
      <c r="L8">
        <v>0.80727099999999996</v>
      </c>
      <c r="N8" t="s">
        <v>38</v>
      </c>
      <c r="O8">
        <v>670.92437500000005</v>
      </c>
    </row>
    <row r="9" spans="1:15" ht="15.75" thickBot="1" x14ac:dyDescent="0.3">
      <c r="A9" s="66" t="s">
        <v>5</v>
      </c>
      <c r="B9" s="67">
        <f>L16</f>
        <v>0.85894199999999998</v>
      </c>
      <c r="C9" s="68">
        <f>L17</f>
        <v>0.86301600000000001</v>
      </c>
      <c r="D9" s="69">
        <f>L18</f>
        <v>0.85154099999999999</v>
      </c>
      <c r="E9" s="127">
        <f t="shared" si="0"/>
        <v>0.85783299999999996</v>
      </c>
      <c r="F9" s="128">
        <f>O16</f>
        <v>446.26152500000001</v>
      </c>
      <c r="G9" s="72">
        <f>O17</f>
        <v>184.827572</v>
      </c>
      <c r="H9" s="71">
        <f>O18</f>
        <v>357.43344400000001</v>
      </c>
      <c r="I9" s="73">
        <f t="shared" si="1"/>
        <v>329.50751366666668</v>
      </c>
      <c r="K9" t="s">
        <v>37</v>
      </c>
      <c r="L9">
        <v>0.86790599999999996</v>
      </c>
      <c r="N9" t="s">
        <v>38</v>
      </c>
      <c r="O9">
        <v>77.983459999999994</v>
      </c>
    </row>
    <row r="10" spans="1:15" x14ac:dyDescent="0.25">
      <c r="A10" s="57" t="s">
        <v>6</v>
      </c>
      <c r="B10" s="58">
        <f>L19</f>
        <v>0.86548700000000001</v>
      </c>
      <c r="C10" s="59">
        <f>L20</f>
        <v>0.814913</v>
      </c>
      <c r="D10" s="60">
        <f>L21</f>
        <v>0.72963800000000001</v>
      </c>
      <c r="E10" s="61">
        <f t="shared" si="0"/>
        <v>0.803346</v>
      </c>
      <c r="F10" s="62">
        <f>O19</f>
        <v>147.787453</v>
      </c>
      <c r="G10" s="63">
        <f>O20</f>
        <v>1423.2694059999999</v>
      </c>
      <c r="H10" s="64">
        <f>O21</f>
        <v>913.73626300000001</v>
      </c>
      <c r="I10" s="65">
        <f t="shared" si="1"/>
        <v>828.26437399999998</v>
      </c>
      <c r="K10" t="s">
        <v>37</v>
      </c>
      <c r="L10">
        <v>0.86367099999999997</v>
      </c>
      <c r="N10" t="s">
        <v>38</v>
      </c>
      <c r="O10">
        <v>466.11565999999999</v>
      </c>
    </row>
    <row r="11" spans="1:15" x14ac:dyDescent="0.25">
      <c r="A11" s="48" t="s">
        <v>7</v>
      </c>
      <c r="B11" s="49">
        <f>L22</f>
        <v>0.86654799999999998</v>
      </c>
      <c r="C11" s="50">
        <f>L23</f>
        <v>0.85309699999999999</v>
      </c>
      <c r="D11" s="51">
        <f>L24</f>
        <v>0.78507400000000005</v>
      </c>
      <c r="E11" s="52">
        <f t="shared" si="0"/>
        <v>0.83490633333333319</v>
      </c>
      <c r="F11" s="53">
        <f>O22</f>
        <v>208.452923</v>
      </c>
      <c r="G11" s="54">
        <f>O23</f>
        <v>210.47003799999999</v>
      </c>
      <c r="H11" s="55">
        <f>O24</f>
        <v>877.57619399999999</v>
      </c>
      <c r="I11" s="56">
        <f t="shared" si="1"/>
        <v>432.16638499999999</v>
      </c>
      <c r="K11" t="s">
        <v>37</v>
      </c>
      <c r="L11">
        <v>0.73480900000000005</v>
      </c>
      <c r="N11" t="s">
        <v>38</v>
      </c>
      <c r="O11">
        <v>766.13581999999997</v>
      </c>
    </row>
    <row r="12" spans="1:15" x14ac:dyDescent="0.25">
      <c r="A12" s="89" t="s">
        <v>8</v>
      </c>
      <c r="B12" s="90">
        <f>L25</f>
        <v>0.79181999999999997</v>
      </c>
      <c r="C12" s="91">
        <f>L26</f>
        <v>0.83655100000000004</v>
      </c>
      <c r="D12" s="92">
        <f>L27</f>
        <v>0.71800600000000003</v>
      </c>
      <c r="E12" s="13">
        <f t="shared" si="0"/>
        <v>0.78212566666666661</v>
      </c>
      <c r="F12" s="93">
        <f>O25</f>
        <v>583.02334699999994</v>
      </c>
      <c r="G12" s="94">
        <f>O26</f>
        <v>631.75413400000002</v>
      </c>
      <c r="H12" s="95">
        <f>O27</f>
        <v>302.47030000000001</v>
      </c>
      <c r="I12" s="15">
        <f t="shared" si="1"/>
        <v>505.74926033333332</v>
      </c>
      <c r="K12" t="s">
        <v>37</v>
      </c>
      <c r="L12">
        <v>0.74321499999999996</v>
      </c>
      <c r="N12" t="s">
        <v>38</v>
      </c>
      <c r="O12">
        <v>544.74415799999997</v>
      </c>
    </row>
    <row r="13" spans="1:15" x14ac:dyDescent="0.25">
      <c r="A13" s="18" t="s">
        <v>9</v>
      </c>
      <c r="B13" s="19">
        <f>L28</f>
        <v>0.86513399999999996</v>
      </c>
      <c r="C13" s="20">
        <f>L29</f>
        <v>0.87672600000000001</v>
      </c>
      <c r="D13" s="21">
        <f>L30</f>
        <v>0.74447600000000003</v>
      </c>
      <c r="E13" s="22">
        <f t="shared" si="0"/>
        <v>0.82877866666666666</v>
      </c>
      <c r="F13" s="23">
        <f>O28</f>
        <v>142.41214600000001</v>
      </c>
      <c r="G13" s="24">
        <f>O29</f>
        <v>53.832079</v>
      </c>
      <c r="H13" s="25">
        <f>O30</f>
        <v>500.34161799999998</v>
      </c>
      <c r="I13" s="129">
        <f t="shared" si="1"/>
        <v>232.19528099999999</v>
      </c>
      <c r="K13" t="s">
        <v>37</v>
      </c>
      <c r="L13">
        <v>0.76855099999999998</v>
      </c>
      <c r="N13" t="s">
        <v>38</v>
      </c>
      <c r="O13">
        <v>1141.2042730000001</v>
      </c>
    </row>
    <row r="14" spans="1:15" x14ac:dyDescent="0.25">
      <c r="A14" s="3" t="s">
        <v>10</v>
      </c>
      <c r="B14" s="4">
        <f>L31</f>
        <v>0.78417300000000001</v>
      </c>
      <c r="C14" s="9">
        <f>L32</f>
        <v>0.80964899999999995</v>
      </c>
      <c r="D14" s="8">
        <f>L33</f>
        <v>0.72953500000000004</v>
      </c>
      <c r="E14" s="13">
        <f t="shared" si="0"/>
        <v>0.77445233333333319</v>
      </c>
      <c r="F14" s="5">
        <f>O31</f>
        <v>806.94615499999998</v>
      </c>
      <c r="G14" s="11">
        <f>O32</f>
        <v>390.04130900000001</v>
      </c>
      <c r="H14" s="10">
        <f>O33</f>
        <v>672.67447500000003</v>
      </c>
      <c r="I14" s="15">
        <f t="shared" si="1"/>
        <v>623.22064633333332</v>
      </c>
      <c r="K14" t="s">
        <v>37</v>
      </c>
      <c r="L14">
        <v>0.85092199999999996</v>
      </c>
      <c r="N14" t="s">
        <v>38</v>
      </c>
      <c r="O14">
        <v>242.96089699999999</v>
      </c>
    </row>
    <row r="15" spans="1:15" x14ac:dyDescent="0.25">
      <c r="A15" s="3" t="s">
        <v>11</v>
      </c>
      <c r="B15" s="4">
        <f>L34</f>
        <v>0.77730399999999999</v>
      </c>
      <c r="C15" s="9">
        <f>L35</f>
        <v>0.80281199999999997</v>
      </c>
      <c r="D15" s="8">
        <f>L36</f>
        <v>0.862734</v>
      </c>
      <c r="E15" s="13">
        <f t="shared" si="0"/>
        <v>0.81428333333333336</v>
      </c>
      <c r="F15" s="5">
        <f>O34</f>
        <v>663.815968</v>
      </c>
      <c r="G15" s="11">
        <f>O35</f>
        <v>461.49039599999998</v>
      </c>
      <c r="H15" s="10">
        <f>O36</f>
        <v>224.781857</v>
      </c>
      <c r="I15" s="15">
        <f t="shared" si="1"/>
        <v>450.02940699999999</v>
      </c>
      <c r="K15" t="s">
        <v>37</v>
      </c>
      <c r="L15">
        <v>0.77486100000000002</v>
      </c>
      <c r="N15" t="s">
        <v>38</v>
      </c>
      <c r="O15">
        <v>524.17798100000005</v>
      </c>
    </row>
    <row r="16" spans="1:15" x14ac:dyDescent="0.25">
      <c r="A16" s="3" t="s">
        <v>12</v>
      </c>
      <c r="B16" s="4">
        <f>L37</f>
        <v>0.79384999999999994</v>
      </c>
      <c r="C16" s="9">
        <f>L38</f>
        <v>0.81594100000000003</v>
      </c>
      <c r="D16" s="8">
        <f>L39</f>
        <v>0.88157399999999997</v>
      </c>
      <c r="E16" s="13">
        <f t="shared" si="0"/>
        <v>0.83045500000000005</v>
      </c>
      <c r="F16" s="5">
        <f>O37</f>
        <v>1211.234279</v>
      </c>
      <c r="G16" s="11">
        <f>O38</f>
        <v>752.69005100000004</v>
      </c>
      <c r="H16" s="10">
        <f>O39</f>
        <v>609.12584000000004</v>
      </c>
      <c r="I16" s="15">
        <f t="shared" si="1"/>
        <v>857.68339000000003</v>
      </c>
      <c r="K16" t="s">
        <v>37</v>
      </c>
      <c r="L16">
        <v>0.85894199999999998</v>
      </c>
      <c r="N16" t="s">
        <v>38</v>
      </c>
      <c r="O16">
        <v>446.26152500000001</v>
      </c>
    </row>
    <row r="17" spans="1:15" x14ac:dyDescent="0.25">
      <c r="A17" s="3" t="s">
        <v>13</v>
      </c>
      <c r="B17" s="4">
        <f>L40</f>
        <v>0.86265999999999998</v>
      </c>
      <c r="C17" s="9">
        <f>L41</f>
        <v>0.87601799999999996</v>
      </c>
      <c r="D17" s="8">
        <f>L42</f>
        <v>0.75533600000000001</v>
      </c>
      <c r="E17" s="13">
        <f t="shared" si="0"/>
        <v>0.83133800000000002</v>
      </c>
      <c r="F17" s="5">
        <f>O40</f>
        <v>162.612301</v>
      </c>
      <c r="G17" s="11">
        <f>O41</f>
        <v>437.46602200000001</v>
      </c>
      <c r="H17" s="10">
        <f>O42</f>
        <v>360.67662899999999</v>
      </c>
      <c r="I17" s="15">
        <f t="shared" si="1"/>
        <v>320.25165066666665</v>
      </c>
      <c r="K17" t="s">
        <v>37</v>
      </c>
      <c r="L17">
        <v>0.86301600000000001</v>
      </c>
      <c r="N17" t="s">
        <v>38</v>
      </c>
      <c r="O17">
        <v>184.827572</v>
      </c>
    </row>
    <row r="18" spans="1:15" x14ac:dyDescent="0.25">
      <c r="A18" s="3" t="s">
        <v>14</v>
      </c>
      <c r="B18" s="4">
        <f>L43</f>
        <v>0.79811600000000005</v>
      </c>
      <c r="C18" s="9">
        <f>L44</f>
        <v>0.76088</v>
      </c>
      <c r="D18" s="8">
        <f>L45</f>
        <v>0.85730300000000004</v>
      </c>
      <c r="E18" s="13">
        <f t="shared" si="0"/>
        <v>0.80543299999999995</v>
      </c>
      <c r="F18" s="5">
        <f>O43</f>
        <v>693.66767500000003</v>
      </c>
      <c r="G18" s="11">
        <f>O44</f>
        <v>1064.319876</v>
      </c>
      <c r="H18" s="10">
        <f>O45</f>
        <v>225.38589099999999</v>
      </c>
      <c r="I18" s="15">
        <f t="shared" si="1"/>
        <v>661.12448066666673</v>
      </c>
      <c r="K18" t="s">
        <v>37</v>
      </c>
      <c r="L18">
        <v>0.85154099999999999</v>
      </c>
      <c r="N18" t="s">
        <v>38</v>
      </c>
      <c r="O18">
        <v>357.43344400000001</v>
      </c>
    </row>
    <row r="19" spans="1:15" x14ac:dyDescent="0.25">
      <c r="A19" s="3" t="s">
        <v>15</v>
      </c>
      <c r="B19" s="4">
        <f>L46</f>
        <v>0.78417499999999996</v>
      </c>
      <c r="C19" s="9">
        <f>L47</f>
        <v>0.83542700000000003</v>
      </c>
      <c r="D19" s="8">
        <f>L48</f>
        <v>0.85260400000000003</v>
      </c>
      <c r="E19" s="13">
        <f t="shared" si="0"/>
        <v>0.82406866666666667</v>
      </c>
      <c r="F19" s="5">
        <f>O46</f>
        <v>1791.9914960000001</v>
      </c>
      <c r="G19" s="11">
        <f>O47</f>
        <v>1048.073946</v>
      </c>
      <c r="H19" s="10">
        <f>O48</f>
        <v>266.09021899999999</v>
      </c>
      <c r="I19" s="15">
        <f t="shared" si="1"/>
        <v>1035.3852203333333</v>
      </c>
      <c r="K19" t="s">
        <v>37</v>
      </c>
      <c r="L19">
        <v>0.86548700000000001</v>
      </c>
      <c r="N19" t="s">
        <v>38</v>
      </c>
      <c r="O19">
        <v>147.787453</v>
      </c>
    </row>
    <row r="20" spans="1:15" x14ac:dyDescent="0.25">
      <c r="A20" s="57" t="s">
        <v>16</v>
      </c>
      <c r="B20" s="58">
        <f>L49</f>
        <v>0.86472800000000005</v>
      </c>
      <c r="C20" s="59">
        <f>L50</f>
        <v>0.84054099999999998</v>
      </c>
      <c r="D20" s="60">
        <f>L51</f>
        <v>0.73370500000000005</v>
      </c>
      <c r="E20" s="61">
        <f t="shared" si="0"/>
        <v>0.81299133333333329</v>
      </c>
      <c r="F20" s="62">
        <f>O49</f>
        <v>160.064155</v>
      </c>
      <c r="G20" s="63">
        <f>O50</f>
        <v>1392.3486379999999</v>
      </c>
      <c r="H20" s="64">
        <f>O51</f>
        <v>414.09168499999998</v>
      </c>
      <c r="I20" s="65">
        <f t="shared" si="1"/>
        <v>655.50149266666665</v>
      </c>
      <c r="K20" t="s">
        <v>37</v>
      </c>
      <c r="L20">
        <v>0.814913</v>
      </c>
      <c r="N20" t="s">
        <v>38</v>
      </c>
      <c r="O20">
        <v>1423.2694059999999</v>
      </c>
    </row>
    <row r="21" spans="1:15" x14ac:dyDescent="0.25">
      <c r="A21" s="39" t="s">
        <v>17</v>
      </c>
      <c r="B21" s="40">
        <f>L52</f>
        <v>0.784779</v>
      </c>
      <c r="C21" s="41">
        <f>L53</f>
        <v>0.83515399999999995</v>
      </c>
      <c r="D21" s="42">
        <f>L54</f>
        <v>0.76449999999999996</v>
      </c>
      <c r="E21" s="43">
        <f t="shared" si="0"/>
        <v>0.79481100000000005</v>
      </c>
      <c r="F21" s="44">
        <f>O52</f>
        <v>2325.069986</v>
      </c>
      <c r="G21" s="45">
        <f>O53</f>
        <v>604.13655500000004</v>
      </c>
      <c r="H21" s="46">
        <f>O54</f>
        <v>464.60957400000001</v>
      </c>
      <c r="I21" s="47">
        <f t="shared" si="1"/>
        <v>1131.2720383333333</v>
      </c>
      <c r="K21" t="s">
        <v>37</v>
      </c>
      <c r="L21">
        <v>0.72963800000000001</v>
      </c>
      <c r="N21" t="s">
        <v>38</v>
      </c>
      <c r="O21">
        <v>913.73626300000001</v>
      </c>
    </row>
    <row r="22" spans="1:15" x14ac:dyDescent="0.25">
      <c r="A22" s="39" t="s">
        <v>18</v>
      </c>
      <c r="B22" s="40">
        <f>L55</f>
        <v>0.85396499999999997</v>
      </c>
      <c r="C22" s="41">
        <f>L56</f>
        <v>0.89346199999999998</v>
      </c>
      <c r="D22" s="42">
        <f>L57</f>
        <v>0.85508600000000001</v>
      </c>
      <c r="E22" s="126">
        <f t="shared" si="0"/>
        <v>0.86750433333333332</v>
      </c>
      <c r="F22" s="44">
        <f>O55</f>
        <v>714.88888899999995</v>
      </c>
      <c r="G22" s="45">
        <f>O56</f>
        <v>203.119618</v>
      </c>
      <c r="H22" s="46">
        <f>O57</f>
        <v>346.51882000000001</v>
      </c>
      <c r="I22" s="47">
        <f t="shared" si="1"/>
        <v>421.50910900000002</v>
      </c>
      <c r="K22" t="s">
        <v>37</v>
      </c>
      <c r="L22">
        <v>0.86654799999999998</v>
      </c>
      <c r="N22" t="s">
        <v>38</v>
      </c>
      <c r="O22">
        <v>208.452923</v>
      </c>
    </row>
    <row r="23" spans="1:15" x14ac:dyDescent="0.25">
      <c r="A23" s="39" t="s">
        <v>19</v>
      </c>
      <c r="B23" s="40">
        <f>L58</f>
        <v>0.81899200000000005</v>
      </c>
      <c r="C23" s="41">
        <f>L59</f>
        <v>0.81226799999999999</v>
      </c>
      <c r="D23" s="42">
        <f>L60</f>
        <v>0.86541800000000002</v>
      </c>
      <c r="E23" s="43">
        <f t="shared" si="0"/>
        <v>0.83222600000000002</v>
      </c>
      <c r="F23" s="44">
        <f>O58</f>
        <v>691.45854899999995</v>
      </c>
      <c r="G23" s="45">
        <f>O59</f>
        <v>1226.586157</v>
      </c>
      <c r="H23" s="46">
        <f>O60</f>
        <v>220.508612</v>
      </c>
      <c r="I23" s="47">
        <f t="shared" si="1"/>
        <v>712.85110599999996</v>
      </c>
      <c r="K23" t="s">
        <v>37</v>
      </c>
      <c r="L23">
        <v>0.85309699999999999</v>
      </c>
      <c r="N23" t="s">
        <v>38</v>
      </c>
      <c r="O23">
        <v>210.47003799999999</v>
      </c>
    </row>
    <row r="24" spans="1:15" x14ac:dyDescent="0.25">
      <c r="A24" s="39" t="s">
        <v>20</v>
      </c>
      <c r="B24" s="40">
        <f>L61</f>
        <v>0.77490899999999996</v>
      </c>
      <c r="C24" s="41">
        <f>L62</f>
        <v>0.85078399999999998</v>
      </c>
      <c r="D24" s="42">
        <f>L63</f>
        <v>0.77794200000000002</v>
      </c>
      <c r="E24" s="43">
        <f t="shared" si="0"/>
        <v>0.80121166666666666</v>
      </c>
      <c r="F24" s="44">
        <f>O61</f>
        <v>939.46473400000002</v>
      </c>
      <c r="G24" s="45">
        <f>O62</f>
        <v>1185.2527930000001</v>
      </c>
      <c r="H24" s="46">
        <f>O63</f>
        <v>1283.1293909999999</v>
      </c>
      <c r="I24" s="47">
        <f t="shared" si="1"/>
        <v>1135.9489726666668</v>
      </c>
      <c r="K24" t="s">
        <v>37</v>
      </c>
      <c r="L24">
        <v>0.78507400000000005</v>
      </c>
      <c r="N24" t="s">
        <v>38</v>
      </c>
      <c r="O24">
        <v>877.57619399999999</v>
      </c>
    </row>
    <row r="25" spans="1:15" x14ac:dyDescent="0.25">
      <c r="A25" s="39" t="s">
        <v>21</v>
      </c>
      <c r="B25" s="40">
        <f>L64</f>
        <v>0.79221900000000001</v>
      </c>
      <c r="C25" s="41">
        <f>L65</f>
        <v>0.76916099999999998</v>
      </c>
      <c r="D25" s="42">
        <f>L66</f>
        <v>0.85159600000000002</v>
      </c>
      <c r="E25" s="43">
        <f t="shared" si="0"/>
        <v>0.80432533333333334</v>
      </c>
      <c r="F25" s="46">
        <f>O64</f>
        <v>2247.5695540000002</v>
      </c>
      <c r="G25" s="45">
        <f>O65</f>
        <v>3196.9428549999998</v>
      </c>
      <c r="H25" s="46">
        <f>O66</f>
        <v>411.16851800000001</v>
      </c>
      <c r="I25" s="47">
        <f t="shared" si="1"/>
        <v>1951.8936423333334</v>
      </c>
      <c r="K25" t="s">
        <v>37</v>
      </c>
      <c r="L25">
        <v>0.79181999999999997</v>
      </c>
      <c r="N25" t="s">
        <v>38</v>
      </c>
      <c r="O25">
        <v>583.02334699999994</v>
      </c>
    </row>
    <row r="26" spans="1:15" x14ac:dyDescent="0.25">
      <c r="A26" s="39" t="s">
        <v>22</v>
      </c>
      <c r="B26" s="40">
        <f>L67</f>
        <v>0.82715899999999998</v>
      </c>
      <c r="C26" s="41">
        <f>L68</f>
        <v>0.88095400000000001</v>
      </c>
      <c r="D26" s="42">
        <f>L69</f>
        <v>0.85201899999999997</v>
      </c>
      <c r="E26" s="43">
        <f t="shared" si="0"/>
        <v>0.85337733333333332</v>
      </c>
      <c r="F26" s="46">
        <f>O67</f>
        <v>1200.3346550000001</v>
      </c>
      <c r="G26" s="45">
        <f>O68</f>
        <v>183.76151100000001</v>
      </c>
      <c r="H26" s="46">
        <f>O69</f>
        <v>255.38360700000001</v>
      </c>
      <c r="I26" s="47">
        <f t="shared" si="1"/>
        <v>546.49325766666664</v>
      </c>
      <c r="K26" t="s">
        <v>37</v>
      </c>
      <c r="L26">
        <v>0.83655100000000004</v>
      </c>
      <c r="N26" t="s">
        <v>38</v>
      </c>
      <c r="O26">
        <v>631.75413400000002</v>
      </c>
    </row>
    <row r="27" spans="1:15" x14ac:dyDescent="0.25">
      <c r="A27" s="39" t="s">
        <v>23</v>
      </c>
      <c r="B27" s="40">
        <f>L70</f>
        <v>0.69769599999999998</v>
      </c>
      <c r="C27" s="41">
        <f>L71</f>
        <v>0.74287700000000001</v>
      </c>
      <c r="D27" s="42">
        <f>L72</f>
        <v>0.81096000000000001</v>
      </c>
      <c r="E27" s="43">
        <f t="shared" si="0"/>
        <v>0.75051100000000004</v>
      </c>
      <c r="F27" s="46">
        <f>O70</f>
        <v>906.62185599999998</v>
      </c>
      <c r="G27" s="45">
        <f>O71</f>
        <v>3429.574161</v>
      </c>
      <c r="H27" s="46">
        <f>O72</f>
        <v>2384.9464109999999</v>
      </c>
      <c r="I27" s="47">
        <f t="shared" si="1"/>
        <v>2240.3808093333332</v>
      </c>
      <c r="K27" t="s">
        <v>37</v>
      </c>
      <c r="L27">
        <v>0.71800600000000003</v>
      </c>
      <c r="N27" t="s">
        <v>38</v>
      </c>
      <c r="O27">
        <v>302.47030000000001</v>
      </c>
    </row>
    <row r="28" spans="1:15" x14ac:dyDescent="0.25">
      <c r="A28" s="39" t="s">
        <v>24</v>
      </c>
      <c r="B28" s="40">
        <f>L73</f>
        <v>0.87049900000000002</v>
      </c>
      <c r="C28" s="41">
        <f>L74</f>
        <v>0.79059400000000002</v>
      </c>
      <c r="D28" s="42">
        <f>L75</f>
        <v>0.742641</v>
      </c>
      <c r="E28" s="43">
        <f t="shared" si="0"/>
        <v>0.80124466666666672</v>
      </c>
      <c r="F28" s="46">
        <f>O73</f>
        <v>186.24865299999999</v>
      </c>
      <c r="G28" s="45">
        <f>O74</f>
        <v>617.94634499999995</v>
      </c>
      <c r="H28" s="46">
        <f>O75</f>
        <v>1045.7798150000001</v>
      </c>
      <c r="I28" s="47">
        <f t="shared" si="1"/>
        <v>616.65827100000001</v>
      </c>
      <c r="K28" t="s">
        <v>37</v>
      </c>
      <c r="L28">
        <v>0.86513399999999996</v>
      </c>
      <c r="N28" t="s">
        <v>38</v>
      </c>
      <c r="O28">
        <v>142.41214600000001</v>
      </c>
    </row>
    <row r="29" spans="1:15" x14ac:dyDescent="0.25">
      <c r="A29" s="39" t="s">
        <v>25</v>
      </c>
      <c r="B29" s="40">
        <f>L76</f>
        <v>0.77773999999999999</v>
      </c>
      <c r="C29" s="41">
        <f>L77</f>
        <v>0.76824400000000004</v>
      </c>
      <c r="D29" s="42">
        <f>L78</f>
        <v>0.79062100000000002</v>
      </c>
      <c r="E29" s="43">
        <f t="shared" si="0"/>
        <v>0.77886833333333338</v>
      </c>
      <c r="F29" s="46">
        <f>O76</f>
        <v>700.32005600000002</v>
      </c>
      <c r="G29" s="45">
        <f>O77</f>
        <v>686.69127700000001</v>
      </c>
      <c r="H29" s="46">
        <f>O78</f>
        <v>1008.842703</v>
      </c>
      <c r="I29" s="47">
        <f t="shared" si="1"/>
        <v>798.61801199999991</v>
      </c>
      <c r="K29" t="s">
        <v>37</v>
      </c>
      <c r="L29">
        <v>0.87672600000000001</v>
      </c>
      <c r="N29" t="s">
        <v>38</v>
      </c>
      <c r="O29">
        <v>53.832079</v>
      </c>
    </row>
    <row r="30" spans="1:15" x14ac:dyDescent="0.25">
      <c r="A30" s="39" t="s">
        <v>26</v>
      </c>
      <c r="B30" s="40">
        <f>L79</f>
        <v>0.82303899999999997</v>
      </c>
      <c r="C30" s="41">
        <f>L80</f>
        <v>0.71416000000000002</v>
      </c>
      <c r="D30" s="42">
        <f>L81</f>
        <v>0.726244</v>
      </c>
      <c r="E30" s="43">
        <f t="shared" si="0"/>
        <v>0.75448100000000007</v>
      </c>
      <c r="F30" s="46">
        <f>O79</f>
        <v>484.18269400000003</v>
      </c>
      <c r="G30" s="45">
        <f>O80</f>
        <v>631.18310199999996</v>
      </c>
      <c r="H30" s="46">
        <f>O81</f>
        <v>935.07848300000001</v>
      </c>
      <c r="I30" s="47">
        <f t="shared" si="1"/>
        <v>683.48142633333339</v>
      </c>
      <c r="K30" t="s">
        <v>37</v>
      </c>
      <c r="L30">
        <v>0.74447600000000003</v>
      </c>
      <c r="N30" t="s">
        <v>38</v>
      </c>
      <c r="O30">
        <v>500.34161799999998</v>
      </c>
    </row>
    <row r="31" spans="1:15" x14ac:dyDescent="0.25">
      <c r="A31" s="39" t="s">
        <v>27</v>
      </c>
      <c r="B31" s="40">
        <f>L82</f>
        <v>0.75508500000000001</v>
      </c>
      <c r="C31" s="41">
        <f>L83</f>
        <v>0.77616099999999999</v>
      </c>
      <c r="D31" s="42">
        <f>L84</f>
        <v>0.86080800000000002</v>
      </c>
      <c r="E31" s="43">
        <f t="shared" si="0"/>
        <v>0.7973513333333333</v>
      </c>
      <c r="F31" s="46">
        <f>O82</f>
        <v>868.08465200000001</v>
      </c>
      <c r="G31" s="45">
        <f>O83</f>
        <v>750.92795100000001</v>
      </c>
      <c r="H31" s="46">
        <f>O84</f>
        <v>420.61805800000002</v>
      </c>
      <c r="I31" s="47">
        <f t="shared" si="1"/>
        <v>679.87688700000001</v>
      </c>
      <c r="K31" t="s">
        <v>37</v>
      </c>
      <c r="L31">
        <v>0.78417300000000001</v>
      </c>
      <c r="N31" t="s">
        <v>38</v>
      </c>
      <c r="O31">
        <v>806.94615499999998</v>
      </c>
    </row>
    <row r="32" spans="1:15" x14ac:dyDescent="0.25">
      <c r="A32" s="39" t="s">
        <v>28</v>
      </c>
      <c r="B32" s="40">
        <f>L85</f>
        <v>0.85110300000000005</v>
      </c>
      <c r="C32" s="41">
        <f>L86</f>
        <v>0.75604400000000005</v>
      </c>
      <c r="D32" s="42">
        <f>L87</f>
        <v>0.93548900000000001</v>
      </c>
      <c r="E32" s="43">
        <f t="shared" si="0"/>
        <v>0.84754533333333326</v>
      </c>
      <c r="F32" s="46">
        <f>O85</f>
        <v>528.86424899999997</v>
      </c>
      <c r="G32" s="45">
        <f>O86</f>
        <v>602.98648900000001</v>
      </c>
      <c r="H32" s="46">
        <f>O87</f>
        <v>211.161078</v>
      </c>
      <c r="I32" s="47">
        <f t="shared" si="1"/>
        <v>447.67060533333341</v>
      </c>
      <c r="K32" t="s">
        <v>37</v>
      </c>
      <c r="L32">
        <v>0.80964899999999995</v>
      </c>
      <c r="N32" t="s">
        <v>38</v>
      </c>
      <c r="O32">
        <v>390.04130900000001</v>
      </c>
    </row>
    <row r="33" spans="1:15" x14ac:dyDescent="0.25">
      <c r="A33" s="48" t="s">
        <v>29</v>
      </c>
      <c r="B33" s="49">
        <f>L88</f>
        <v>0.79149499999999995</v>
      </c>
      <c r="C33" s="50">
        <f>L89</f>
        <v>0.85447200000000001</v>
      </c>
      <c r="D33" s="51">
        <f>L90</f>
        <v>0.81490899999999999</v>
      </c>
      <c r="E33" s="52">
        <f t="shared" si="0"/>
        <v>0.82029199999999991</v>
      </c>
      <c r="F33" s="55">
        <f>O88</f>
        <v>988.22152300000005</v>
      </c>
      <c r="G33" s="54">
        <f>O89</f>
        <v>317.49516</v>
      </c>
      <c r="H33" s="55">
        <f>O90</f>
        <v>845.15233999999998</v>
      </c>
      <c r="I33" s="56">
        <f t="shared" si="1"/>
        <v>716.95634100000007</v>
      </c>
      <c r="K33" t="s">
        <v>37</v>
      </c>
      <c r="L33">
        <v>0.72953500000000004</v>
      </c>
      <c r="N33" t="s">
        <v>38</v>
      </c>
      <c r="O33">
        <v>672.67447500000003</v>
      </c>
    </row>
    <row r="34" spans="1:15" x14ac:dyDescent="0.25">
      <c r="A34" s="39" t="s">
        <v>30</v>
      </c>
      <c r="B34" s="40">
        <f>L91</f>
        <v>0.73792100000000005</v>
      </c>
      <c r="C34" s="41">
        <f>L92</f>
        <v>0.752722</v>
      </c>
      <c r="D34" s="42">
        <f>L93</f>
        <v>0.79468700000000003</v>
      </c>
      <c r="E34" s="43">
        <f t="shared" si="0"/>
        <v>0.76177666666666666</v>
      </c>
      <c r="F34" s="46">
        <f>O91</f>
        <v>1219.8337710000001</v>
      </c>
      <c r="G34" s="45">
        <f>O92</f>
        <v>1195.00235</v>
      </c>
      <c r="H34" s="46">
        <f>O93</f>
        <v>875.27106300000003</v>
      </c>
      <c r="I34" s="47">
        <f t="shared" si="1"/>
        <v>1096.7023946666668</v>
      </c>
      <c r="K34" t="s">
        <v>37</v>
      </c>
      <c r="L34">
        <v>0.77730399999999999</v>
      </c>
      <c r="N34" t="s">
        <v>38</v>
      </c>
      <c r="O34">
        <v>663.815968</v>
      </c>
    </row>
    <row r="35" spans="1:15" x14ac:dyDescent="0.25">
      <c r="A35" s="57" t="s">
        <v>31</v>
      </c>
      <c r="B35" s="58">
        <f>L94</f>
        <v>0.802176</v>
      </c>
      <c r="C35" s="59">
        <f>L95</f>
        <v>0.754776</v>
      </c>
      <c r="D35" s="60">
        <f>L96</f>
        <v>0.83894400000000002</v>
      </c>
      <c r="E35" s="61">
        <f t="shared" si="0"/>
        <v>0.79863200000000001</v>
      </c>
      <c r="F35" s="64">
        <f>O94</f>
        <v>705.61535900000001</v>
      </c>
      <c r="G35" s="63">
        <f>O95</f>
        <v>1747.6019570000001</v>
      </c>
      <c r="H35" s="64">
        <f>O96</f>
        <v>957.12074399999995</v>
      </c>
      <c r="I35" s="65">
        <f t="shared" si="1"/>
        <v>1136.7793533333333</v>
      </c>
      <c r="K35" t="s">
        <v>37</v>
      </c>
      <c r="L35">
        <v>0.80281199999999997</v>
      </c>
      <c r="N35" t="s">
        <v>38</v>
      </c>
      <c r="O35">
        <v>461.49039599999998</v>
      </c>
    </row>
    <row r="36" spans="1:15" x14ac:dyDescent="0.25">
      <c r="C36" s="213" t="s">
        <v>70</v>
      </c>
      <c r="D36" s="213"/>
      <c r="E36" s="120">
        <f>AVERAGE(E4:E35)</f>
        <v>0.80840598958333332</v>
      </c>
      <c r="F36" s="121"/>
      <c r="G36" s="214" t="s">
        <v>71</v>
      </c>
      <c r="H36" s="214"/>
      <c r="I36" s="122">
        <f>AVERAGE(I4:I35)</f>
        <v>755.9172256249999</v>
      </c>
      <c r="K36" t="s">
        <v>37</v>
      </c>
      <c r="L36">
        <v>0.862734</v>
      </c>
      <c r="N36" t="s">
        <v>38</v>
      </c>
      <c r="O36">
        <v>224.781857</v>
      </c>
    </row>
    <row r="37" spans="1:15" x14ac:dyDescent="0.25">
      <c r="D37" s="139" t="s">
        <v>84</v>
      </c>
      <c r="E37" s="141">
        <f>MAX(E4:E35)</f>
        <v>0.86750433333333332</v>
      </c>
      <c r="F37" s="75"/>
      <c r="G37" s="75"/>
      <c r="H37" s="139" t="s">
        <v>85</v>
      </c>
      <c r="I37" s="141">
        <f>MIN(I4:I35)</f>
        <v>232.19528099999999</v>
      </c>
      <c r="K37" t="s">
        <v>37</v>
      </c>
      <c r="L37">
        <v>0.79384999999999994</v>
      </c>
      <c r="N37" t="s">
        <v>38</v>
      </c>
      <c r="O37">
        <v>1211.234279</v>
      </c>
    </row>
    <row r="38" spans="1:15" x14ac:dyDescent="0.25">
      <c r="A38" s="210" t="s">
        <v>40</v>
      </c>
      <c r="B38" s="210"/>
      <c r="C38" s="37">
        <f>AVERAGE(E4:E19)</f>
        <v>0.81199014583333351</v>
      </c>
      <c r="D38" s="37">
        <f>AVERAGE(I4:I19)</f>
        <v>576.04734383333334</v>
      </c>
      <c r="E38" s="177" t="s">
        <v>41</v>
      </c>
      <c r="F38" s="177"/>
      <c r="H38" s="209" t="s">
        <v>45</v>
      </c>
      <c r="I38" s="209"/>
      <c r="K38" t="s">
        <v>37</v>
      </c>
      <c r="L38">
        <v>0.81594100000000003</v>
      </c>
      <c r="N38" t="s">
        <v>38</v>
      </c>
      <c r="O38">
        <v>752.69005100000004</v>
      </c>
    </row>
    <row r="39" spans="1:15" x14ac:dyDescent="0.25">
      <c r="A39" s="210" t="s">
        <v>39</v>
      </c>
      <c r="B39" s="210"/>
      <c r="C39" s="37">
        <f>AVERAGE(E20:E35)</f>
        <v>0.80482183333333324</v>
      </c>
      <c r="D39" s="37">
        <f>AVERAGE(I20:I35)</f>
        <v>935.7871074166668</v>
      </c>
      <c r="E39" s="177" t="s">
        <v>49</v>
      </c>
      <c r="F39" s="177"/>
      <c r="K39" t="s">
        <v>37</v>
      </c>
      <c r="L39">
        <v>0.88157399999999997</v>
      </c>
      <c r="N39" t="s">
        <v>38</v>
      </c>
      <c r="O39">
        <v>609.12584000000004</v>
      </c>
    </row>
    <row r="40" spans="1:15" x14ac:dyDescent="0.25">
      <c r="C40" s="37">
        <f>SUM(C39,-C38)</f>
        <v>-7.1683125000002734E-3</v>
      </c>
      <c r="D40" s="37">
        <f>SUM(D39,-D38)</f>
        <v>359.73976358333346</v>
      </c>
      <c r="E40" s="38" t="s">
        <v>44</v>
      </c>
      <c r="K40" t="s">
        <v>37</v>
      </c>
      <c r="L40">
        <v>0.86265999999999998</v>
      </c>
      <c r="N40" t="s">
        <v>38</v>
      </c>
      <c r="O40">
        <v>162.612301</v>
      </c>
    </row>
    <row r="41" spans="1:15" x14ac:dyDescent="0.25">
      <c r="K41" t="s">
        <v>37</v>
      </c>
      <c r="L41">
        <v>0.87601799999999996</v>
      </c>
      <c r="N41" t="s">
        <v>38</v>
      </c>
      <c r="O41">
        <v>437.46602200000001</v>
      </c>
    </row>
    <row r="42" spans="1:15" x14ac:dyDescent="0.25">
      <c r="A42" s="210" t="s">
        <v>46</v>
      </c>
      <c r="B42" s="210"/>
      <c r="C42" s="37">
        <f>AVERAGE(E4:E11)</f>
        <v>0.81261345833333343</v>
      </c>
      <c r="D42" s="37">
        <f>AVERAGE(I4:I11)</f>
        <v>566.38977062499998</v>
      </c>
      <c r="E42" s="177" t="s">
        <v>48</v>
      </c>
      <c r="F42" s="177"/>
      <c r="H42" s="209" t="s">
        <v>96</v>
      </c>
      <c r="I42" s="209"/>
      <c r="K42" t="s">
        <v>37</v>
      </c>
      <c r="L42">
        <v>0.75533600000000001</v>
      </c>
      <c r="N42" t="s">
        <v>38</v>
      </c>
      <c r="O42">
        <v>360.67662899999999</v>
      </c>
    </row>
    <row r="43" spans="1:15" x14ac:dyDescent="0.25">
      <c r="A43" s="210" t="s">
        <v>47</v>
      </c>
      <c r="B43" s="210"/>
      <c r="C43" s="37">
        <f>AVERAGE(E12:E19)</f>
        <v>0.81136683333333326</v>
      </c>
      <c r="D43" s="37">
        <f>AVERAGE(I12:I19)</f>
        <v>585.7049170416667</v>
      </c>
      <c r="E43" s="177" t="s">
        <v>50</v>
      </c>
      <c r="F43" s="177"/>
      <c r="K43" t="s">
        <v>37</v>
      </c>
      <c r="L43">
        <v>0.79811600000000005</v>
      </c>
      <c r="N43" t="s">
        <v>38</v>
      </c>
      <c r="O43">
        <v>693.66767500000003</v>
      </c>
    </row>
    <row r="44" spans="1:15" x14ac:dyDescent="0.25">
      <c r="C44" s="37">
        <f>SUM(C43,-C42)</f>
        <v>-1.2466250000001677E-3</v>
      </c>
      <c r="D44" s="37">
        <f>SUM(D43,-D42)</f>
        <v>19.315146416666721</v>
      </c>
      <c r="E44" s="38" t="s">
        <v>44</v>
      </c>
      <c r="K44" t="s">
        <v>37</v>
      </c>
      <c r="L44">
        <v>0.76088</v>
      </c>
      <c r="N44" t="s">
        <v>38</v>
      </c>
      <c r="O44">
        <v>1064.319876</v>
      </c>
    </row>
    <row r="45" spans="1:15" x14ac:dyDescent="0.25">
      <c r="K45" t="s">
        <v>37</v>
      </c>
      <c r="L45">
        <v>0.85730300000000004</v>
      </c>
      <c r="N45" t="s">
        <v>38</v>
      </c>
      <c r="O45">
        <v>225.38589099999999</v>
      </c>
    </row>
    <row r="46" spans="1:15" x14ac:dyDescent="0.25">
      <c r="A46" s="210" t="s">
        <v>52</v>
      </c>
      <c r="B46" s="210"/>
      <c r="C46" s="37">
        <f>AVERAGE(E4:E7)</f>
        <v>0.80167774999999997</v>
      </c>
      <c r="D46" s="37">
        <f>AVERAGE(I4:I7)</f>
        <v>576.26637716666664</v>
      </c>
      <c r="E46" s="177" t="s">
        <v>54</v>
      </c>
      <c r="F46" s="177"/>
      <c r="H46" s="208" t="s">
        <v>87</v>
      </c>
      <c r="I46" s="208"/>
      <c r="K46" t="s">
        <v>37</v>
      </c>
      <c r="L46">
        <v>0.78417499999999996</v>
      </c>
      <c r="N46" t="s">
        <v>38</v>
      </c>
      <c r="O46">
        <v>1791.9914960000001</v>
      </c>
    </row>
    <row r="47" spans="1:15" x14ac:dyDescent="0.25">
      <c r="A47" s="210" t="s">
        <v>53</v>
      </c>
      <c r="B47" s="210"/>
      <c r="C47" s="37">
        <f>AVERAGE(E8:E11)</f>
        <v>0.82354916666666655</v>
      </c>
      <c r="D47" s="37">
        <f>AVERAGE(I8:I11)</f>
        <v>556.51316408333332</v>
      </c>
      <c r="E47" s="177" t="s">
        <v>55</v>
      </c>
      <c r="F47" s="177"/>
      <c r="K47" t="s">
        <v>37</v>
      </c>
      <c r="L47">
        <v>0.83542700000000003</v>
      </c>
      <c r="N47" t="s">
        <v>38</v>
      </c>
      <c r="O47">
        <v>1048.073946</v>
      </c>
    </row>
    <row r="48" spans="1:15" x14ac:dyDescent="0.25">
      <c r="C48" s="37">
        <f>SUM(C47,-C46)</f>
        <v>2.1871416666666588E-2</v>
      </c>
      <c r="D48" s="37">
        <f>SUM(D47,-D46)</f>
        <v>-19.753213083333321</v>
      </c>
      <c r="E48" s="38" t="s">
        <v>44</v>
      </c>
      <c r="K48" t="s">
        <v>37</v>
      </c>
      <c r="L48">
        <v>0.85260400000000003</v>
      </c>
      <c r="N48" t="s">
        <v>38</v>
      </c>
      <c r="O48">
        <v>266.09021899999999</v>
      </c>
    </row>
    <row r="49" spans="1:15" x14ac:dyDescent="0.25">
      <c r="K49" t="s">
        <v>37</v>
      </c>
      <c r="L49">
        <v>0.86472800000000005</v>
      </c>
      <c r="N49" t="s">
        <v>38</v>
      </c>
      <c r="O49">
        <v>160.064155</v>
      </c>
    </row>
    <row r="50" spans="1:15" x14ac:dyDescent="0.25">
      <c r="A50" s="75" t="s">
        <v>57</v>
      </c>
      <c r="K50" t="s">
        <v>37</v>
      </c>
      <c r="L50">
        <v>0.84054099999999998</v>
      </c>
      <c r="N50" t="s">
        <v>38</v>
      </c>
      <c r="O50">
        <v>1392.3486379999999</v>
      </c>
    </row>
    <row r="51" spans="1:15" x14ac:dyDescent="0.25">
      <c r="A51" s="39" t="s">
        <v>4</v>
      </c>
      <c r="B51" s="40">
        <v>0.76855099999999998</v>
      </c>
      <c r="C51" s="41">
        <v>0.85092199999999996</v>
      </c>
      <c r="D51" s="42">
        <v>0.77486100000000002</v>
      </c>
      <c r="E51" s="43">
        <v>0.79811133333333328</v>
      </c>
      <c r="F51" s="44">
        <v>1141.2042730000001</v>
      </c>
      <c r="G51" s="45">
        <v>242.96089699999999</v>
      </c>
      <c r="H51" s="46">
        <v>524.17798100000005</v>
      </c>
      <c r="I51" s="47">
        <v>636.11438366666664</v>
      </c>
      <c r="K51" t="s">
        <v>37</v>
      </c>
      <c r="L51">
        <v>0.73370500000000005</v>
      </c>
      <c r="N51" t="s">
        <v>38</v>
      </c>
      <c r="O51">
        <v>414.09168499999998</v>
      </c>
    </row>
    <row r="52" spans="1:15" x14ac:dyDescent="0.25">
      <c r="A52" s="39" t="s">
        <v>5</v>
      </c>
      <c r="B52" s="40">
        <v>0.85894199999999998</v>
      </c>
      <c r="C52" s="41">
        <v>0.86301600000000001</v>
      </c>
      <c r="D52" s="42">
        <v>0.85154099999999999</v>
      </c>
      <c r="E52" s="43">
        <v>0.85783299999999996</v>
      </c>
      <c r="F52" s="44">
        <v>446.26152500000001</v>
      </c>
      <c r="G52" s="45">
        <v>184.827572</v>
      </c>
      <c r="H52" s="46">
        <v>357.43344400000001</v>
      </c>
      <c r="I52" s="47">
        <v>329.50751366666668</v>
      </c>
      <c r="K52" t="s">
        <v>37</v>
      </c>
      <c r="L52">
        <v>0.784779</v>
      </c>
      <c r="N52" t="s">
        <v>38</v>
      </c>
      <c r="O52">
        <v>2325.069986</v>
      </c>
    </row>
    <row r="53" spans="1:15" x14ac:dyDescent="0.25">
      <c r="A53" s="39" t="s">
        <v>6</v>
      </c>
      <c r="B53" s="40">
        <v>0.86548700000000001</v>
      </c>
      <c r="C53" s="41">
        <v>0.814913</v>
      </c>
      <c r="D53" s="42">
        <v>0.72963800000000001</v>
      </c>
      <c r="E53" s="43">
        <v>0.803346</v>
      </c>
      <c r="F53" s="44">
        <v>147.787453</v>
      </c>
      <c r="G53" s="45">
        <v>1423.2694059999999</v>
      </c>
      <c r="H53" s="46">
        <v>913.73626300000001</v>
      </c>
      <c r="I53" s="47">
        <v>828.26437399999998</v>
      </c>
      <c r="K53" t="s">
        <v>37</v>
      </c>
      <c r="L53">
        <v>0.83515399999999995</v>
      </c>
      <c r="N53" t="s">
        <v>38</v>
      </c>
      <c r="O53">
        <v>604.13655500000004</v>
      </c>
    </row>
    <row r="54" spans="1:15" x14ac:dyDescent="0.25">
      <c r="A54" s="48" t="s">
        <v>7</v>
      </c>
      <c r="B54" s="49">
        <v>0.86654799999999998</v>
      </c>
      <c r="C54" s="50">
        <v>0.85309699999999999</v>
      </c>
      <c r="D54" s="51">
        <v>0.78507400000000005</v>
      </c>
      <c r="E54" s="52">
        <v>0.83490633333333319</v>
      </c>
      <c r="F54" s="53">
        <v>208.452923</v>
      </c>
      <c r="G54" s="54">
        <v>210.47003799999999</v>
      </c>
      <c r="H54" s="55">
        <v>877.57619399999999</v>
      </c>
      <c r="I54" s="56">
        <v>432.16638499999999</v>
      </c>
      <c r="K54" t="s">
        <v>37</v>
      </c>
      <c r="L54">
        <v>0.76449999999999996</v>
      </c>
      <c r="N54" t="s">
        <v>38</v>
      </c>
      <c r="O54">
        <v>464.60957400000001</v>
      </c>
    </row>
    <row r="55" spans="1:15" x14ac:dyDescent="0.25">
      <c r="K55" t="s">
        <v>37</v>
      </c>
      <c r="L55">
        <v>0.85396499999999997</v>
      </c>
      <c r="N55" t="s">
        <v>38</v>
      </c>
      <c r="O55">
        <v>714.88888899999995</v>
      </c>
    </row>
    <row r="56" spans="1:15" x14ac:dyDescent="0.25">
      <c r="A56" s="210" t="s">
        <v>58</v>
      </c>
      <c r="B56" s="210"/>
      <c r="C56" s="37">
        <f>AVERAGE(E51:E52)</f>
        <v>0.82797216666666662</v>
      </c>
      <c r="D56" s="37">
        <f>AVERAGE(I51:I52)</f>
        <v>482.81094866666666</v>
      </c>
      <c r="E56" s="177" t="s">
        <v>60</v>
      </c>
      <c r="F56" s="177"/>
      <c r="H56" s="208" t="s">
        <v>62</v>
      </c>
      <c r="I56" s="208"/>
      <c r="K56" t="s">
        <v>37</v>
      </c>
      <c r="L56">
        <v>0.89346199999999998</v>
      </c>
      <c r="N56" t="s">
        <v>38</v>
      </c>
      <c r="O56">
        <v>203.119618</v>
      </c>
    </row>
    <row r="57" spans="1:15" x14ac:dyDescent="0.25">
      <c r="A57" s="210" t="s">
        <v>59</v>
      </c>
      <c r="B57" s="210"/>
      <c r="C57" s="37">
        <f>AVERAGE(E53:E54)</f>
        <v>0.8191261666666666</v>
      </c>
      <c r="D57" s="37">
        <f>AVERAGE(I53:I54)</f>
        <v>630.21537949999993</v>
      </c>
      <c r="E57" s="177" t="s">
        <v>61</v>
      </c>
      <c r="F57" s="177"/>
      <c r="K57" t="s">
        <v>37</v>
      </c>
      <c r="L57">
        <v>0.85508600000000001</v>
      </c>
      <c r="N57" t="s">
        <v>38</v>
      </c>
      <c r="O57">
        <v>346.51882000000001</v>
      </c>
    </row>
    <row r="58" spans="1:15" x14ac:dyDescent="0.25">
      <c r="C58" s="37">
        <f>SUM(C57,-C56)</f>
        <v>-8.8460000000000205E-3</v>
      </c>
      <c r="D58" s="37">
        <f>SUM(D57,-D56)</f>
        <v>147.40443083333327</v>
      </c>
      <c r="E58" s="38" t="s">
        <v>44</v>
      </c>
      <c r="K58" t="s">
        <v>37</v>
      </c>
      <c r="L58">
        <v>0.81899200000000005</v>
      </c>
      <c r="N58" t="s">
        <v>38</v>
      </c>
      <c r="O58">
        <v>691.45854899999995</v>
      </c>
    </row>
    <row r="59" spans="1:15" x14ac:dyDescent="0.25">
      <c r="H59" s="208" t="s">
        <v>66</v>
      </c>
      <c r="I59" s="208"/>
      <c r="K59" t="s">
        <v>37</v>
      </c>
      <c r="L59">
        <v>0.81226799999999999</v>
      </c>
      <c r="N59" t="s">
        <v>38</v>
      </c>
      <c r="O59">
        <v>1226.586157</v>
      </c>
    </row>
    <row r="60" spans="1:15" x14ac:dyDescent="0.25">
      <c r="K60" t="s">
        <v>37</v>
      </c>
      <c r="L60">
        <v>0.86541800000000002</v>
      </c>
      <c r="N60" t="s">
        <v>38</v>
      </c>
      <c r="O60">
        <v>220.508612</v>
      </c>
    </row>
    <row r="61" spans="1:15" x14ac:dyDescent="0.25">
      <c r="K61" t="s">
        <v>37</v>
      </c>
      <c r="L61">
        <v>0.77490899999999996</v>
      </c>
      <c r="N61" t="s">
        <v>38</v>
      </c>
      <c r="O61">
        <v>939.46473400000002</v>
      </c>
    </row>
    <row r="62" spans="1:15" x14ac:dyDescent="0.25">
      <c r="A62" s="209" t="s">
        <v>45</v>
      </c>
      <c r="B62" s="209"/>
      <c r="K62" t="s">
        <v>37</v>
      </c>
      <c r="L62">
        <v>0.85078399999999998</v>
      </c>
      <c r="N62" t="s">
        <v>38</v>
      </c>
      <c r="O62">
        <v>1185.2527930000001</v>
      </c>
    </row>
    <row r="63" spans="1:15" x14ac:dyDescent="0.25">
      <c r="A63" s="209" t="s">
        <v>96</v>
      </c>
      <c r="B63" s="209"/>
      <c r="C63" s="119"/>
      <c r="K63" t="s">
        <v>37</v>
      </c>
      <c r="L63">
        <v>0.77794200000000002</v>
      </c>
      <c r="N63" t="s">
        <v>38</v>
      </c>
      <c r="O63">
        <v>1283.1293909999999</v>
      </c>
    </row>
    <row r="64" spans="1:15" x14ac:dyDescent="0.25">
      <c r="A64" s="208" t="s">
        <v>87</v>
      </c>
      <c r="B64" s="208"/>
      <c r="K64" t="s">
        <v>37</v>
      </c>
      <c r="L64">
        <v>0.79221900000000001</v>
      </c>
      <c r="N64" t="s">
        <v>38</v>
      </c>
      <c r="O64">
        <v>2247.5695540000002</v>
      </c>
    </row>
    <row r="65" spans="1:15" x14ac:dyDescent="0.25">
      <c r="A65" s="208" t="s">
        <v>62</v>
      </c>
      <c r="B65" s="208"/>
      <c r="K65" t="s">
        <v>37</v>
      </c>
      <c r="L65">
        <v>0.76916099999999998</v>
      </c>
      <c r="N65" t="s">
        <v>38</v>
      </c>
      <c r="O65">
        <v>3196.9428549999998</v>
      </c>
    </row>
    <row r="66" spans="1:15" x14ac:dyDescent="0.25">
      <c r="A66" s="208" t="s">
        <v>66</v>
      </c>
      <c r="B66" s="208"/>
      <c r="K66" t="s">
        <v>37</v>
      </c>
      <c r="L66">
        <v>0.85159600000000002</v>
      </c>
      <c r="N66" t="s">
        <v>38</v>
      </c>
      <c r="O66">
        <v>411.16851800000001</v>
      </c>
    </row>
    <row r="67" spans="1:15" x14ac:dyDescent="0.25">
      <c r="K67" t="s">
        <v>37</v>
      </c>
      <c r="L67">
        <v>0.82715899999999998</v>
      </c>
      <c r="N67" t="s">
        <v>38</v>
      </c>
      <c r="O67">
        <v>1200.3346550000001</v>
      </c>
    </row>
    <row r="68" spans="1:15" x14ac:dyDescent="0.25">
      <c r="A68" s="39" t="s">
        <v>5</v>
      </c>
      <c r="B68" s="40">
        <v>0.85894199999999998</v>
      </c>
      <c r="C68" s="41">
        <v>0.86301600000000001</v>
      </c>
      <c r="D68" s="42">
        <v>0.85154099999999999</v>
      </c>
      <c r="E68" s="43">
        <v>0.85783299999999996</v>
      </c>
      <c r="F68" s="44">
        <v>446.26152500000001</v>
      </c>
      <c r="G68" s="45">
        <v>184.827572</v>
      </c>
      <c r="H68" s="46">
        <v>357.43344400000001</v>
      </c>
      <c r="I68" s="47">
        <v>329.50751366666668</v>
      </c>
      <c r="K68" t="s">
        <v>37</v>
      </c>
      <c r="L68">
        <v>0.88095400000000001</v>
      </c>
      <c r="N68" t="s">
        <v>38</v>
      </c>
      <c r="O68">
        <v>183.76151100000001</v>
      </c>
    </row>
    <row r="69" spans="1:15" x14ac:dyDescent="0.25">
      <c r="K69" t="s">
        <v>37</v>
      </c>
      <c r="L69">
        <v>0.85201899999999997</v>
      </c>
      <c r="N69" t="s">
        <v>38</v>
      </c>
      <c r="O69">
        <v>255.38360700000001</v>
      </c>
    </row>
    <row r="70" spans="1:15" x14ac:dyDescent="0.25">
      <c r="K70" t="s">
        <v>37</v>
      </c>
      <c r="L70">
        <v>0.69769599999999998</v>
      </c>
      <c r="N70" t="s">
        <v>38</v>
      </c>
      <c r="O70">
        <v>906.62185599999998</v>
      </c>
    </row>
    <row r="71" spans="1:15" x14ac:dyDescent="0.25">
      <c r="K71" t="s">
        <v>37</v>
      </c>
      <c r="L71">
        <v>0.74287700000000001</v>
      </c>
      <c r="N71" t="s">
        <v>38</v>
      </c>
      <c r="O71">
        <v>3429.574161</v>
      </c>
    </row>
    <row r="72" spans="1:15" x14ac:dyDescent="0.25">
      <c r="K72" t="s">
        <v>37</v>
      </c>
      <c r="L72">
        <v>0.81096000000000001</v>
      </c>
      <c r="N72" t="s">
        <v>38</v>
      </c>
      <c r="O72">
        <v>2384.9464109999999</v>
      </c>
    </row>
    <row r="73" spans="1:15" x14ac:dyDescent="0.25">
      <c r="K73" t="s">
        <v>37</v>
      </c>
      <c r="L73">
        <v>0.87049900000000002</v>
      </c>
      <c r="N73" t="s">
        <v>38</v>
      </c>
      <c r="O73">
        <v>186.24865299999999</v>
      </c>
    </row>
    <row r="74" spans="1:15" x14ac:dyDescent="0.25">
      <c r="K74" t="s">
        <v>37</v>
      </c>
      <c r="L74">
        <v>0.79059400000000002</v>
      </c>
      <c r="N74" t="s">
        <v>38</v>
      </c>
      <c r="O74">
        <v>617.94634499999995</v>
      </c>
    </row>
    <row r="75" spans="1:15" x14ac:dyDescent="0.25">
      <c r="K75" t="s">
        <v>37</v>
      </c>
      <c r="L75">
        <v>0.742641</v>
      </c>
      <c r="N75" t="s">
        <v>38</v>
      </c>
      <c r="O75">
        <v>1045.7798150000001</v>
      </c>
    </row>
    <row r="76" spans="1:15" x14ac:dyDescent="0.25">
      <c r="K76" t="s">
        <v>37</v>
      </c>
      <c r="L76">
        <v>0.77773999999999999</v>
      </c>
      <c r="N76" t="s">
        <v>38</v>
      </c>
      <c r="O76">
        <v>700.32005600000002</v>
      </c>
    </row>
    <row r="77" spans="1:15" x14ac:dyDescent="0.25">
      <c r="K77" t="s">
        <v>37</v>
      </c>
      <c r="L77">
        <v>0.76824400000000004</v>
      </c>
      <c r="N77" t="s">
        <v>38</v>
      </c>
      <c r="O77">
        <v>686.69127700000001</v>
      </c>
    </row>
    <row r="78" spans="1:15" x14ac:dyDescent="0.25">
      <c r="K78" t="s">
        <v>37</v>
      </c>
      <c r="L78">
        <v>0.79062100000000002</v>
      </c>
      <c r="N78" t="s">
        <v>38</v>
      </c>
      <c r="O78">
        <v>1008.842703</v>
      </c>
    </row>
    <row r="79" spans="1:15" x14ac:dyDescent="0.25">
      <c r="K79" t="s">
        <v>37</v>
      </c>
      <c r="L79">
        <v>0.82303899999999997</v>
      </c>
      <c r="N79" t="s">
        <v>38</v>
      </c>
      <c r="O79">
        <v>484.18269400000003</v>
      </c>
    </row>
    <row r="80" spans="1:15" x14ac:dyDescent="0.25">
      <c r="K80" t="s">
        <v>37</v>
      </c>
      <c r="L80">
        <v>0.71416000000000002</v>
      </c>
      <c r="N80" t="s">
        <v>38</v>
      </c>
      <c r="O80">
        <v>631.18310199999996</v>
      </c>
    </row>
    <row r="81" spans="11:15" x14ac:dyDescent="0.25">
      <c r="K81" t="s">
        <v>37</v>
      </c>
      <c r="L81">
        <v>0.726244</v>
      </c>
      <c r="N81" t="s">
        <v>38</v>
      </c>
      <c r="O81">
        <v>935.07848300000001</v>
      </c>
    </row>
    <row r="82" spans="11:15" x14ac:dyDescent="0.25">
      <c r="K82" t="s">
        <v>37</v>
      </c>
      <c r="L82">
        <v>0.75508500000000001</v>
      </c>
      <c r="N82" t="s">
        <v>38</v>
      </c>
      <c r="O82">
        <v>868.08465200000001</v>
      </c>
    </row>
    <row r="83" spans="11:15" x14ac:dyDescent="0.25">
      <c r="K83" t="s">
        <v>37</v>
      </c>
      <c r="L83">
        <v>0.77616099999999999</v>
      </c>
      <c r="N83" t="s">
        <v>38</v>
      </c>
      <c r="O83">
        <v>750.92795100000001</v>
      </c>
    </row>
    <row r="84" spans="11:15" x14ac:dyDescent="0.25">
      <c r="K84" t="s">
        <v>37</v>
      </c>
      <c r="L84">
        <v>0.86080800000000002</v>
      </c>
      <c r="N84" t="s">
        <v>38</v>
      </c>
      <c r="O84">
        <v>420.61805800000002</v>
      </c>
    </row>
    <row r="85" spans="11:15" x14ac:dyDescent="0.25">
      <c r="K85" t="s">
        <v>37</v>
      </c>
      <c r="L85">
        <v>0.85110300000000005</v>
      </c>
      <c r="N85" t="s">
        <v>38</v>
      </c>
      <c r="O85">
        <v>528.86424899999997</v>
      </c>
    </row>
    <row r="86" spans="11:15" x14ac:dyDescent="0.25">
      <c r="K86" t="s">
        <v>37</v>
      </c>
      <c r="L86">
        <v>0.75604400000000005</v>
      </c>
      <c r="N86" t="s">
        <v>38</v>
      </c>
      <c r="O86">
        <v>602.98648900000001</v>
      </c>
    </row>
    <row r="87" spans="11:15" x14ac:dyDescent="0.25">
      <c r="K87" t="s">
        <v>37</v>
      </c>
      <c r="L87">
        <v>0.93548900000000001</v>
      </c>
      <c r="N87" t="s">
        <v>38</v>
      </c>
      <c r="O87">
        <v>211.161078</v>
      </c>
    </row>
    <row r="88" spans="11:15" x14ac:dyDescent="0.25">
      <c r="K88" t="s">
        <v>37</v>
      </c>
      <c r="L88">
        <v>0.79149499999999995</v>
      </c>
      <c r="N88" t="s">
        <v>38</v>
      </c>
      <c r="O88">
        <v>988.22152300000005</v>
      </c>
    </row>
    <row r="89" spans="11:15" x14ac:dyDescent="0.25">
      <c r="K89" t="s">
        <v>37</v>
      </c>
      <c r="L89">
        <v>0.85447200000000001</v>
      </c>
      <c r="N89" t="s">
        <v>38</v>
      </c>
      <c r="O89">
        <v>317.49516</v>
      </c>
    </row>
    <row r="90" spans="11:15" x14ac:dyDescent="0.25">
      <c r="K90" t="s">
        <v>37</v>
      </c>
      <c r="L90">
        <v>0.81490899999999999</v>
      </c>
      <c r="N90" t="s">
        <v>38</v>
      </c>
      <c r="O90">
        <v>845.15233999999998</v>
      </c>
    </row>
    <row r="91" spans="11:15" x14ac:dyDescent="0.25">
      <c r="K91" t="s">
        <v>37</v>
      </c>
      <c r="L91">
        <v>0.73792100000000005</v>
      </c>
      <c r="N91" t="s">
        <v>38</v>
      </c>
      <c r="O91">
        <v>1219.8337710000001</v>
      </c>
    </row>
    <row r="92" spans="11:15" x14ac:dyDescent="0.25">
      <c r="K92" t="s">
        <v>37</v>
      </c>
      <c r="L92">
        <v>0.752722</v>
      </c>
      <c r="N92" t="s">
        <v>38</v>
      </c>
      <c r="O92">
        <v>1195.00235</v>
      </c>
    </row>
    <row r="93" spans="11:15" x14ac:dyDescent="0.25">
      <c r="K93" t="s">
        <v>37</v>
      </c>
      <c r="L93">
        <v>0.79468700000000003</v>
      </c>
      <c r="N93" t="s">
        <v>38</v>
      </c>
      <c r="O93">
        <v>875.27106300000003</v>
      </c>
    </row>
    <row r="94" spans="11:15" x14ac:dyDescent="0.25">
      <c r="K94" t="s">
        <v>37</v>
      </c>
      <c r="L94">
        <v>0.802176</v>
      </c>
      <c r="N94" t="s">
        <v>38</v>
      </c>
      <c r="O94">
        <v>705.61535900000001</v>
      </c>
    </row>
    <row r="95" spans="11:15" x14ac:dyDescent="0.25">
      <c r="K95" t="s">
        <v>37</v>
      </c>
      <c r="L95">
        <v>0.754776</v>
      </c>
      <c r="N95" t="s">
        <v>38</v>
      </c>
      <c r="O95">
        <v>1747.6019570000001</v>
      </c>
    </row>
    <row r="96" spans="11:15" x14ac:dyDescent="0.25">
      <c r="K96" t="s">
        <v>37</v>
      </c>
      <c r="L96">
        <v>0.83894400000000002</v>
      </c>
      <c r="N96" t="s">
        <v>38</v>
      </c>
      <c r="O96">
        <v>957.12074399999995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I36" activeCellId="1" sqref="E36 I36"/>
    </sheetView>
  </sheetViews>
  <sheetFormatPr baseColWidth="10" defaultRowHeight="15" x14ac:dyDescent="0.25"/>
  <cols>
    <col min="1" max="1" width="14.7109375" customWidth="1"/>
    <col min="6" max="6" width="13.140625" customWidth="1"/>
    <col min="7" max="9" width="13" customWidth="1"/>
  </cols>
  <sheetData>
    <row r="1" spans="1:15" x14ac:dyDescent="0.25">
      <c r="B1" s="211" t="s">
        <v>101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0.78937999999999997</v>
      </c>
      <c r="N1" t="s">
        <v>38</v>
      </c>
      <c r="O1">
        <v>757.79734399999995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0.86345499999999997</v>
      </c>
      <c r="N2" t="s">
        <v>38</v>
      </c>
      <c r="O2">
        <v>729.13870399999996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0.86499599999999999</v>
      </c>
      <c r="N3" t="s">
        <v>38</v>
      </c>
      <c r="O3">
        <v>367.64102800000001</v>
      </c>
    </row>
    <row r="4" spans="1:15" x14ac:dyDescent="0.25">
      <c r="A4" s="39" t="s">
        <v>0</v>
      </c>
      <c r="B4" s="40">
        <f>L1</f>
        <v>0.78937999999999997</v>
      </c>
      <c r="C4" s="41">
        <f>L2</f>
        <v>0.86345499999999997</v>
      </c>
      <c r="D4" s="42">
        <f>L3</f>
        <v>0.86499599999999999</v>
      </c>
      <c r="E4" s="43">
        <f t="shared" ref="E4:E35" si="0">AVERAGE(B4:D4)</f>
        <v>0.83927700000000005</v>
      </c>
      <c r="F4" s="44">
        <f>O1</f>
        <v>757.79734399999995</v>
      </c>
      <c r="G4" s="45">
        <f>O2</f>
        <v>729.13870399999996</v>
      </c>
      <c r="H4" s="46">
        <f>O3</f>
        <v>367.64102800000001</v>
      </c>
      <c r="I4" s="47">
        <f t="shared" ref="I4:I35" si="1">AVERAGE(F4:H4)</f>
        <v>618.19235866666668</v>
      </c>
      <c r="K4" t="s">
        <v>37</v>
      </c>
      <c r="L4">
        <v>0.79114700000000004</v>
      </c>
      <c r="N4" t="s">
        <v>38</v>
      </c>
      <c r="O4">
        <v>3192.2645870000001</v>
      </c>
    </row>
    <row r="5" spans="1:15" x14ac:dyDescent="0.25">
      <c r="A5" s="39" t="s">
        <v>1</v>
      </c>
      <c r="B5" s="40">
        <f>L4</f>
        <v>0.79114700000000004</v>
      </c>
      <c r="C5" s="41">
        <f>L5</f>
        <v>0.87332699999999996</v>
      </c>
      <c r="D5" s="42">
        <f>L6</f>
        <v>0.77895000000000003</v>
      </c>
      <c r="E5" s="43">
        <f t="shared" si="0"/>
        <v>0.81447466666666679</v>
      </c>
      <c r="F5" s="44">
        <f>O4</f>
        <v>3192.2645870000001</v>
      </c>
      <c r="G5" s="45">
        <f>O5</f>
        <v>599.41928499999995</v>
      </c>
      <c r="H5" s="46">
        <f>O6</f>
        <v>1217.3116259999999</v>
      </c>
      <c r="I5" s="47">
        <f t="shared" si="1"/>
        <v>1669.665166</v>
      </c>
      <c r="K5" t="s">
        <v>37</v>
      </c>
      <c r="L5">
        <v>0.87332699999999996</v>
      </c>
      <c r="N5" t="s">
        <v>38</v>
      </c>
      <c r="O5">
        <v>599.41928499999995</v>
      </c>
    </row>
    <row r="6" spans="1:15" ht="15.75" thickBot="1" x14ac:dyDescent="0.3">
      <c r="A6" s="48" t="s">
        <v>2</v>
      </c>
      <c r="B6" s="49">
        <f>L7</f>
        <v>0.85302699999999998</v>
      </c>
      <c r="C6" s="50">
        <f>L8</f>
        <v>0.816056</v>
      </c>
      <c r="D6" s="51">
        <f>L9</f>
        <v>0.78332599999999997</v>
      </c>
      <c r="E6" s="52">
        <f t="shared" si="0"/>
        <v>0.81746966666666676</v>
      </c>
      <c r="F6" s="53">
        <f>O7</f>
        <v>455.70106500000003</v>
      </c>
      <c r="G6" s="54">
        <f>O8</f>
        <v>1566.3555899999999</v>
      </c>
      <c r="H6" s="55">
        <f>O9</f>
        <v>1444.8706420000001</v>
      </c>
      <c r="I6" s="56">
        <f t="shared" si="1"/>
        <v>1155.6424323333333</v>
      </c>
      <c r="K6" t="s">
        <v>37</v>
      </c>
      <c r="L6">
        <v>0.77895000000000003</v>
      </c>
      <c r="N6" t="s">
        <v>38</v>
      </c>
      <c r="O6">
        <v>1217.3116259999999</v>
      </c>
    </row>
    <row r="7" spans="1:15" ht="15.75" thickBot="1" x14ac:dyDescent="0.3">
      <c r="A7" s="66" t="s">
        <v>3</v>
      </c>
      <c r="B7" s="67">
        <f>L10</f>
        <v>0.86377300000000001</v>
      </c>
      <c r="C7" s="68">
        <f>L11</f>
        <v>0.85686300000000004</v>
      </c>
      <c r="D7" s="69">
        <f>L12</f>
        <v>0.84379599999999999</v>
      </c>
      <c r="E7" s="127">
        <f t="shared" si="0"/>
        <v>0.85481066666666672</v>
      </c>
      <c r="F7" s="128">
        <f>O10</f>
        <v>55.763188999999997</v>
      </c>
      <c r="G7" s="72">
        <f>O11</f>
        <v>114.140529</v>
      </c>
      <c r="H7" s="71">
        <f>O12</f>
        <v>1203.789853</v>
      </c>
      <c r="I7" s="73">
        <f t="shared" si="1"/>
        <v>457.89785699999999</v>
      </c>
      <c r="K7" t="s">
        <v>37</v>
      </c>
      <c r="L7">
        <v>0.85302699999999998</v>
      </c>
      <c r="N7" t="s">
        <v>38</v>
      </c>
      <c r="O7">
        <v>455.70106500000003</v>
      </c>
    </row>
    <row r="8" spans="1:15" x14ac:dyDescent="0.25">
      <c r="A8" s="57" t="s">
        <v>4</v>
      </c>
      <c r="B8" s="58">
        <f>L13</f>
        <v>0.78032199999999996</v>
      </c>
      <c r="C8" s="59">
        <f>L14</f>
        <v>0.77086200000000005</v>
      </c>
      <c r="D8" s="60">
        <f>L15</f>
        <v>0.80738100000000002</v>
      </c>
      <c r="E8" s="61">
        <f t="shared" si="0"/>
        <v>0.78618833333333338</v>
      </c>
      <c r="F8" s="62">
        <f>O13</f>
        <v>831.72057199999995</v>
      </c>
      <c r="G8" s="63">
        <f>O14</f>
        <v>1837.2900870000001</v>
      </c>
      <c r="H8" s="64">
        <f>O15</f>
        <v>1100.5349470000001</v>
      </c>
      <c r="I8" s="65">
        <f t="shared" si="1"/>
        <v>1256.515202</v>
      </c>
      <c r="K8" t="s">
        <v>37</v>
      </c>
      <c r="L8">
        <v>0.816056</v>
      </c>
      <c r="N8" t="s">
        <v>38</v>
      </c>
      <c r="O8">
        <v>1566.3555899999999</v>
      </c>
    </row>
    <row r="9" spans="1:15" x14ac:dyDescent="0.25">
      <c r="A9" s="39" t="s">
        <v>5</v>
      </c>
      <c r="B9" s="40">
        <f>L16</f>
        <v>0.78351999999999999</v>
      </c>
      <c r="C9" s="41">
        <f>L17</f>
        <v>0.82138800000000001</v>
      </c>
      <c r="D9" s="42">
        <f>L18</f>
        <v>0.77706299999999995</v>
      </c>
      <c r="E9" s="43">
        <f t="shared" si="0"/>
        <v>0.79399033333333335</v>
      </c>
      <c r="F9" s="44">
        <f>O16</f>
        <v>1250.800542</v>
      </c>
      <c r="G9" s="45">
        <f>O17</f>
        <v>7697.0312450000001</v>
      </c>
      <c r="H9" s="46">
        <f>O18</f>
        <v>2843.270626</v>
      </c>
      <c r="I9" s="47">
        <f t="shared" si="1"/>
        <v>3930.3674709999996</v>
      </c>
      <c r="K9" t="s">
        <v>37</v>
      </c>
      <c r="L9">
        <v>0.78332599999999997</v>
      </c>
      <c r="N9" t="s">
        <v>38</v>
      </c>
      <c r="O9">
        <v>1444.8706420000001</v>
      </c>
    </row>
    <row r="10" spans="1:15" x14ac:dyDescent="0.25">
      <c r="A10" s="39" t="s">
        <v>6</v>
      </c>
      <c r="B10" s="40">
        <f>L19</f>
        <v>0.82768299999999995</v>
      </c>
      <c r="C10" s="41">
        <f>L20</f>
        <v>0.85255499999999995</v>
      </c>
      <c r="D10" s="42">
        <f>L21</f>
        <v>0.81423199999999996</v>
      </c>
      <c r="E10" s="43">
        <f t="shared" si="0"/>
        <v>0.83148999999999995</v>
      </c>
      <c r="F10" s="44">
        <f>O19</f>
        <v>1573.8940219999999</v>
      </c>
      <c r="G10" s="45">
        <f>O20</f>
        <v>391.12237099999999</v>
      </c>
      <c r="H10" s="46">
        <f>O21</f>
        <v>2664.7924170000001</v>
      </c>
      <c r="I10" s="47">
        <f t="shared" si="1"/>
        <v>1543.2696033333334</v>
      </c>
      <c r="K10" t="s">
        <v>37</v>
      </c>
      <c r="L10">
        <v>0.86377300000000001</v>
      </c>
      <c r="N10" t="s">
        <v>38</v>
      </c>
      <c r="O10">
        <v>55.763188999999997</v>
      </c>
    </row>
    <row r="11" spans="1:15" x14ac:dyDescent="0.25">
      <c r="A11" s="48" t="s">
        <v>7</v>
      </c>
      <c r="B11" s="49">
        <f>L22</f>
        <v>0.86246800000000001</v>
      </c>
      <c r="C11" s="50">
        <f>L23</f>
        <v>0.85006400000000004</v>
      </c>
      <c r="D11" s="51">
        <f>L24</f>
        <v>0.85338000000000003</v>
      </c>
      <c r="E11" s="52">
        <f t="shared" si="0"/>
        <v>0.85530399999999995</v>
      </c>
      <c r="F11" s="53">
        <f>O22</f>
        <v>483.97268200000002</v>
      </c>
      <c r="G11" s="54">
        <f>O23</f>
        <v>560.18104000000005</v>
      </c>
      <c r="H11" s="55">
        <f>O24</f>
        <v>1425.2415189999999</v>
      </c>
      <c r="I11" s="56">
        <f t="shared" si="1"/>
        <v>823.13174700000002</v>
      </c>
      <c r="K11" t="s">
        <v>37</v>
      </c>
      <c r="L11">
        <v>0.85686300000000004</v>
      </c>
      <c r="N11" t="s">
        <v>38</v>
      </c>
      <c r="O11">
        <v>114.140529</v>
      </c>
    </row>
    <row r="12" spans="1:15" x14ac:dyDescent="0.25">
      <c r="A12" s="89" t="s">
        <v>8</v>
      </c>
      <c r="B12" s="90">
        <f>L25</f>
        <v>0.80329099999999998</v>
      </c>
      <c r="C12" s="91">
        <f>L26</f>
        <v>0.77116099999999999</v>
      </c>
      <c r="D12" s="92">
        <f>L27</f>
        <v>0.70180399999999998</v>
      </c>
      <c r="E12" s="13">
        <f t="shared" si="0"/>
        <v>0.75875199999999998</v>
      </c>
      <c r="F12" s="93">
        <f>O25</f>
        <v>1278.0781019999999</v>
      </c>
      <c r="G12" s="94">
        <f>O26</f>
        <v>1335.8474060000001</v>
      </c>
      <c r="H12" s="95">
        <f>O27</f>
        <v>1538.9340219999999</v>
      </c>
      <c r="I12" s="15">
        <f t="shared" si="1"/>
        <v>1384.2865099999999</v>
      </c>
      <c r="K12" t="s">
        <v>37</v>
      </c>
      <c r="L12">
        <v>0.84379599999999999</v>
      </c>
      <c r="N12" t="s">
        <v>38</v>
      </c>
      <c r="O12">
        <v>1203.789853</v>
      </c>
    </row>
    <row r="13" spans="1:15" x14ac:dyDescent="0.25">
      <c r="A13" s="18" t="s">
        <v>9</v>
      </c>
      <c r="B13" s="19">
        <f>L28</f>
        <v>0.85229100000000002</v>
      </c>
      <c r="C13" s="20">
        <f>L29</f>
        <v>0.77912899999999996</v>
      </c>
      <c r="D13" s="21">
        <f>L30</f>
        <v>0.85364499999999999</v>
      </c>
      <c r="E13" s="22">
        <f t="shared" si="0"/>
        <v>0.82835499999999984</v>
      </c>
      <c r="F13" s="23">
        <f>O28</f>
        <v>791.27225799999997</v>
      </c>
      <c r="G13" s="24">
        <f>O29</f>
        <v>1201.9257459999999</v>
      </c>
      <c r="H13" s="25">
        <f>O30</f>
        <v>671.10138500000005</v>
      </c>
      <c r="I13" s="26">
        <f t="shared" si="1"/>
        <v>888.0997963333333</v>
      </c>
      <c r="K13" t="s">
        <v>37</v>
      </c>
      <c r="L13">
        <v>0.78032199999999996</v>
      </c>
      <c r="N13" t="s">
        <v>38</v>
      </c>
      <c r="O13">
        <v>831.72057199999995</v>
      </c>
    </row>
    <row r="14" spans="1:15" x14ac:dyDescent="0.25">
      <c r="A14" s="3" t="s">
        <v>10</v>
      </c>
      <c r="B14" s="4">
        <f>L31</f>
        <v>0.87060599999999999</v>
      </c>
      <c r="C14" s="9">
        <f>L32</f>
        <v>0.760911</v>
      </c>
      <c r="D14" s="8">
        <f>L33</f>
        <v>0.85113099999999997</v>
      </c>
      <c r="E14" s="13">
        <f t="shared" si="0"/>
        <v>0.82754933333333336</v>
      </c>
      <c r="F14" s="5">
        <f>O31</f>
        <v>185.92663400000001</v>
      </c>
      <c r="G14" s="11">
        <f>O32</f>
        <v>1397.9639589999999</v>
      </c>
      <c r="H14" s="10">
        <f>O33</f>
        <v>419.36098600000003</v>
      </c>
      <c r="I14" s="15">
        <f t="shared" si="1"/>
        <v>667.75052633333326</v>
      </c>
      <c r="K14" t="s">
        <v>37</v>
      </c>
      <c r="L14">
        <v>0.77086200000000005</v>
      </c>
      <c r="N14" t="s">
        <v>38</v>
      </c>
      <c r="O14">
        <v>1837.2900870000001</v>
      </c>
    </row>
    <row r="15" spans="1:15" x14ac:dyDescent="0.25">
      <c r="A15" s="3" t="s">
        <v>11</v>
      </c>
      <c r="B15" s="4">
        <f>L34</f>
        <v>0.85690299999999997</v>
      </c>
      <c r="C15" s="9">
        <f>L35</f>
        <v>0.76093100000000002</v>
      </c>
      <c r="D15" s="8">
        <f>L36</f>
        <v>0.87009099999999995</v>
      </c>
      <c r="E15" s="13">
        <f t="shared" si="0"/>
        <v>0.8293083333333332</v>
      </c>
      <c r="F15" s="5">
        <f>O34</f>
        <v>95.397456000000005</v>
      </c>
      <c r="G15" s="11">
        <f>O35</f>
        <v>893.07908099999997</v>
      </c>
      <c r="H15" s="10">
        <f>O36</f>
        <v>223.99381199999999</v>
      </c>
      <c r="I15" s="15">
        <f t="shared" si="1"/>
        <v>404.15678299999996</v>
      </c>
      <c r="K15" t="s">
        <v>37</v>
      </c>
      <c r="L15">
        <v>0.80738100000000002</v>
      </c>
      <c r="N15" t="s">
        <v>38</v>
      </c>
      <c r="O15">
        <v>1100.5349470000001</v>
      </c>
    </row>
    <row r="16" spans="1:15" x14ac:dyDescent="0.25">
      <c r="A16" s="3" t="s">
        <v>12</v>
      </c>
      <c r="B16" s="4">
        <f>L37</f>
        <v>0.76582600000000001</v>
      </c>
      <c r="C16" s="9">
        <f>L38</f>
        <v>0.76839800000000003</v>
      </c>
      <c r="D16" s="8">
        <f>L39</f>
        <v>0.78905199999999998</v>
      </c>
      <c r="E16" s="13">
        <f t="shared" si="0"/>
        <v>0.7744253333333333</v>
      </c>
      <c r="F16" s="5">
        <f>O37</f>
        <v>2266.6876470000002</v>
      </c>
      <c r="G16" s="11">
        <f>O38</f>
        <v>1671.3995990000001</v>
      </c>
      <c r="H16" s="10">
        <f>O39</f>
        <v>1934.929672</v>
      </c>
      <c r="I16" s="15">
        <f t="shared" si="1"/>
        <v>1957.6723060000002</v>
      </c>
      <c r="K16" t="s">
        <v>37</v>
      </c>
      <c r="L16">
        <v>0.78351999999999999</v>
      </c>
      <c r="N16" t="s">
        <v>38</v>
      </c>
      <c r="O16">
        <v>1250.800542</v>
      </c>
    </row>
    <row r="17" spans="1:15" x14ac:dyDescent="0.25">
      <c r="A17" s="3" t="s">
        <v>13</v>
      </c>
      <c r="B17" s="4">
        <f>L40</f>
        <v>0.83892</v>
      </c>
      <c r="C17" s="9">
        <f>L41</f>
        <v>0.79347900000000005</v>
      </c>
      <c r="D17" s="8">
        <f>L42</f>
        <v>0.86119699999999999</v>
      </c>
      <c r="E17" s="13">
        <f t="shared" si="0"/>
        <v>0.83119866666666675</v>
      </c>
      <c r="F17" s="5">
        <f>O40</f>
        <v>2545.3265839999999</v>
      </c>
      <c r="G17" s="11">
        <f>O41</f>
        <v>1588.087833</v>
      </c>
      <c r="H17" s="10">
        <f>O42</f>
        <v>605.089609</v>
      </c>
      <c r="I17" s="15">
        <f t="shared" si="1"/>
        <v>1579.5013419999998</v>
      </c>
      <c r="K17" t="s">
        <v>37</v>
      </c>
      <c r="L17">
        <v>0.82138800000000001</v>
      </c>
      <c r="N17" t="s">
        <v>38</v>
      </c>
      <c r="O17">
        <v>7697.0312450000001</v>
      </c>
    </row>
    <row r="18" spans="1:15" x14ac:dyDescent="0.25">
      <c r="A18" s="3" t="s">
        <v>14</v>
      </c>
      <c r="B18" s="4">
        <f>L43</f>
        <v>0.80354599999999998</v>
      </c>
      <c r="C18" s="9">
        <f>L44</f>
        <v>0.85302699999999998</v>
      </c>
      <c r="D18" s="8">
        <f>L45</f>
        <v>0.77080700000000002</v>
      </c>
      <c r="E18" s="13">
        <f t="shared" si="0"/>
        <v>0.80912666666666666</v>
      </c>
      <c r="F18" s="5">
        <f>O43</f>
        <v>2012.2760960000001</v>
      </c>
      <c r="G18" s="11">
        <f>O44</f>
        <v>291.32066300000002</v>
      </c>
      <c r="H18" s="10">
        <f>O45</f>
        <v>1445.9057009999999</v>
      </c>
      <c r="I18" s="15">
        <f t="shared" si="1"/>
        <v>1249.8341533333332</v>
      </c>
      <c r="K18" t="s">
        <v>37</v>
      </c>
      <c r="L18">
        <v>0.77706299999999995</v>
      </c>
      <c r="N18" t="s">
        <v>38</v>
      </c>
      <c r="O18">
        <v>2843.270626</v>
      </c>
    </row>
    <row r="19" spans="1:15" x14ac:dyDescent="0.25">
      <c r="A19" s="3" t="s">
        <v>15</v>
      </c>
      <c r="B19" s="4">
        <f>L46</f>
        <v>0.77829700000000002</v>
      </c>
      <c r="C19" s="9">
        <f>L47</f>
        <v>0.80432000000000003</v>
      </c>
      <c r="D19" s="8">
        <f>L48</f>
        <v>0.85392699999999999</v>
      </c>
      <c r="E19" s="13">
        <f t="shared" si="0"/>
        <v>0.81218133333333331</v>
      </c>
      <c r="F19" s="5">
        <f>O46</f>
        <v>1940.514991</v>
      </c>
      <c r="G19" s="11">
        <f>O47</f>
        <v>1813.790743</v>
      </c>
      <c r="H19" s="10">
        <f>O48</f>
        <v>126.101213</v>
      </c>
      <c r="I19" s="15">
        <f t="shared" si="1"/>
        <v>1293.4689823333333</v>
      </c>
      <c r="K19" t="s">
        <v>37</v>
      </c>
      <c r="L19">
        <v>0.82768299999999995</v>
      </c>
      <c r="N19" t="s">
        <v>38</v>
      </c>
      <c r="O19">
        <v>1573.8940219999999</v>
      </c>
    </row>
    <row r="20" spans="1:15" x14ac:dyDescent="0.25">
      <c r="A20" s="57" t="s">
        <v>16</v>
      </c>
      <c r="B20" s="58">
        <f>L49</f>
        <v>0.74261200000000005</v>
      </c>
      <c r="C20" s="59">
        <f>L50</f>
        <v>0.81475699999999995</v>
      </c>
      <c r="D20" s="60">
        <f>L51</f>
        <v>0.81948900000000002</v>
      </c>
      <c r="E20" s="61">
        <f t="shared" si="0"/>
        <v>0.79228599999999993</v>
      </c>
      <c r="F20" s="62">
        <f>O49</f>
        <v>952.23346500000002</v>
      </c>
      <c r="G20" s="63">
        <f>O50</f>
        <v>1215.769538</v>
      </c>
      <c r="H20" s="64">
        <f>O51</f>
        <v>1381.5050180000001</v>
      </c>
      <c r="I20" s="65">
        <f t="shared" si="1"/>
        <v>1183.1693403333331</v>
      </c>
      <c r="K20" t="s">
        <v>37</v>
      </c>
      <c r="L20">
        <v>0.85255499999999995</v>
      </c>
      <c r="N20" t="s">
        <v>38</v>
      </c>
      <c r="O20">
        <v>391.12237099999999</v>
      </c>
    </row>
    <row r="21" spans="1:15" x14ac:dyDescent="0.25">
      <c r="A21" s="39" t="s">
        <v>17</v>
      </c>
      <c r="B21" s="40">
        <f>L52</f>
        <v>0.85095799999999999</v>
      </c>
      <c r="C21" s="41">
        <f>L53</f>
        <v>0.84870999999999996</v>
      </c>
      <c r="D21" s="42">
        <f>L54</f>
        <v>0.72912500000000002</v>
      </c>
      <c r="E21" s="43">
        <f t="shared" si="0"/>
        <v>0.80959766666666655</v>
      </c>
      <c r="F21" s="44">
        <f>O52</f>
        <v>501.518685</v>
      </c>
      <c r="G21" s="45">
        <f>O53</f>
        <v>2321.5397849999999</v>
      </c>
      <c r="H21" s="46">
        <f>O54</f>
        <v>577.48302999999999</v>
      </c>
      <c r="I21" s="47">
        <f t="shared" si="1"/>
        <v>1133.5138333333332</v>
      </c>
      <c r="K21" t="s">
        <v>37</v>
      </c>
      <c r="L21">
        <v>0.81423199999999996</v>
      </c>
      <c r="N21" t="s">
        <v>38</v>
      </c>
      <c r="O21">
        <v>2664.7924170000001</v>
      </c>
    </row>
    <row r="22" spans="1:15" x14ac:dyDescent="0.25">
      <c r="A22" s="39" t="s">
        <v>18</v>
      </c>
      <c r="B22" s="40">
        <f>L55</f>
        <v>0.80500899999999997</v>
      </c>
      <c r="C22" s="41">
        <f>L56</f>
        <v>0.75364699999999996</v>
      </c>
      <c r="D22" s="42">
        <f>L57</f>
        <v>0.70245199999999997</v>
      </c>
      <c r="E22" s="43">
        <f t="shared" si="0"/>
        <v>0.75370266666666674</v>
      </c>
      <c r="F22" s="44">
        <f>O55</f>
        <v>1013.106946</v>
      </c>
      <c r="G22" s="45">
        <f>O56</f>
        <v>946.73715000000004</v>
      </c>
      <c r="H22" s="46">
        <f>O57</f>
        <v>1168.5588379999999</v>
      </c>
      <c r="I22" s="47">
        <f t="shared" si="1"/>
        <v>1042.800978</v>
      </c>
      <c r="K22" t="s">
        <v>37</v>
      </c>
      <c r="L22">
        <v>0.86246800000000001</v>
      </c>
      <c r="N22" t="s">
        <v>38</v>
      </c>
      <c r="O22">
        <v>483.97268200000002</v>
      </c>
    </row>
    <row r="23" spans="1:15" x14ac:dyDescent="0.25">
      <c r="A23" s="39" t="s">
        <v>19</v>
      </c>
      <c r="B23" s="40">
        <f>L58</f>
        <v>0.831368</v>
      </c>
      <c r="C23" s="41">
        <f>L59</f>
        <v>0.85942499999999999</v>
      </c>
      <c r="D23" s="42">
        <f>L60</f>
        <v>0.78482099999999999</v>
      </c>
      <c r="E23" s="43">
        <f t="shared" si="0"/>
        <v>0.8252046666666667</v>
      </c>
      <c r="F23" s="44">
        <f>O58</f>
        <v>1432.1339129999999</v>
      </c>
      <c r="G23" s="45">
        <f>O59</f>
        <v>864.95547299999998</v>
      </c>
      <c r="H23" s="46">
        <f>O60</f>
        <v>1057.1284639999999</v>
      </c>
      <c r="I23" s="47">
        <f t="shared" si="1"/>
        <v>1118.0726166666666</v>
      </c>
      <c r="K23" t="s">
        <v>37</v>
      </c>
      <c r="L23">
        <v>0.85006400000000004</v>
      </c>
      <c r="N23" t="s">
        <v>38</v>
      </c>
      <c r="O23">
        <v>560.18104000000005</v>
      </c>
    </row>
    <row r="24" spans="1:15" x14ac:dyDescent="0.25">
      <c r="A24" s="39" t="s">
        <v>20</v>
      </c>
      <c r="B24" s="40">
        <f>L61</f>
        <v>0.84904299999999999</v>
      </c>
      <c r="C24" s="41">
        <f>L62</f>
        <v>0.78723900000000002</v>
      </c>
      <c r="D24" s="42">
        <f>L63</f>
        <v>0.8357</v>
      </c>
      <c r="E24" s="43">
        <f t="shared" si="0"/>
        <v>0.823994</v>
      </c>
      <c r="F24" s="44">
        <f>O61</f>
        <v>2292.0931</v>
      </c>
      <c r="G24" s="45">
        <f>O62</f>
        <v>3051.9095590000002</v>
      </c>
      <c r="H24" s="46">
        <f>O63</f>
        <v>10849.21754</v>
      </c>
      <c r="I24" s="47">
        <f t="shared" si="1"/>
        <v>5397.7400663333328</v>
      </c>
      <c r="K24" t="s">
        <v>37</v>
      </c>
      <c r="L24">
        <v>0.85338000000000003</v>
      </c>
      <c r="N24" t="s">
        <v>38</v>
      </c>
      <c r="O24">
        <v>1425.2415189999999</v>
      </c>
    </row>
    <row r="25" spans="1:15" x14ac:dyDescent="0.25">
      <c r="A25" s="39" t="s">
        <v>21</v>
      </c>
      <c r="B25" s="40">
        <f>L64</f>
        <v>0.85057400000000005</v>
      </c>
      <c r="C25" s="41">
        <f>L65</f>
        <v>0.86591600000000002</v>
      </c>
      <c r="D25" s="42">
        <f>L66</f>
        <v>0.85711999999999999</v>
      </c>
      <c r="E25" s="126">
        <f t="shared" si="0"/>
        <v>0.85787000000000002</v>
      </c>
      <c r="F25" s="46">
        <f>O64</f>
        <v>210.43103600000001</v>
      </c>
      <c r="G25" s="45">
        <f>O65</f>
        <v>186.14264700000001</v>
      </c>
      <c r="H25" s="46">
        <f>O66</f>
        <v>102.418858</v>
      </c>
      <c r="I25" s="126">
        <f t="shared" si="1"/>
        <v>166.33084700000001</v>
      </c>
      <c r="K25" t="s">
        <v>37</v>
      </c>
      <c r="L25">
        <v>0.80329099999999998</v>
      </c>
      <c r="N25" t="s">
        <v>38</v>
      </c>
      <c r="O25">
        <v>1278.0781019999999</v>
      </c>
    </row>
    <row r="26" spans="1:15" x14ac:dyDescent="0.25">
      <c r="A26" s="39" t="s">
        <v>22</v>
      </c>
      <c r="B26" s="40">
        <f>L67</f>
        <v>0.85392000000000001</v>
      </c>
      <c r="C26" s="41">
        <f>L68</f>
        <v>0.760853</v>
      </c>
      <c r="D26" s="42">
        <f>L69</f>
        <v>0.79308199999999995</v>
      </c>
      <c r="E26" s="43">
        <f t="shared" si="0"/>
        <v>0.80261833333333332</v>
      </c>
      <c r="F26" s="46">
        <f>O67</f>
        <v>1944.4602170000001</v>
      </c>
      <c r="G26" s="45">
        <f>O68</f>
        <v>1703.4424309999999</v>
      </c>
      <c r="H26" s="46">
        <f>O69</f>
        <v>2850.1230179999998</v>
      </c>
      <c r="I26" s="47">
        <f t="shared" si="1"/>
        <v>2166.0085553333333</v>
      </c>
      <c r="K26" t="s">
        <v>37</v>
      </c>
      <c r="L26">
        <v>0.77116099999999999</v>
      </c>
      <c r="N26" t="s">
        <v>38</v>
      </c>
      <c r="O26">
        <v>1335.8474060000001</v>
      </c>
    </row>
    <row r="27" spans="1:15" x14ac:dyDescent="0.25">
      <c r="A27" s="39" t="s">
        <v>23</v>
      </c>
      <c r="B27" s="40">
        <f>L70</f>
        <v>0.82657099999999994</v>
      </c>
      <c r="C27" s="41">
        <f>L71</f>
        <v>0.85067000000000004</v>
      </c>
      <c r="D27" s="42">
        <f>L72</f>
        <v>0.75018700000000005</v>
      </c>
      <c r="E27" s="43">
        <f t="shared" si="0"/>
        <v>0.80914266666666668</v>
      </c>
      <c r="F27" s="46">
        <f>O70</f>
        <v>2516.2889230000001</v>
      </c>
      <c r="G27" s="45">
        <f>O71</f>
        <v>2270.526867</v>
      </c>
      <c r="H27" s="46">
        <f>O72</f>
        <v>6812.0206250000001</v>
      </c>
      <c r="I27" s="47">
        <f t="shared" si="1"/>
        <v>3866.2788050000004</v>
      </c>
      <c r="K27" t="s">
        <v>37</v>
      </c>
      <c r="L27">
        <v>0.70180399999999998</v>
      </c>
      <c r="N27" t="s">
        <v>38</v>
      </c>
      <c r="O27">
        <v>1538.9340219999999</v>
      </c>
    </row>
    <row r="28" spans="1:15" x14ac:dyDescent="0.25">
      <c r="A28" s="39" t="s">
        <v>24</v>
      </c>
      <c r="B28" s="40">
        <f>L73</f>
        <v>0.76538600000000001</v>
      </c>
      <c r="C28" s="41">
        <f>L74</f>
        <v>0.85230600000000001</v>
      </c>
      <c r="D28" s="42">
        <f>L75</f>
        <v>0.85984099999999997</v>
      </c>
      <c r="E28" s="43">
        <f t="shared" si="0"/>
        <v>0.82584433333333329</v>
      </c>
      <c r="F28" s="46">
        <f>O73</f>
        <v>957.78678200000002</v>
      </c>
      <c r="G28" s="45">
        <f>O74</f>
        <v>255.545616</v>
      </c>
      <c r="H28" s="46">
        <f>O75</f>
        <v>117.912744</v>
      </c>
      <c r="I28" s="47">
        <f t="shared" si="1"/>
        <v>443.74838066666666</v>
      </c>
      <c r="K28" t="s">
        <v>37</v>
      </c>
      <c r="L28">
        <v>0.85229100000000002</v>
      </c>
      <c r="N28" t="s">
        <v>38</v>
      </c>
      <c r="O28">
        <v>791.27225799999997</v>
      </c>
    </row>
    <row r="29" spans="1:15" x14ac:dyDescent="0.25">
      <c r="A29" s="39" t="s">
        <v>25</v>
      </c>
      <c r="B29" s="40">
        <f>L76</f>
        <v>0.76841899999999996</v>
      </c>
      <c r="C29" s="41">
        <f>L77</f>
        <v>0.88236999999999999</v>
      </c>
      <c r="D29" s="42">
        <f>L78</f>
        <v>0.858186</v>
      </c>
      <c r="E29" s="43">
        <f t="shared" si="0"/>
        <v>0.83632499999999999</v>
      </c>
      <c r="F29" s="46">
        <f>O76</f>
        <v>2011.882073</v>
      </c>
      <c r="G29" s="45">
        <f>O77</f>
        <v>101.125784</v>
      </c>
      <c r="H29" s="46">
        <f>O78</f>
        <v>126.206219</v>
      </c>
      <c r="I29" s="47">
        <f t="shared" si="1"/>
        <v>746.40469200000007</v>
      </c>
      <c r="K29" t="s">
        <v>37</v>
      </c>
      <c r="L29">
        <v>0.77912899999999996</v>
      </c>
      <c r="N29" t="s">
        <v>38</v>
      </c>
      <c r="O29">
        <v>1201.9257459999999</v>
      </c>
    </row>
    <row r="30" spans="1:15" x14ac:dyDescent="0.25">
      <c r="A30" s="39" t="s">
        <v>26</v>
      </c>
      <c r="B30" s="40">
        <f>L79</f>
        <v>0.78305800000000003</v>
      </c>
      <c r="C30" s="41">
        <f>L80</f>
        <v>0.77191200000000004</v>
      </c>
      <c r="D30" s="42">
        <f>L81</f>
        <v>0.76083500000000004</v>
      </c>
      <c r="E30" s="43">
        <f t="shared" si="0"/>
        <v>0.77193500000000004</v>
      </c>
      <c r="F30" s="46">
        <f>O79</f>
        <v>1704.0814680000001</v>
      </c>
      <c r="G30" s="45">
        <f>O80</f>
        <v>1174.831197</v>
      </c>
      <c r="H30" s="46">
        <f>O81</f>
        <v>964.90418899999997</v>
      </c>
      <c r="I30" s="47">
        <f t="shared" si="1"/>
        <v>1281.2722846666666</v>
      </c>
      <c r="K30" t="s">
        <v>37</v>
      </c>
      <c r="L30">
        <v>0.85364499999999999</v>
      </c>
      <c r="N30" t="s">
        <v>38</v>
      </c>
      <c r="O30">
        <v>671.10138500000005</v>
      </c>
    </row>
    <row r="31" spans="1:15" x14ac:dyDescent="0.25">
      <c r="A31" s="39" t="s">
        <v>27</v>
      </c>
      <c r="B31" s="40">
        <f>L82</f>
        <v>0.85435000000000005</v>
      </c>
      <c r="C31" s="41">
        <f>L83</f>
        <v>0.86124400000000001</v>
      </c>
      <c r="D31" s="42">
        <f>L84</f>
        <v>0.80482100000000001</v>
      </c>
      <c r="E31" s="43">
        <f t="shared" si="0"/>
        <v>0.84013833333333332</v>
      </c>
      <c r="F31" s="46">
        <f>O82</f>
        <v>512.86033399999997</v>
      </c>
      <c r="G31" s="45">
        <f>O83</f>
        <v>458.45422200000002</v>
      </c>
      <c r="H31" s="46">
        <f>O84</f>
        <v>1601.7286140000001</v>
      </c>
      <c r="I31" s="47">
        <f t="shared" si="1"/>
        <v>857.68105666666668</v>
      </c>
      <c r="K31" t="s">
        <v>37</v>
      </c>
      <c r="L31">
        <v>0.87060599999999999</v>
      </c>
      <c r="N31" t="s">
        <v>38</v>
      </c>
      <c r="O31">
        <v>185.92663400000001</v>
      </c>
    </row>
    <row r="32" spans="1:15" x14ac:dyDescent="0.25">
      <c r="A32" s="39" t="s">
        <v>28</v>
      </c>
      <c r="B32" s="40">
        <f>L85</f>
        <v>0.87399899999999997</v>
      </c>
      <c r="C32" s="41">
        <f>L86</f>
        <v>0.70297500000000002</v>
      </c>
      <c r="D32" s="42">
        <f>L87</f>
        <v>0.77429099999999995</v>
      </c>
      <c r="E32" s="43">
        <f t="shared" si="0"/>
        <v>0.78375499999999987</v>
      </c>
      <c r="F32" s="46">
        <f>O85</f>
        <v>126.830254</v>
      </c>
      <c r="G32" s="45">
        <f>O86</f>
        <v>2323.8019140000001</v>
      </c>
      <c r="H32" s="46">
        <f>O87</f>
        <v>2007.1638029999999</v>
      </c>
      <c r="I32" s="47">
        <f t="shared" si="1"/>
        <v>1485.9319903333333</v>
      </c>
      <c r="K32" t="s">
        <v>37</v>
      </c>
      <c r="L32">
        <v>0.760911</v>
      </c>
      <c r="N32" t="s">
        <v>38</v>
      </c>
      <c r="O32">
        <v>1397.9639589999999</v>
      </c>
    </row>
    <row r="33" spans="1:15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K33" t="s">
        <v>37</v>
      </c>
      <c r="L33">
        <v>0.85113099999999997</v>
      </c>
      <c r="N33" t="s">
        <v>38</v>
      </c>
      <c r="O33">
        <v>419.36098600000003</v>
      </c>
    </row>
    <row r="34" spans="1:15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K34" t="s">
        <v>37</v>
      </c>
      <c r="L34">
        <v>0.85690299999999997</v>
      </c>
      <c r="N34" t="s">
        <v>38</v>
      </c>
      <c r="O34">
        <v>95.397456000000005</v>
      </c>
    </row>
    <row r="35" spans="1:15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K35" t="s">
        <v>37</v>
      </c>
      <c r="L35">
        <v>0.76093100000000002</v>
      </c>
      <c r="N35" t="s">
        <v>38</v>
      </c>
      <c r="O35">
        <v>893.07908099999997</v>
      </c>
    </row>
    <row r="36" spans="1:15" x14ac:dyDescent="0.25">
      <c r="C36" s="213" t="s">
        <v>70</v>
      </c>
      <c r="D36" s="213"/>
      <c r="E36" s="120">
        <f>AVERAGE(E4:E32)</f>
        <v>0.81366603448275854</v>
      </c>
      <c r="F36" s="121"/>
      <c r="G36" s="214" t="s">
        <v>71</v>
      </c>
      <c r="H36" s="214"/>
      <c r="I36" s="122">
        <f>AVERAGE(I4:I32)</f>
        <v>1440.2898511379308</v>
      </c>
      <c r="K36" t="s">
        <v>37</v>
      </c>
      <c r="L36">
        <v>0.87009099999999995</v>
      </c>
      <c r="N36" t="s">
        <v>38</v>
      </c>
      <c r="O36">
        <v>223.99381199999999</v>
      </c>
    </row>
    <row r="37" spans="1:15" x14ac:dyDescent="0.25">
      <c r="D37" s="139" t="s">
        <v>84</v>
      </c>
      <c r="E37" s="141">
        <f>MAX(E4:E35)</f>
        <v>0.85787000000000002</v>
      </c>
      <c r="F37" s="75"/>
      <c r="G37" s="75"/>
      <c r="H37" s="139" t="s">
        <v>85</v>
      </c>
      <c r="I37" s="141">
        <f>MIN(I4:I32)</f>
        <v>166.33084700000001</v>
      </c>
      <c r="K37" t="s">
        <v>37</v>
      </c>
      <c r="L37">
        <v>0.76582600000000001</v>
      </c>
      <c r="N37" t="s">
        <v>38</v>
      </c>
      <c r="O37">
        <v>2266.6876470000002</v>
      </c>
    </row>
    <row r="38" spans="1:15" x14ac:dyDescent="0.25">
      <c r="A38" s="210" t="s">
        <v>40</v>
      </c>
      <c r="B38" s="210"/>
      <c r="C38" s="37">
        <f>AVERAGE(E4:E19)</f>
        <v>0.81649383333333336</v>
      </c>
      <c r="D38" s="37">
        <f>AVERAGE(I4:I19)</f>
        <v>1304.9657647916665</v>
      </c>
      <c r="E38" s="177" t="s">
        <v>41</v>
      </c>
      <c r="F38" s="177"/>
      <c r="H38" s="209" t="s">
        <v>45</v>
      </c>
      <c r="I38" s="209"/>
      <c r="K38" t="s">
        <v>37</v>
      </c>
      <c r="L38">
        <v>0.76839800000000003</v>
      </c>
      <c r="N38" t="s">
        <v>38</v>
      </c>
      <c r="O38">
        <v>1671.3995990000001</v>
      </c>
    </row>
    <row r="39" spans="1:15" x14ac:dyDescent="0.25">
      <c r="A39" s="210" t="s">
        <v>39</v>
      </c>
      <c r="B39" s="210"/>
      <c r="C39" s="37">
        <f>AVERAGE(E20:E35)</f>
        <v>0.65827585416666656</v>
      </c>
      <c r="D39" s="37">
        <f>AVERAGE(I20:I35)</f>
        <v>1305.5595903958333</v>
      </c>
      <c r="E39" s="177" t="s">
        <v>49</v>
      </c>
      <c r="F39" s="177"/>
      <c r="K39" t="s">
        <v>37</v>
      </c>
      <c r="L39">
        <v>0.78905199999999998</v>
      </c>
      <c r="N39" t="s">
        <v>38</v>
      </c>
      <c r="O39">
        <v>1934.929672</v>
      </c>
    </row>
    <row r="40" spans="1:15" x14ac:dyDescent="0.25">
      <c r="C40" s="37">
        <f>SUM(C39,-C38)</f>
        <v>-0.1582179791666668</v>
      </c>
      <c r="D40" s="37">
        <f>SUM(D39,-D38)</f>
        <v>0.59382560416679553</v>
      </c>
      <c r="E40" s="38" t="s">
        <v>44</v>
      </c>
      <c r="K40" t="s">
        <v>37</v>
      </c>
      <c r="L40">
        <v>0.83892</v>
      </c>
      <c r="N40" t="s">
        <v>38</v>
      </c>
      <c r="O40">
        <v>2545.3265839999999</v>
      </c>
    </row>
    <row r="41" spans="1:15" x14ac:dyDescent="0.25">
      <c r="K41" t="s">
        <v>37</v>
      </c>
      <c r="L41">
        <v>0.79347900000000005</v>
      </c>
      <c r="N41" t="s">
        <v>38</v>
      </c>
      <c r="O41">
        <v>1588.087833</v>
      </c>
    </row>
    <row r="42" spans="1:15" x14ac:dyDescent="0.25">
      <c r="A42" s="210" t="s">
        <v>46</v>
      </c>
      <c r="B42" s="210"/>
      <c r="C42" s="37">
        <f>AVERAGE(E4:E11)</f>
        <v>0.82412558333333341</v>
      </c>
      <c r="D42" s="37">
        <f>AVERAGE(I4:I11)</f>
        <v>1431.8352296666667</v>
      </c>
      <c r="E42" s="177" t="s">
        <v>48</v>
      </c>
      <c r="F42" s="177"/>
      <c r="H42" s="209" t="s">
        <v>96</v>
      </c>
      <c r="I42" s="209"/>
      <c r="K42" t="s">
        <v>37</v>
      </c>
      <c r="L42">
        <v>0.86119699999999999</v>
      </c>
      <c r="N42" t="s">
        <v>38</v>
      </c>
      <c r="O42">
        <v>605.089609</v>
      </c>
    </row>
    <row r="43" spans="1:15" x14ac:dyDescent="0.25">
      <c r="A43" s="210" t="s">
        <v>47</v>
      </c>
      <c r="B43" s="210"/>
      <c r="C43" s="37">
        <f>AVERAGE(E12:E19)</f>
        <v>0.80886208333333331</v>
      </c>
      <c r="D43" s="37">
        <f>AVERAGE(I12:I19)</f>
        <v>1178.0962999166666</v>
      </c>
      <c r="E43" s="177" t="s">
        <v>50</v>
      </c>
      <c r="F43" s="177"/>
      <c r="K43" t="s">
        <v>37</v>
      </c>
      <c r="L43">
        <v>0.80354599999999998</v>
      </c>
      <c r="N43" t="s">
        <v>38</v>
      </c>
      <c r="O43">
        <v>2012.2760960000001</v>
      </c>
    </row>
    <row r="44" spans="1:15" x14ac:dyDescent="0.25">
      <c r="C44" s="37">
        <f>SUM(C43,-C42)</f>
        <v>-1.5263500000000096E-2</v>
      </c>
      <c r="D44" s="37">
        <f>SUM(D43,-D42)</f>
        <v>-253.73892975000012</v>
      </c>
      <c r="E44" s="38" t="s">
        <v>44</v>
      </c>
      <c r="K44" t="s">
        <v>37</v>
      </c>
      <c r="L44">
        <v>0.85302699999999998</v>
      </c>
      <c r="N44" t="s">
        <v>38</v>
      </c>
      <c r="O44">
        <v>291.32066300000002</v>
      </c>
    </row>
    <row r="45" spans="1:15" x14ac:dyDescent="0.25">
      <c r="K45" t="s">
        <v>37</v>
      </c>
      <c r="L45">
        <v>0.77080700000000002</v>
      </c>
      <c r="N45" t="s">
        <v>38</v>
      </c>
      <c r="O45">
        <v>1445.9057009999999</v>
      </c>
    </row>
    <row r="46" spans="1:15" x14ac:dyDescent="0.25">
      <c r="A46" s="210" t="s">
        <v>52</v>
      </c>
      <c r="B46" s="210"/>
      <c r="C46" s="37">
        <f>AVERAGE(E4:E7)</f>
        <v>0.83150800000000014</v>
      </c>
      <c r="D46" s="37">
        <f>AVERAGE(I4:I7)</f>
        <v>975.34945349999998</v>
      </c>
      <c r="E46" s="177" t="s">
        <v>54</v>
      </c>
      <c r="F46" s="177"/>
      <c r="H46" s="209" t="s">
        <v>56</v>
      </c>
      <c r="I46" s="209"/>
      <c r="K46" t="s">
        <v>37</v>
      </c>
      <c r="L46">
        <v>0.77829700000000002</v>
      </c>
      <c r="N46" t="s">
        <v>38</v>
      </c>
      <c r="O46">
        <v>1940.514991</v>
      </c>
    </row>
    <row r="47" spans="1:15" x14ac:dyDescent="0.25">
      <c r="A47" s="210" t="s">
        <v>53</v>
      </c>
      <c r="B47" s="210"/>
      <c r="C47" s="37">
        <f>AVERAGE(E8:E11)</f>
        <v>0.81674316666666669</v>
      </c>
      <c r="D47" s="37">
        <f>AVERAGE(I8:I11)</f>
        <v>1888.3210058333334</v>
      </c>
      <c r="E47" s="177" t="s">
        <v>55</v>
      </c>
      <c r="F47" s="177"/>
      <c r="K47" t="s">
        <v>37</v>
      </c>
      <c r="L47">
        <v>0.80432000000000003</v>
      </c>
      <c r="N47" t="s">
        <v>38</v>
      </c>
      <c r="O47">
        <v>1813.790743</v>
      </c>
    </row>
    <row r="48" spans="1:15" x14ac:dyDescent="0.25">
      <c r="C48" s="37">
        <f>SUM(C47,-C46)</f>
        <v>-1.4764833333333449E-2</v>
      </c>
      <c r="D48" s="37">
        <f>SUM(D47,-D46)</f>
        <v>912.97155233333342</v>
      </c>
      <c r="E48" s="38" t="s">
        <v>44</v>
      </c>
      <c r="K48" t="s">
        <v>37</v>
      </c>
      <c r="L48">
        <v>0.85392699999999999</v>
      </c>
      <c r="N48" t="s">
        <v>38</v>
      </c>
      <c r="O48">
        <v>126.101213</v>
      </c>
    </row>
    <row r="49" spans="1:15" x14ac:dyDescent="0.25">
      <c r="K49" t="s">
        <v>37</v>
      </c>
      <c r="L49">
        <v>0.74261200000000005</v>
      </c>
      <c r="N49" t="s">
        <v>38</v>
      </c>
      <c r="O49">
        <v>952.23346500000002</v>
      </c>
    </row>
    <row r="50" spans="1:15" x14ac:dyDescent="0.25">
      <c r="A50" s="75" t="s">
        <v>57</v>
      </c>
      <c r="K50" t="s">
        <v>37</v>
      </c>
      <c r="L50">
        <v>0.81475699999999995</v>
      </c>
      <c r="N50" t="s">
        <v>38</v>
      </c>
      <c r="O50">
        <v>1215.769538</v>
      </c>
    </row>
    <row r="51" spans="1:15" x14ac:dyDescent="0.25">
      <c r="A51" s="39" t="s">
        <v>0</v>
      </c>
      <c r="B51" s="40">
        <v>0.78937999999999997</v>
      </c>
      <c r="C51" s="41">
        <v>0.86345499999999997</v>
      </c>
      <c r="D51" s="42">
        <v>0.86499599999999999</v>
      </c>
      <c r="E51" s="43">
        <v>0.83927700000000005</v>
      </c>
      <c r="F51" s="44">
        <v>757.79734399999995</v>
      </c>
      <c r="G51" s="45">
        <v>729.13870399999996</v>
      </c>
      <c r="H51" s="46">
        <v>367.64102800000001</v>
      </c>
      <c r="I51" s="47">
        <v>618.19235866666668</v>
      </c>
      <c r="K51" t="s">
        <v>37</v>
      </c>
      <c r="L51">
        <v>0.81948900000000002</v>
      </c>
      <c r="N51" t="s">
        <v>38</v>
      </c>
      <c r="O51">
        <v>1381.5050180000001</v>
      </c>
    </row>
    <row r="52" spans="1:15" x14ac:dyDescent="0.25">
      <c r="A52" s="39" t="s">
        <v>1</v>
      </c>
      <c r="B52" s="40">
        <v>0.79114700000000004</v>
      </c>
      <c r="C52" s="41">
        <v>0.87332699999999996</v>
      </c>
      <c r="D52" s="42">
        <v>0.77895000000000003</v>
      </c>
      <c r="E52" s="43">
        <v>0.81447466666666679</v>
      </c>
      <c r="F52" s="44">
        <v>3192.2645870000001</v>
      </c>
      <c r="G52" s="45">
        <v>599.41928499999995</v>
      </c>
      <c r="H52" s="46">
        <v>1217.3116259999999</v>
      </c>
      <c r="I52" s="47">
        <v>1669.665166</v>
      </c>
      <c r="K52" t="s">
        <v>37</v>
      </c>
      <c r="L52">
        <v>0.85095799999999999</v>
      </c>
      <c r="N52" t="s">
        <v>38</v>
      </c>
      <c r="O52">
        <v>501.518685</v>
      </c>
    </row>
    <row r="53" spans="1:15" x14ac:dyDescent="0.25">
      <c r="A53" s="39" t="s">
        <v>2</v>
      </c>
      <c r="B53" s="40">
        <v>0.85302699999999998</v>
      </c>
      <c r="C53" s="41">
        <v>0.816056</v>
      </c>
      <c r="D53" s="42">
        <v>0.78332599999999997</v>
      </c>
      <c r="E53" s="43">
        <v>0.81746966666666676</v>
      </c>
      <c r="F53" s="44">
        <v>455.70106500000003</v>
      </c>
      <c r="G53" s="45">
        <v>1566.3555899999999</v>
      </c>
      <c r="H53" s="46">
        <v>1444.8706420000001</v>
      </c>
      <c r="I53" s="47">
        <v>1155.6424323333333</v>
      </c>
      <c r="K53" t="s">
        <v>37</v>
      </c>
      <c r="L53">
        <v>0.84870999999999996</v>
      </c>
      <c r="N53" t="s">
        <v>38</v>
      </c>
      <c r="O53">
        <v>2321.5397849999999</v>
      </c>
    </row>
    <row r="54" spans="1:15" x14ac:dyDescent="0.25">
      <c r="A54" s="39" t="s">
        <v>3</v>
      </c>
      <c r="B54" s="40">
        <v>0.86377300000000001</v>
      </c>
      <c r="C54" s="41">
        <v>0.85686300000000004</v>
      </c>
      <c r="D54" s="42">
        <v>0.84379599999999999</v>
      </c>
      <c r="E54" s="43">
        <v>0.85481066666666672</v>
      </c>
      <c r="F54" s="44">
        <v>55.763188999999997</v>
      </c>
      <c r="G54" s="45">
        <v>114.140529</v>
      </c>
      <c r="H54" s="46">
        <v>1203.789853</v>
      </c>
      <c r="I54" s="47">
        <v>457.89785699999999</v>
      </c>
      <c r="K54" t="s">
        <v>37</v>
      </c>
      <c r="L54">
        <v>0.72912500000000002</v>
      </c>
      <c r="N54" t="s">
        <v>38</v>
      </c>
      <c r="O54">
        <v>577.48302999999999</v>
      </c>
    </row>
    <row r="55" spans="1:15" x14ac:dyDescent="0.25">
      <c r="K55" t="s">
        <v>37</v>
      </c>
      <c r="L55">
        <v>0.80500899999999997</v>
      </c>
      <c r="N55" t="s">
        <v>38</v>
      </c>
      <c r="O55">
        <v>1013.106946</v>
      </c>
    </row>
    <row r="56" spans="1:15" x14ac:dyDescent="0.25">
      <c r="A56" s="210" t="s">
        <v>58</v>
      </c>
      <c r="B56" s="210"/>
      <c r="C56" s="37">
        <f>AVERAGE(E51:E52)</f>
        <v>0.82687583333333348</v>
      </c>
      <c r="D56" s="37">
        <f>AVERAGE(I51:I52)</f>
        <v>1143.9287623333335</v>
      </c>
      <c r="E56" s="177" t="s">
        <v>60</v>
      </c>
      <c r="F56" s="177"/>
      <c r="H56" s="208" t="s">
        <v>69</v>
      </c>
      <c r="I56" s="208"/>
      <c r="K56" t="s">
        <v>37</v>
      </c>
      <c r="L56">
        <v>0.75364699999999996</v>
      </c>
      <c r="N56" t="s">
        <v>38</v>
      </c>
      <c r="O56">
        <v>946.73715000000004</v>
      </c>
    </row>
    <row r="57" spans="1:15" x14ac:dyDescent="0.25">
      <c r="A57" s="210" t="s">
        <v>59</v>
      </c>
      <c r="B57" s="210"/>
      <c r="C57" s="37">
        <f>AVERAGE(E53:E54)</f>
        <v>0.8361401666666668</v>
      </c>
      <c r="D57" s="37">
        <f>AVERAGE(I53:I54)</f>
        <v>806.77014466666662</v>
      </c>
      <c r="E57" s="177" t="s">
        <v>61</v>
      </c>
      <c r="F57" s="177"/>
      <c r="K57" t="s">
        <v>37</v>
      </c>
      <c r="L57">
        <v>0.70245199999999997</v>
      </c>
      <c r="N57" t="s">
        <v>38</v>
      </c>
      <c r="O57">
        <v>1168.5588379999999</v>
      </c>
    </row>
    <row r="58" spans="1:15" x14ac:dyDescent="0.25">
      <c r="C58" s="37">
        <f>SUM(C57,-C56)</f>
        <v>9.2643333333333189E-3</v>
      </c>
      <c r="D58" s="37">
        <f>SUM(D57,-D56)</f>
        <v>-337.15861766666683</v>
      </c>
      <c r="E58" s="38" t="s">
        <v>44</v>
      </c>
      <c r="K58" t="s">
        <v>37</v>
      </c>
      <c r="L58">
        <v>0.831368</v>
      </c>
      <c r="N58" t="s">
        <v>38</v>
      </c>
      <c r="O58">
        <v>1432.1339129999999</v>
      </c>
    </row>
    <row r="59" spans="1:15" x14ac:dyDescent="0.25">
      <c r="H59" s="208" t="s">
        <v>66</v>
      </c>
      <c r="I59" s="208"/>
      <c r="K59" t="s">
        <v>37</v>
      </c>
      <c r="L59">
        <v>0.85942499999999999</v>
      </c>
      <c r="N59" t="s">
        <v>38</v>
      </c>
      <c r="O59">
        <v>864.95547299999998</v>
      </c>
    </row>
    <row r="60" spans="1:15" x14ac:dyDescent="0.25">
      <c r="K60" t="s">
        <v>37</v>
      </c>
      <c r="L60">
        <v>0.78482099999999999</v>
      </c>
      <c r="N60" t="s">
        <v>38</v>
      </c>
      <c r="O60">
        <v>1057.1284639999999</v>
      </c>
    </row>
    <row r="61" spans="1:15" x14ac:dyDescent="0.25">
      <c r="K61" t="s">
        <v>37</v>
      </c>
      <c r="L61">
        <v>0.84904299999999999</v>
      </c>
      <c r="N61" t="s">
        <v>38</v>
      </c>
      <c r="O61">
        <v>2292.0931</v>
      </c>
    </row>
    <row r="62" spans="1:15" x14ac:dyDescent="0.25">
      <c r="A62" s="209" t="s">
        <v>45</v>
      </c>
      <c r="B62" s="209"/>
      <c r="K62" t="s">
        <v>37</v>
      </c>
      <c r="L62">
        <v>0.78723900000000002</v>
      </c>
      <c r="N62" t="s">
        <v>38</v>
      </c>
      <c r="O62">
        <v>3051.9095590000002</v>
      </c>
    </row>
    <row r="63" spans="1:15" x14ac:dyDescent="0.25">
      <c r="A63" s="209" t="s">
        <v>96</v>
      </c>
      <c r="B63" s="209"/>
      <c r="K63" t="s">
        <v>37</v>
      </c>
      <c r="L63">
        <v>0.8357</v>
      </c>
      <c r="N63" t="s">
        <v>38</v>
      </c>
      <c r="O63">
        <v>10849.21754</v>
      </c>
    </row>
    <row r="64" spans="1:15" x14ac:dyDescent="0.25">
      <c r="A64" s="209" t="s">
        <v>56</v>
      </c>
      <c r="B64" s="209"/>
      <c r="K64" t="s">
        <v>37</v>
      </c>
      <c r="L64">
        <v>0.85057400000000005</v>
      </c>
      <c r="N64" t="s">
        <v>38</v>
      </c>
      <c r="O64">
        <v>210.43103600000001</v>
      </c>
    </row>
    <row r="65" spans="1:15" x14ac:dyDescent="0.25">
      <c r="A65" s="208" t="s">
        <v>69</v>
      </c>
      <c r="B65" s="208"/>
      <c r="G65" s="119"/>
      <c r="K65" t="s">
        <v>37</v>
      </c>
      <c r="L65">
        <v>0.86591600000000002</v>
      </c>
      <c r="N65" t="s">
        <v>38</v>
      </c>
      <c r="O65">
        <v>186.14264700000001</v>
      </c>
    </row>
    <row r="66" spans="1:15" x14ac:dyDescent="0.25">
      <c r="A66" s="208" t="s">
        <v>66</v>
      </c>
      <c r="B66" s="208"/>
      <c r="K66" t="s">
        <v>37</v>
      </c>
      <c r="L66">
        <v>0.85711999999999999</v>
      </c>
      <c r="N66" t="s">
        <v>38</v>
      </c>
      <c r="O66">
        <v>102.418858</v>
      </c>
    </row>
    <row r="67" spans="1:15" x14ac:dyDescent="0.25">
      <c r="K67" t="s">
        <v>37</v>
      </c>
      <c r="L67">
        <v>0.85392000000000001</v>
      </c>
      <c r="N67" t="s">
        <v>38</v>
      </c>
      <c r="O67">
        <v>1944.4602170000001</v>
      </c>
    </row>
    <row r="68" spans="1:15" x14ac:dyDescent="0.25">
      <c r="A68" s="39" t="s">
        <v>3</v>
      </c>
      <c r="B68" s="40">
        <v>0.86377300000000001</v>
      </c>
      <c r="C68" s="41">
        <v>0.85686300000000004</v>
      </c>
      <c r="D68" s="42">
        <v>0.84379599999999999</v>
      </c>
      <c r="E68" s="43">
        <v>0.85481066666666672</v>
      </c>
      <c r="F68" s="44">
        <v>55.763188999999997</v>
      </c>
      <c r="G68" s="45">
        <v>114.140529</v>
      </c>
      <c r="H68" s="46">
        <v>1203.789853</v>
      </c>
      <c r="I68" s="47">
        <v>457.89785699999999</v>
      </c>
      <c r="K68" t="s">
        <v>37</v>
      </c>
      <c r="L68">
        <v>0.760853</v>
      </c>
      <c r="N68" t="s">
        <v>38</v>
      </c>
      <c r="O68">
        <v>1703.4424309999999</v>
      </c>
    </row>
    <row r="69" spans="1:15" x14ac:dyDescent="0.25">
      <c r="K69" t="s">
        <v>37</v>
      </c>
      <c r="L69">
        <v>0.79308199999999995</v>
      </c>
      <c r="N69" t="s">
        <v>38</v>
      </c>
      <c r="O69">
        <v>2850.1230179999998</v>
      </c>
    </row>
    <row r="70" spans="1:15" x14ac:dyDescent="0.25">
      <c r="K70" t="s">
        <v>37</v>
      </c>
      <c r="L70">
        <v>0.82657099999999994</v>
      </c>
      <c r="N70" t="s">
        <v>38</v>
      </c>
      <c r="O70">
        <v>2516.2889230000001</v>
      </c>
    </row>
    <row r="71" spans="1:15" x14ac:dyDescent="0.25">
      <c r="K71" t="s">
        <v>37</v>
      </c>
      <c r="L71">
        <v>0.85067000000000004</v>
      </c>
      <c r="N71" t="s">
        <v>38</v>
      </c>
      <c r="O71">
        <v>2270.526867</v>
      </c>
    </row>
    <row r="72" spans="1:15" x14ac:dyDescent="0.25">
      <c r="K72" t="s">
        <v>37</v>
      </c>
      <c r="L72">
        <v>0.75018700000000005</v>
      </c>
      <c r="N72" t="s">
        <v>38</v>
      </c>
      <c r="O72">
        <v>6812.0206250000001</v>
      </c>
    </row>
    <row r="73" spans="1:15" x14ac:dyDescent="0.25">
      <c r="K73" t="s">
        <v>37</v>
      </c>
      <c r="L73">
        <v>0.76538600000000001</v>
      </c>
      <c r="N73" t="s">
        <v>38</v>
      </c>
      <c r="O73">
        <v>957.78678200000002</v>
      </c>
    </row>
    <row r="74" spans="1:15" x14ac:dyDescent="0.25">
      <c r="K74" t="s">
        <v>37</v>
      </c>
      <c r="L74">
        <v>0.85230600000000001</v>
      </c>
      <c r="N74" t="s">
        <v>38</v>
      </c>
      <c r="O74">
        <v>255.545616</v>
      </c>
    </row>
    <row r="75" spans="1:15" x14ac:dyDescent="0.25">
      <c r="K75" t="s">
        <v>37</v>
      </c>
      <c r="L75">
        <v>0.85984099999999997</v>
      </c>
      <c r="N75" t="s">
        <v>38</v>
      </c>
      <c r="O75">
        <v>117.912744</v>
      </c>
    </row>
    <row r="76" spans="1:15" x14ac:dyDescent="0.25">
      <c r="K76" t="s">
        <v>37</v>
      </c>
      <c r="L76">
        <v>0.76841899999999996</v>
      </c>
      <c r="N76" t="s">
        <v>38</v>
      </c>
      <c r="O76">
        <v>2011.882073</v>
      </c>
    </row>
    <row r="77" spans="1:15" x14ac:dyDescent="0.25">
      <c r="K77" t="s">
        <v>37</v>
      </c>
      <c r="L77">
        <v>0.88236999999999999</v>
      </c>
      <c r="N77" t="s">
        <v>38</v>
      </c>
      <c r="O77">
        <v>101.125784</v>
      </c>
    </row>
    <row r="78" spans="1:15" x14ac:dyDescent="0.25">
      <c r="K78" t="s">
        <v>37</v>
      </c>
      <c r="L78">
        <v>0.858186</v>
      </c>
      <c r="N78" t="s">
        <v>38</v>
      </c>
      <c r="O78">
        <v>126.206219</v>
      </c>
    </row>
    <row r="79" spans="1:15" x14ac:dyDescent="0.25">
      <c r="K79" t="s">
        <v>37</v>
      </c>
      <c r="L79">
        <v>0.78305800000000003</v>
      </c>
      <c r="N79" t="s">
        <v>38</v>
      </c>
      <c r="O79">
        <v>1704.0814680000001</v>
      </c>
    </row>
    <row r="80" spans="1:15" x14ac:dyDescent="0.25">
      <c r="K80" t="s">
        <v>37</v>
      </c>
      <c r="L80">
        <v>0.77191200000000004</v>
      </c>
      <c r="N80" t="s">
        <v>38</v>
      </c>
      <c r="O80">
        <v>1174.831197</v>
      </c>
    </row>
    <row r="81" spans="11:15" x14ac:dyDescent="0.25">
      <c r="K81" t="s">
        <v>37</v>
      </c>
      <c r="L81">
        <v>0.76083500000000004</v>
      </c>
      <c r="N81" t="s">
        <v>38</v>
      </c>
      <c r="O81">
        <v>964.90418899999997</v>
      </c>
    </row>
    <row r="82" spans="11:15" x14ac:dyDescent="0.25">
      <c r="K82" t="s">
        <v>37</v>
      </c>
      <c r="L82">
        <v>0.85435000000000005</v>
      </c>
      <c r="N82" t="s">
        <v>38</v>
      </c>
      <c r="O82">
        <v>512.86033399999997</v>
      </c>
    </row>
    <row r="83" spans="11:15" x14ac:dyDescent="0.25">
      <c r="K83" t="s">
        <v>37</v>
      </c>
      <c r="L83">
        <v>0.86124400000000001</v>
      </c>
      <c r="N83" t="s">
        <v>38</v>
      </c>
      <c r="O83">
        <v>458.45422200000002</v>
      </c>
    </row>
    <row r="84" spans="11:15" x14ac:dyDescent="0.25">
      <c r="K84" t="s">
        <v>37</v>
      </c>
      <c r="L84">
        <v>0.80482100000000001</v>
      </c>
      <c r="N84" t="s">
        <v>38</v>
      </c>
      <c r="O84">
        <v>1601.7286140000001</v>
      </c>
    </row>
    <row r="85" spans="11:15" x14ac:dyDescent="0.25">
      <c r="K85" t="s">
        <v>37</v>
      </c>
      <c r="L85">
        <v>0.87399899999999997</v>
      </c>
      <c r="N85" t="s">
        <v>38</v>
      </c>
      <c r="O85">
        <v>126.830254</v>
      </c>
    </row>
    <row r="86" spans="11:15" x14ac:dyDescent="0.25">
      <c r="K86" t="s">
        <v>37</v>
      </c>
      <c r="L86">
        <v>0.70297500000000002</v>
      </c>
      <c r="N86" t="s">
        <v>38</v>
      </c>
      <c r="O86">
        <v>2323.8019140000001</v>
      </c>
    </row>
    <row r="87" spans="11:15" x14ac:dyDescent="0.25">
      <c r="K87" t="s">
        <v>37</v>
      </c>
      <c r="L87">
        <v>0.77429099999999995</v>
      </c>
      <c r="N87" t="s">
        <v>38</v>
      </c>
      <c r="O87">
        <v>2007.1638029999999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320"/>
  <sheetViews>
    <sheetView topLeftCell="C283" workbookViewId="0">
      <selection activeCell="P161" sqref="P161:Q320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6" max="16" width="11.28515625" customWidth="1"/>
    <col min="17" max="17" width="11" bestFit="1" customWidth="1"/>
    <col min="18" max="18" width="11.28515625" customWidth="1"/>
    <col min="19" max="19" width="11" customWidth="1"/>
    <col min="21" max="21" width="11.28515625" customWidth="1"/>
    <col min="22" max="22" width="11" customWidth="1"/>
    <col min="24" max="24" width="10.28515625" customWidth="1"/>
    <col min="25" max="25" width="12" bestFit="1" customWidth="1"/>
    <col min="27" max="27" width="10.28515625" customWidth="1"/>
    <col min="28" max="28" width="12" bestFit="1" customWidth="1"/>
  </cols>
  <sheetData>
    <row r="1" spans="1:17" x14ac:dyDescent="0.25">
      <c r="B1" s="211" t="s">
        <v>76</v>
      </c>
      <c r="C1" s="211"/>
      <c r="D1" s="211"/>
      <c r="E1" s="211"/>
      <c r="F1" s="211"/>
      <c r="G1" s="211"/>
      <c r="H1" s="211"/>
      <c r="I1" s="211"/>
      <c r="L1" t="s">
        <v>37</v>
      </c>
      <c r="M1" t="s">
        <v>113</v>
      </c>
      <c r="P1" t="s">
        <v>37</v>
      </c>
      <c r="Q1">
        <v>0.72775100000000004</v>
      </c>
    </row>
    <row r="2" spans="1:17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L2" t="s">
        <v>38</v>
      </c>
      <c r="M2" s="223">
        <v>159971150</v>
      </c>
      <c r="P2" t="s">
        <v>37</v>
      </c>
      <c r="Q2">
        <v>0.70981300000000003</v>
      </c>
    </row>
    <row r="3" spans="1:17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L3" t="s">
        <v>37</v>
      </c>
      <c r="M3" t="s">
        <v>114</v>
      </c>
      <c r="P3" t="s">
        <v>37</v>
      </c>
      <c r="Q3">
        <v>0.79308599999999996</v>
      </c>
    </row>
    <row r="4" spans="1:17" x14ac:dyDescent="0.25">
      <c r="A4" s="39" t="s">
        <v>0</v>
      </c>
      <c r="B4" s="40" t="str">
        <f>L1</f>
        <v>Adap mejor</v>
      </c>
      <c r="C4" s="41" t="str">
        <f>L2</f>
        <v>Tejec</v>
      </c>
      <c r="D4" s="42" t="str">
        <f>L3</f>
        <v>Adap mejor</v>
      </c>
      <c r="E4" s="43" t="e">
        <f t="shared" ref="E4:E35" si="0">AVERAGE(B4:D4)</f>
        <v>#DIV/0!</v>
      </c>
      <c r="F4" s="44">
        <f>O1</f>
        <v>0</v>
      </c>
      <c r="G4" s="45">
        <f>O2</f>
        <v>0</v>
      </c>
      <c r="H4" s="46">
        <f>O3</f>
        <v>0</v>
      </c>
      <c r="I4" s="47">
        <f t="shared" ref="I4:I35" si="1">AVERAGE(F4:H4)</f>
        <v>0</v>
      </c>
      <c r="L4" t="s">
        <v>38</v>
      </c>
      <c r="M4" s="223">
        <v>161476236</v>
      </c>
      <c r="P4" t="s">
        <v>37</v>
      </c>
      <c r="Q4">
        <v>0.75463499999999994</v>
      </c>
    </row>
    <row r="5" spans="1:17" x14ac:dyDescent="0.25">
      <c r="A5" s="39" t="s">
        <v>1</v>
      </c>
      <c r="B5" s="40" t="str">
        <f>L4</f>
        <v>Tejec</v>
      </c>
      <c r="C5" s="41" t="str">
        <f>L5</f>
        <v>Adap mejor</v>
      </c>
      <c r="D5" s="42" t="str">
        <f>L6</f>
        <v>Tejec</v>
      </c>
      <c r="E5" s="43" t="e">
        <f t="shared" si="0"/>
        <v>#DIV/0!</v>
      </c>
      <c r="F5" s="44">
        <f>O4</f>
        <v>0</v>
      </c>
      <c r="G5" s="45">
        <f>O5</f>
        <v>0</v>
      </c>
      <c r="H5" s="46">
        <f>O6</f>
        <v>0</v>
      </c>
      <c r="I5" s="47">
        <f t="shared" si="1"/>
        <v>0</v>
      </c>
      <c r="L5" t="s">
        <v>37</v>
      </c>
      <c r="M5" t="s">
        <v>115</v>
      </c>
      <c r="P5" t="s">
        <v>37</v>
      </c>
      <c r="Q5">
        <v>0.84154799999999996</v>
      </c>
    </row>
    <row r="6" spans="1:17" x14ac:dyDescent="0.25">
      <c r="A6" s="39" t="s">
        <v>2</v>
      </c>
      <c r="B6" s="40">
        <f>L7</f>
        <v>0</v>
      </c>
      <c r="C6" s="41">
        <f>L8</f>
        <v>0</v>
      </c>
      <c r="D6" s="42">
        <f>L9</f>
        <v>0</v>
      </c>
      <c r="E6" s="43">
        <f t="shared" si="0"/>
        <v>0</v>
      </c>
      <c r="F6" s="44">
        <f>O7</f>
        <v>0</v>
      </c>
      <c r="G6" s="45">
        <f>O8</f>
        <v>0</v>
      </c>
      <c r="H6" s="46">
        <f>O9</f>
        <v>0</v>
      </c>
      <c r="I6" s="47">
        <f t="shared" si="1"/>
        <v>0</v>
      </c>
      <c r="L6" t="s">
        <v>38</v>
      </c>
      <c r="M6" s="223">
        <v>100983776</v>
      </c>
      <c r="P6" t="s">
        <v>37</v>
      </c>
      <c r="Q6">
        <v>0.79537999999999998</v>
      </c>
    </row>
    <row r="7" spans="1:17" x14ac:dyDescent="0.25">
      <c r="A7" s="39" t="s">
        <v>3</v>
      </c>
      <c r="B7" s="40">
        <f>L10</f>
        <v>0</v>
      </c>
      <c r="C7" s="41">
        <f>L11</f>
        <v>0</v>
      </c>
      <c r="D7" s="42">
        <f>L12</f>
        <v>0</v>
      </c>
      <c r="E7" s="43">
        <f t="shared" si="0"/>
        <v>0</v>
      </c>
      <c r="F7" s="44">
        <f>O10</f>
        <v>0</v>
      </c>
      <c r="G7" s="45">
        <f>O11</f>
        <v>0</v>
      </c>
      <c r="H7" s="46">
        <f>O12</f>
        <v>0</v>
      </c>
      <c r="I7" s="47">
        <f t="shared" si="1"/>
        <v>0</v>
      </c>
      <c r="P7" t="s">
        <v>37</v>
      </c>
      <c r="Q7">
        <v>0.77001399999999998</v>
      </c>
    </row>
    <row r="8" spans="1:17" x14ac:dyDescent="0.25">
      <c r="A8" s="39" t="s">
        <v>4</v>
      </c>
      <c r="B8" s="40">
        <f>L13</f>
        <v>0</v>
      </c>
      <c r="C8" s="41">
        <f>L14</f>
        <v>0</v>
      </c>
      <c r="D8" s="42">
        <f>L15</f>
        <v>0</v>
      </c>
      <c r="E8" s="43">
        <f t="shared" si="0"/>
        <v>0</v>
      </c>
      <c r="F8" s="44">
        <f>O13</f>
        <v>0</v>
      </c>
      <c r="G8" s="45">
        <f>O14</f>
        <v>0</v>
      </c>
      <c r="H8" s="46">
        <f>O15</f>
        <v>0</v>
      </c>
      <c r="I8" s="47">
        <f t="shared" si="1"/>
        <v>0</v>
      </c>
      <c r="P8" t="s">
        <v>37</v>
      </c>
      <c r="Q8">
        <v>0.82203099999999996</v>
      </c>
    </row>
    <row r="9" spans="1:17" x14ac:dyDescent="0.25">
      <c r="A9" s="39" t="s">
        <v>5</v>
      </c>
      <c r="B9" s="40">
        <f>L16</f>
        <v>0</v>
      </c>
      <c r="C9" s="41">
        <f>L17</f>
        <v>0</v>
      </c>
      <c r="D9" s="42">
        <f>L18</f>
        <v>0</v>
      </c>
      <c r="E9" s="43">
        <f t="shared" si="0"/>
        <v>0</v>
      </c>
      <c r="F9" s="44">
        <f>O16</f>
        <v>0</v>
      </c>
      <c r="G9" s="45">
        <f>O17</f>
        <v>0</v>
      </c>
      <c r="H9" s="46">
        <f>O18</f>
        <v>0</v>
      </c>
      <c r="I9" s="47">
        <f t="shared" si="1"/>
        <v>0</v>
      </c>
      <c r="P9" t="s">
        <v>37</v>
      </c>
      <c r="Q9">
        <v>0.72980199999999995</v>
      </c>
    </row>
    <row r="10" spans="1:17" x14ac:dyDescent="0.25">
      <c r="A10" s="39" t="s">
        <v>6</v>
      </c>
      <c r="B10" s="40">
        <f>L19</f>
        <v>0</v>
      </c>
      <c r="C10" s="41">
        <f>L20</f>
        <v>0</v>
      </c>
      <c r="D10" s="42">
        <f>L21</f>
        <v>0</v>
      </c>
      <c r="E10" s="43">
        <f t="shared" si="0"/>
        <v>0</v>
      </c>
      <c r="F10" s="44">
        <f>O19</f>
        <v>0</v>
      </c>
      <c r="G10" s="45">
        <f>O20</f>
        <v>0</v>
      </c>
      <c r="H10" s="46">
        <f>O21</f>
        <v>0</v>
      </c>
      <c r="I10" s="47">
        <f t="shared" si="1"/>
        <v>0</v>
      </c>
      <c r="P10" t="s">
        <v>37</v>
      </c>
      <c r="Q10">
        <v>0.82618100000000005</v>
      </c>
    </row>
    <row r="11" spans="1:17" x14ac:dyDescent="0.25">
      <c r="A11" s="48" t="s">
        <v>7</v>
      </c>
      <c r="B11" s="49">
        <f>L22</f>
        <v>0</v>
      </c>
      <c r="C11" s="50">
        <f>L23</f>
        <v>0</v>
      </c>
      <c r="D11" s="51">
        <f>L24</f>
        <v>0</v>
      </c>
      <c r="E11" s="52">
        <f t="shared" si="0"/>
        <v>0</v>
      </c>
      <c r="F11" s="53">
        <f>O22</f>
        <v>0</v>
      </c>
      <c r="G11" s="54">
        <f>O23</f>
        <v>0</v>
      </c>
      <c r="H11" s="55">
        <f>O24</f>
        <v>0</v>
      </c>
      <c r="I11" s="56">
        <f t="shared" si="1"/>
        <v>0</v>
      </c>
      <c r="P11" t="s">
        <v>37</v>
      </c>
      <c r="Q11">
        <v>0.78727100000000005</v>
      </c>
    </row>
    <row r="12" spans="1:17" x14ac:dyDescent="0.25">
      <c r="A12" s="89" t="s">
        <v>8</v>
      </c>
      <c r="B12" s="90">
        <f>L25</f>
        <v>0</v>
      </c>
      <c r="C12" s="91">
        <f>L26</f>
        <v>0</v>
      </c>
      <c r="D12" s="92">
        <f>L27</f>
        <v>0</v>
      </c>
      <c r="E12" s="13">
        <f t="shared" si="0"/>
        <v>0</v>
      </c>
      <c r="F12" s="93">
        <f>O25</f>
        <v>0</v>
      </c>
      <c r="G12" s="94">
        <f>O26</f>
        <v>0</v>
      </c>
      <c r="H12" s="95">
        <f>O27</f>
        <v>0</v>
      </c>
      <c r="I12" s="15">
        <f t="shared" si="1"/>
        <v>0</v>
      </c>
      <c r="P12" t="s">
        <v>37</v>
      </c>
      <c r="Q12">
        <v>0.81248100000000001</v>
      </c>
    </row>
    <row r="13" spans="1:17" x14ac:dyDescent="0.25">
      <c r="A13" s="18" t="s">
        <v>9</v>
      </c>
      <c r="B13" s="19">
        <f>L28</f>
        <v>0</v>
      </c>
      <c r="C13" s="20">
        <f>L29</f>
        <v>0</v>
      </c>
      <c r="D13" s="21">
        <f>L30</f>
        <v>0</v>
      </c>
      <c r="E13" s="22">
        <f t="shared" si="0"/>
        <v>0</v>
      </c>
      <c r="F13" s="23">
        <f>O28</f>
        <v>0</v>
      </c>
      <c r="G13" s="24">
        <f>O29</f>
        <v>0</v>
      </c>
      <c r="H13" s="25">
        <f>O30</f>
        <v>0</v>
      </c>
      <c r="I13" s="26">
        <f t="shared" si="1"/>
        <v>0</v>
      </c>
      <c r="P13" t="s">
        <v>37</v>
      </c>
      <c r="Q13">
        <v>0.78960799999999998</v>
      </c>
    </row>
    <row r="14" spans="1:17" x14ac:dyDescent="0.25">
      <c r="A14" s="3" t="s">
        <v>10</v>
      </c>
      <c r="B14" s="4">
        <f>L31</f>
        <v>0</v>
      </c>
      <c r="C14" s="9">
        <f>L32</f>
        <v>0</v>
      </c>
      <c r="D14" s="8">
        <f>L33</f>
        <v>0</v>
      </c>
      <c r="E14" s="13">
        <f t="shared" si="0"/>
        <v>0</v>
      </c>
      <c r="F14" s="5">
        <f>O31</f>
        <v>0</v>
      </c>
      <c r="G14" s="11">
        <f>O32</f>
        <v>0</v>
      </c>
      <c r="H14" s="10">
        <f>O33</f>
        <v>0</v>
      </c>
      <c r="I14" s="15">
        <f t="shared" si="1"/>
        <v>0</v>
      </c>
      <c r="P14" t="s">
        <v>37</v>
      </c>
      <c r="Q14">
        <v>0.74992899999999996</v>
      </c>
    </row>
    <row r="15" spans="1:17" x14ac:dyDescent="0.25">
      <c r="A15" s="3" t="s">
        <v>11</v>
      </c>
      <c r="B15" s="4">
        <f>L34</f>
        <v>0</v>
      </c>
      <c r="C15" s="9">
        <f>L35</f>
        <v>0</v>
      </c>
      <c r="D15" s="8">
        <f>L36</f>
        <v>0</v>
      </c>
      <c r="E15" s="13">
        <f t="shared" si="0"/>
        <v>0</v>
      </c>
      <c r="F15" s="5">
        <f>O34</f>
        <v>0</v>
      </c>
      <c r="G15" s="11">
        <f>O35</f>
        <v>0</v>
      </c>
      <c r="H15" s="10">
        <f>O36</f>
        <v>0</v>
      </c>
      <c r="I15" s="15">
        <f t="shared" si="1"/>
        <v>0</v>
      </c>
      <c r="P15" t="s">
        <v>37</v>
      </c>
      <c r="Q15">
        <v>0.79769999999999996</v>
      </c>
    </row>
    <row r="16" spans="1:17" x14ac:dyDescent="0.25">
      <c r="A16" s="3" t="s">
        <v>12</v>
      </c>
      <c r="B16" s="4">
        <f>L37</f>
        <v>0</v>
      </c>
      <c r="C16" s="9">
        <f>L38</f>
        <v>0</v>
      </c>
      <c r="D16" s="8">
        <f>L39</f>
        <v>0</v>
      </c>
      <c r="E16" s="13">
        <f t="shared" si="0"/>
        <v>0</v>
      </c>
      <c r="F16" s="5">
        <f>O37</f>
        <v>0</v>
      </c>
      <c r="G16" s="11">
        <f>O38</f>
        <v>0</v>
      </c>
      <c r="H16" s="10">
        <f>O39</f>
        <v>0</v>
      </c>
      <c r="I16" s="15">
        <f t="shared" si="1"/>
        <v>0</v>
      </c>
      <c r="P16" t="s">
        <v>37</v>
      </c>
      <c r="Q16">
        <v>0.812921</v>
      </c>
    </row>
    <row r="17" spans="1:17" x14ac:dyDescent="0.25">
      <c r="A17" s="3" t="s">
        <v>13</v>
      </c>
      <c r="B17" s="4">
        <f>L40</f>
        <v>0</v>
      </c>
      <c r="C17" s="9">
        <f>L41</f>
        <v>0</v>
      </c>
      <c r="D17" s="8">
        <f>L42</f>
        <v>0</v>
      </c>
      <c r="E17" s="13">
        <f t="shared" si="0"/>
        <v>0</v>
      </c>
      <c r="F17" s="5">
        <f>O40</f>
        <v>0</v>
      </c>
      <c r="G17" s="11">
        <f>O41</f>
        <v>0</v>
      </c>
      <c r="H17" s="10">
        <f>O42</f>
        <v>0</v>
      </c>
      <c r="I17" s="15">
        <f t="shared" si="1"/>
        <v>0</v>
      </c>
      <c r="P17" t="s">
        <v>37</v>
      </c>
      <c r="Q17">
        <v>0.85513499999999998</v>
      </c>
    </row>
    <row r="18" spans="1:17" x14ac:dyDescent="0.25">
      <c r="A18" s="3" t="s">
        <v>14</v>
      </c>
      <c r="B18" s="4">
        <f>L43</f>
        <v>0</v>
      </c>
      <c r="C18" s="9">
        <f>L44</f>
        <v>0</v>
      </c>
      <c r="D18" s="8">
        <f>L45</f>
        <v>0</v>
      </c>
      <c r="E18" s="13">
        <f t="shared" si="0"/>
        <v>0</v>
      </c>
      <c r="F18" s="5">
        <f>O43</f>
        <v>0</v>
      </c>
      <c r="G18" s="11">
        <f>O44</f>
        <v>0</v>
      </c>
      <c r="H18" s="10">
        <f>O45</f>
        <v>0</v>
      </c>
      <c r="I18" s="15">
        <f t="shared" si="1"/>
        <v>0</v>
      </c>
      <c r="P18" t="s">
        <v>37</v>
      </c>
      <c r="Q18">
        <v>0.77601600000000004</v>
      </c>
    </row>
    <row r="19" spans="1:17" x14ac:dyDescent="0.25">
      <c r="A19" s="3" t="s">
        <v>15</v>
      </c>
      <c r="B19" s="4">
        <f>L46</f>
        <v>0</v>
      </c>
      <c r="C19" s="9">
        <f>L47</f>
        <v>0</v>
      </c>
      <c r="D19" s="8">
        <f>L48</f>
        <v>0</v>
      </c>
      <c r="E19" s="13">
        <f t="shared" si="0"/>
        <v>0</v>
      </c>
      <c r="F19" s="5">
        <f>O46</f>
        <v>0</v>
      </c>
      <c r="G19" s="11">
        <f>O47</f>
        <v>0</v>
      </c>
      <c r="H19" s="10">
        <f>O48</f>
        <v>0</v>
      </c>
      <c r="I19" s="15">
        <f t="shared" si="1"/>
        <v>0</v>
      </c>
      <c r="P19" t="s">
        <v>37</v>
      </c>
      <c r="Q19">
        <v>0.75291699999999995</v>
      </c>
    </row>
    <row r="20" spans="1:17" x14ac:dyDescent="0.25">
      <c r="A20" s="57" t="s">
        <v>16</v>
      </c>
      <c r="B20" s="58">
        <f>L49</f>
        <v>0</v>
      </c>
      <c r="C20" s="59">
        <f>L50</f>
        <v>0</v>
      </c>
      <c r="D20" s="60">
        <f>L51</f>
        <v>0</v>
      </c>
      <c r="E20" s="61">
        <f t="shared" si="0"/>
        <v>0</v>
      </c>
      <c r="F20" s="62">
        <f>O49</f>
        <v>0</v>
      </c>
      <c r="G20" s="63">
        <f>O50</f>
        <v>0</v>
      </c>
      <c r="H20" s="64">
        <f>O51</f>
        <v>0</v>
      </c>
      <c r="I20" s="65">
        <f t="shared" si="1"/>
        <v>0</v>
      </c>
      <c r="P20" t="s">
        <v>37</v>
      </c>
      <c r="Q20">
        <v>0.79432700000000001</v>
      </c>
    </row>
    <row r="21" spans="1:17" x14ac:dyDescent="0.25">
      <c r="A21" s="39" t="s">
        <v>17</v>
      </c>
      <c r="B21" s="40">
        <f>L52</f>
        <v>0</v>
      </c>
      <c r="C21" s="41">
        <f>L53</f>
        <v>0</v>
      </c>
      <c r="D21" s="42">
        <f>L54</f>
        <v>0</v>
      </c>
      <c r="E21" s="43">
        <f t="shared" si="0"/>
        <v>0</v>
      </c>
      <c r="F21" s="44">
        <f>O52</f>
        <v>0</v>
      </c>
      <c r="G21" s="45">
        <f>O53</f>
        <v>0</v>
      </c>
      <c r="H21" s="46">
        <f>O54</f>
        <v>0</v>
      </c>
      <c r="I21" s="47">
        <f t="shared" si="1"/>
        <v>0</v>
      </c>
      <c r="P21" t="s">
        <v>37</v>
      </c>
      <c r="Q21">
        <v>0.86935600000000002</v>
      </c>
    </row>
    <row r="22" spans="1:17" x14ac:dyDescent="0.25">
      <c r="A22" s="39" t="s">
        <v>18</v>
      </c>
      <c r="B22" s="40">
        <f>L55</f>
        <v>0</v>
      </c>
      <c r="C22" s="41">
        <f>L56</f>
        <v>0</v>
      </c>
      <c r="D22" s="42">
        <f>L57</f>
        <v>0</v>
      </c>
      <c r="E22" s="43">
        <f t="shared" si="0"/>
        <v>0</v>
      </c>
      <c r="F22" s="44">
        <f>O55</f>
        <v>0</v>
      </c>
      <c r="G22" s="45">
        <f>O56</f>
        <v>0</v>
      </c>
      <c r="H22" s="46">
        <f>O57</f>
        <v>0</v>
      </c>
      <c r="I22" s="47">
        <f t="shared" si="1"/>
        <v>0</v>
      </c>
      <c r="P22" t="s">
        <v>37</v>
      </c>
      <c r="Q22">
        <v>0.72813099999999997</v>
      </c>
    </row>
    <row r="23" spans="1:17" x14ac:dyDescent="0.25">
      <c r="A23" s="39" t="s">
        <v>19</v>
      </c>
      <c r="B23" s="40">
        <f>L58</f>
        <v>0</v>
      </c>
      <c r="C23" s="41">
        <f>L59</f>
        <v>0</v>
      </c>
      <c r="D23" s="42">
        <f>L60</f>
        <v>0</v>
      </c>
      <c r="E23" s="43">
        <f t="shared" si="0"/>
        <v>0</v>
      </c>
      <c r="F23" s="44">
        <f>O58</f>
        <v>0</v>
      </c>
      <c r="G23" s="45">
        <f>O59</f>
        <v>0</v>
      </c>
      <c r="H23" s="46">
        <f>O60</f>
        <v>0</v>
      </c>
      <c r="I23" s="47">
        <f t="shared" si="1"/>
        <v>0</v>
      </c>
      <c r="P23" t="s">
        <v>37</v>
      </c>
      <c r="Q23">
        <v>0.69410000000000005</v>
      </c>
    </row>
    <row r="24" spans="1:17" x14ac:dyDescent="0.25">
      <c r="A24" s="39" t="s">
        <v>20</v>
      </c>
      <c r="B24" s="40">
        <f>L61</f>
        <v>0</v>
      </c>
      <c r="C24" s="41">
        <f>L62</f>
        <v>0</v>
      </c>
      <c r="D24" s="42">
        <f>L63</f>
        <v>0</v>
      </c>
      <c r="E24" s="43">
        <f t="shared" si="0"/>
        <v>0</v>
      </c>
      <c r="F24" s="44">
        <f>O61</f>
        <v>0</v>
      </c>
      <c r="G24" s="45">
        <f>O62</f>
        <v>0</v>
      </c>
      <c r="H24" s="46">
        <f>O63</f>
        <v>0</v>
      </c>
      <c r="I24" s="47">
        <f t="shared" si="1"/>
        <v>0</v>
      </c>
      <c r="P24" t="s">
        <v>37</v>
      </c>
      <c r="Q24">
        <v>0.76056000000000001</v>
      </c>
    </row>
    <row r="25" spans="1:17" x14ac:dyDescent="0.25">
      <c r="A25" s="39" t="s">
        <v>21</v>
      </c>
      <c r="B25" s="40">
        <f>L64</f>
        <v>0</v>
      </c>
      <c r="C25" s="41">
        <f>L65</f>
        <v>0</v>
      </c>
      <c r="D25" s="42">
        <f>L66</f>
        <v>0</v>
      </c>
      <c r="E25" s="43">
        <f t="shared" si="0"/>
        <v>0</v>
      </c>
      <c r="F25" s="46">
        <f>O64</f>
        <v>0</v>
      </c>
      <c r="G25" s="45">
        <f>O65</f>
        <v>0</v>
      </c>
      <c r="H25" s="46">
        <f>O66</f>
        <v>0</v>
      </c>
      <c r="I25" s="47">
        <f t="shared" si="1"/>
        <v>0</v>
      </c>
      <c r="P25" t="s">
        <v>37</v>
      </c>
      <c r="Q25">
        <v>0.73157099999999997</v>
      </c>
    </row>
    <row r="26" spans="1:17" x14ac:dyDescent="0.25">
      <c r="A26" s="39" t="s">
        <v>22</v>
      </c>
      <c r="B26" s="40">
        <f>L67</f>
        <v>0</v>
      </c>
      <c r="C26" s="41">
        <f>L68</f>
        <v>0</v>
      </c>
      <c r="D26" s="42">
        <f>L69</f>
        <v>0</v>
      </c>
      <c r="E26" s="43">
        <f t="shared" si="0"/>
        <v>0</v>
      </c>
      <c r="F26" s="46">
        <f>O67</f>
        <v>0</v>
      </c>
      <c r="G26" s="45">
        <f>O68</f>
        <v>0</v>
      </c>
      <c r="H26" s="46">
        <f>O69</f>
        <v>0</v>
      </c>
      <c r="I26" s="47">
        <f t="shared" si="1"/>
        <v>0</v>
      </c>
      <c r="P26" t="s">
        <v>37</v>
      </c>
      <c r="Q26">
        <v>0.78956700000000002</v>
      </c>
    </row>
    <row r="27" spans="1:17" x14ac:dyDescent="0.25">
      <c r="A27" s="39" t="s">
        <v>23</v>
      </c>
      <c r="B27" s="40">
        <f>L70</f>
        <v>0</v>
      </c>
      <c r="C27" s="41">
        <f>L71</f>
        <v>0</v>
      </c>
      <c r="D27" s="42">
        <f>L72</f>
        <v>0</v>
      </c>
      <c r="E27" s="43">
        <f t="shared" si="0"/>
        <v>0</v>
      </c>
      <c r="F27" s="46">
        <f>O70</f>
        <v>0</v>
      </c>
      <c r="G27" s="45">
        <f>O71</f>
        <v>0</v>
      </c>
      <c r="H27" s="46">
        <f>O72</f>
        <v>0</v>
      </c>
      <c r="I27" s="47">
        <f t="shared" si="1"/>
        <v>0</v>
      </c>
      <c r="P27" t="s">
        <v>37</v>
      </c>
      <c r="Q27">
        <v>0.83727099999999999</v>
      </c>
    </row>
    <row r="28" spans="1:17" x14ac:dyDescent="0.25">
      <c r="A28" s="39" t="s">
        <v>24</v>
      </c>
      <c r="B28" s="40">
        <f>L73</f>
        <v>0</v>
      </c>
      <c r="C28" s="41">
        <f>L74</f>
        <v>0</v>
      </c>
      <c r="D28" s="42">
        <f>L75</f>
        <v>0</v>
      </c>
      <c r="E28" s="43">
        <f t="shared" si="0"/>
        <v>0</v>
      </c>
      <c r="F28" s="46">
        <f>O73</f>
        <v>0</v>
      </c>
      <c r="G28" s="45">
        <f>O74</f>
        <v>0</v>
      </c>
      <c r="H28" s="46">
        <f>O75</f>
        <v>0</v>
      </c>
      <c r="I28" s="47">
        <f t="shared" si="1"/>
        <v>0</v>
      </c>
      <c r="P28" t="s">
        <v>37</v>
      </c>
      <c r="Q28">
        <v>0.69638699999999998</v>
      </c>
    </row>
    <row r="29" spans="1:17" x14ac:dyDescent="0.25">
      <c r="A29" s="39" t="s">
        <v>25</v>
      </c>
      <c r="B29" s="40">
        <f>L76</f>
        <v>0</v>
      </c>
      <c r="C29" s="41">
        <f>L77</f>
        <v>0</v>
      </c>
      <c r="D29" s="42">
        <f>L78</f>
        <v>0</v>
      </c>
      <c r="E29" s="43">
        <f t="shared" si="0"/>
        <v>0</v>
      </c>
      <c r="F29" s="46">
        <f>O76</f>
        <v>0</v>
      </c>
      <c r="G29" s="45">
        <f>O77</f>
        <v>0</v>
      </c>
      <c r="H29" s="46">
        <f>O78</f>
        <v>0</v>
      </c>
      <c r="I29" s="47">
        <f t="shared" si="1"/>
        <v>0</v>
      </c>
      <c r="P29" t="s">
        <v>37</v>
      </c>
      <c r="Q29">
        <v>0.74189300000000002</v>
      </c>
    </row>
    <row r="30" spans="1:17" x14ac:dyDescent="0.25">
      <c r="A30" s="39" t="s">
        <v>26</v>
      </c>
      <c r="B30" s="40">
        <f>L79</f>
        <v>0</v>
      </c>
      <c r="C30" s="41">
        <f>L80</f>
        <v>0</v>
      </c>
      <c r="D30" s="42">
        <f>L81</f>
        <v>0</v>
      </c>
      <c r="E30" s="43">
        <f t="shared" si="0"/>
        <v>0</v>
      </c>
      <c r="F30" s="46">
        <f>O79</f>
        <v>0</v>
      </c>
      <c r="G30" s="45">
        <f>O80</f>
        <v>0</v>
      </c>
      <c r="H30" s="46">
        <f>O81</f>
        <v>0</v>
      </c>
      <c r="I30" s="47">
        <f t="shared" si="1"/>
        <v>0</v>
      </c>
      <c r="P30" t="s">
        <v>37</v>
      </c>
      <c r="Q30">
        <v>0.90532599999999996</v>
      </c>
    </row>
    <row r="31" spans="1:17" x14ac:dyDescent="0.25">
      <c r="A31" s="39" t="s">
        <v>27</v>
      </c>
      <c r="B31" s="40">
        <f>L82</f>
        <v>0</v>
      </c>
      <c r="C31" s="41">
        <f>L83</f>
        <v>0</v>
      </c>
      <c r="D31" s="42">
        <f>L84</f>
        <v>0</v>
      </c>
      <c r="E31" s="43">
        <f t="shared" si="0"/>
        <v>0</v>
      </c>
      <c r="F31" s="46">
        <f>O82</f>
        <v>0</v>
      </c>
      <c r="G31" s="45">
        <f>O83</f>
        <v>0</v>
      </c>
      <c r="H31" s="46">
        <f>O84</f>
        <v>0</v>
      </c>
      <c r="I31" s="47">
        <f t="shared" si="1"/>
        <v>0</v>
      </c>
      <c r="P31" t="s">
        <v>37</v>
      </c>
      <c r="Q31">
        <v>0.76968599999999998</v>
      </c>
    </row>
    <row r="32" spans="1:17" x14ac:dyDescent="0.25">
      <c r="A32" s="39" t="s">
        <v>28</v>
      </c>
      <c r="B32" s="40">
        <f>L85</f>
        <v>0</v>
      </c>
      <c r="C32" s="41">
        <f>L86</f>
        <v>0</v>
      </c>
      <c r="D32" s="42">
        <f>L87</f>
        <v>0</v>
      </c>
      <c r="E32" s="43">
        <f t="shared" si="0"/>
        <v>0</v>
      </c>
      <c r="F32" s="46">
        <f>O85</f>
        <v>0</v>
      </c>
      <c r="G32" s="45">
        <f>O86</f>
        <v>0</v>
      </c>
      <c r="H32" s="46">
        <f>O87</f>
        <v>0</v>
      </c>
      <c r="I32" s="47">
        <f t="shared" si="1"/>
        <v>0</v>
      </c>
      <c r="P32" t="s">
        <v>37</v>
      </c>
      <c r="Q32">
        <v>0.78417999999999999</v>
      </c>
    </row>
    <row r="33" spans="1:17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P33" t="s">
        <v>37</v>
      </c>
      <c r="Q33">
        <v>0.78824899999999998</v>
      </c>
    </row>
    <row r="34" spans="1:17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P34" t="s">
        <v>37</v>
      </c>
      <c r="Q34">
        <v>0.77418699999999996</v>
      </c>
    </row>
    <row r="35" spans="1:17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P35" t="s">
        <v>37</v>
      </c>
      <c r="Q35">
        <v>0.73022200000000004</v>
      </c>
    </row>
    <row r="36" spans="1:17" x14ac:dyDescent="0.25">
      <c r="C36" s="213" t="s">
        <v>70</v>
      </c>
      <c r="D36" s="213"/>
      <c r="E36" s="120" t="e">
        <f>AVERAGE(E4:E35)</f>
        <v>#DIV/0!</v>
      </c>
      <c r="F36" s="121"/>
      <c r="G36" s="214" t="s">
        <v>71</v>
      </c>
      <c r="H36" s="214"/>
      <c r="I36" s="122">
        <f>AVERAGE(I4:I35)</f>
        <v>0</v>
      </c>
      <c r="P36" t="s">
        <v>37</v>
      </c>
      <c r="Q36">
        <v>0.79451400000000005</v>
      </c>
    </row>
    <row r="37" spans="1:17" x14ac:dyDescent="0.25">
      <c r="D37" s="139" t="s">
        <v>84</v>
      </c>
      <c r="E37" s="141" t="e">
        <f>MAX(E4:E35)</f>
        <v>#DIV/0!</v>
      </c>
      <c r="F37" s="75"/>
      <c r="G37" s="75"/>
      <c r="H37" s="139" t="s">
        <v>85</v>
      </c>
      <c r="I37" s="141">
        <f>MIN(I4:I35)</f>
        <v>0</v>
      </c>
      <c r="P37" t="s">
        <v>37</v>
      </c>
      <c r="Q37">
        <v>0.71344399999999997</v>
      </c>
    </row>
    <row r="38" spans="1:17" x14ac:dyDescent="0.25">
      <c r="A38" s="210" t="s">
        <v>40</v>
      </c>
      <c r="B38" s="210"/>
      <c r="C38" s="37" t="e">
        <f>AVERAGE(E4:E19)</f>
        <v>#DIV/0!</v>
      </c>
      <c r="D38" s="37">
        <f>AVERAGE(I4:I19)</f>
        <v>0</v>
      </c>
      <c r="E38" s="177" t="s">
        <v>41</v>
      </c>
      <c r="F38" s="177"/>
      <c r="H38" s="209" t="s">
        <v>45</v>
      </c>
      <c r="I38" s="209"/>
      <c r="P38" t="s">
        <v>37</v>
      </c>
      <c r="Q38">
        <v>0.85644100000000001</v>
      </c>
    </row>
    <row r="39" spans="1:17" x14ac:dyDescent="0.25">
      <c r="A39" s="210" t="s">
        <v>39</v>
      </c>
      <c r="B39" s="210"/>
      <c r="C39" s="37">
        <f>AVERAGE(E20:E35)</f>
        <v>0</v>
      </c>
      <c r="D39" s="37">
        <f>AVERAGE(I20:I35)</f>
        <v>0</v>
      </c>
      <c r="E39" s="177" t="s">
        <v>49</v>
      </c>
      <c r="F39" s="177"/>
      <c r="J39" s="119"/>
      <c r="P39" t="s">
        <v>37</v>
      </c>
      <c r="Q39">
        <v>0.76725699999999997</v>
      </c>
    </row>
    <row r="40" spans="1:17" x14ac:dyDescent="0.25">
      <c r="C40" s="37" t="e">
        <f>SUM(C39,-C38)</f>
        <v>#DIV/0!</v>
      </c>
      <c r="D40" s="37">
        <f>SUM(D39,-D38)</f>
        <v>0</v>
      </c>
      <c r="E40" s="38" t="s">
        <v>44</v>
      </c>
      <c r="P40" t="s">
        <v>37</v>
      </c>
      <c r="Q40">
        <v>0.81846200000000002</v>
      </c>
    </row>
    <row r="41" spans="1:17" x14ac:dyDescent="0.25">
      <c r="P41" t="s">
        <v>37</v>
      </c>
      <c r="Q41">
        <v>0.77205699999999999</v>
      </c>
    </row>
    <row r="42" spans="1:17" x14ac:dyDescent="0.25">
      <c r="A42" s="210" t="s">
        <v>46</v>
      </c>
      <c r="B42" s="210"/>
      <c r="C42" s="37" t="e">
        <f>AVERAGE(E4:E11)</f>
        <v>#DIV/0!</v>
      </c>
      <c r="D42" s="37">
        <f>AVERAGE(I4:I11)</f>
        <v>0</v>
      </c>
      <c r="E42" s="177" t="s">
        <v>48</v>
      </c>
      <c r="F42" s="177"/>
      <c r="H42" s="208" t="s">
        <v>51</v>
      </c>
      <c r="I42" s="208"/>
      <c r="P42" t="s">
        <v>37</v>
      </c>
      <c r="Q42">
        <v>0.77763300000000002</v>
      </c>
    </row>
    <row r="43" spans="1:17" x14ac:dyDescent="0.25">
      <c r="A43" s="210" t="s">
        <v>47</v>
      </c>
      <c r="B43" s="210"/>
      <c r="C43" s="37">
        <f>AVERAGE(E12:E19)</f>
        <v>0</v>
      </c>
      <c r="D43" s="37">
        <f>AVERAGE(I12:I19)</f>
        <v>0</v>
      </c>
      <c r="E43" s="177" t="s">
        <v>50</v>
      </c>
      <c r="F43" s="177"/>
      <c r="P43" t="s">
        <v>37</v>
      </c>
      <c r="Q43">
        <v>0.74085999999999996</v>
      </c>
    </row>
    <row r="44" spans="1:17" x14ac:dyDescent="0.25">
      <c r="C44" s="37" t="e">
        <f>SUM(C43,-C42)</f>
        <v>#DIV/0!</v>
      </c>
      <c r="D44" s="37">
        <f>SUM(D43,-D42)</f>
        <v>0</v>
      </c>
      <c r="E44" s="38" t="s">
        <v>44</v>
      </c>
      <c r="P44" t="s">
        <v>37</v>
      </c>
      <c r="Q44">
        <v>0.70427300000000004</v>
      </c>
    </row>
    <row r="45" spans="1:17" x14ac:dyDescent="0.25">
      <c r="P45" t="s">
        <v>37</v>
      </c>
      <c r="Q45">
        <v>0.74943099999999996</v>
      </c>
    </row>
    <row r="46" spans="1:17" x14ac:dyDescent="0.25">
      <c r="A46" s="210" t="s">
        <v>52</v>
      </c>
      <c r="B46" s="210"/>
      <c r="C46" s="37">
        <f>AVERAGE(E12:E15)</f>
        <v>0</v>
      </c>
      <c r="D46" s="37">
        <f>AVERAGE(I12:I15)</f>
        <v>0</v>
      </c>
      <c r="E46" s="177" t="s">
        <v>54</v>
      </c>
      <c r="F46" s="177"/>
      <c r="H46" s="209" t="s">
        <v>56</v>
      </c>
      <c r="I46" s="209"/>
      <c r="P46" t="s">
        <v>37</v>
      </c>
      <c r="Q46">
        <v>0.693747</v>
      </c>
    </row>
    <row r="47" spans="1:17" x14ac:dyDescent="0.25">
      <c r="A47" s="210" t="s">
        <v>53</v>
      </c>
      <c r="B47" s="210"/>
      <c r="C47" s="37">
        <f>AVERAGE(E16:E19)</f>
        <v>0</v>
      </c>
      <c r="D47" s="37">
        <f>AVERAGE(I16:I19)</f>
        <v>0</v>
      </c>
      <c r="E47" s="177" t="s">
        <v>55</v>
      </c>
      <c r="F47" s="177"/>
      <c r="P47" t="s">
        <v>37</v>
      </c>
      <c r="Q47">
        <v>0.77269399999999999</v>
      </c>
    </row>
    <row r="48" spans="1:17" x14ac:dyDescent="0.25">
      <c r="C48" s="37">
        <f>SUM(C47,-C46)</f>
        <v>0</v>
      </c>
      <c r="D48" s="37">
        <f>SUM(D47,-D46)</f>
        <v>0</v>
      </c>
      <c r="E48" s="38" t="s">
        <v>44</v>
      </c>
      <c r="P48" t="s">
        <v>37</v>
      </c>
      <c r="Q48">
        <v>0.73034699999999997</v>
      </c>
    </row>
    <row r="49" spans="1:17" x14ac:dyDescent="0.25">
      <c r="P49" t="s">
        <v>37</v>
      </c>
      <c r="Q49">
        <v>0.70120300000000002</v>
      </c>
    </row>
    <row r="50" spans="1:17" x14ac:dyDescent="0.25">
      <c r="A50" s="75" t="s">
        <v>57</v>
      </c>
      <c r="P50" t="s">
        <v>37</v>
      </c>
      <c r="Q50">
        <v>0.71675800000000001</v>
      </c>
    </row>
    <row r="51" spans="1:17" x14ac:dyDescent="0.25">
      <c r="A51" s="3"/>
      <c r="B51" s="4"/>
      <c r="C51" s="9"/>
      <c r="D51" s="8"/>
      <c r="E51" s="13"/>
      <c r="F51" s="5"/>
      <c r="G51" s="11"/>
      <c r="H51" s="10"/>
      <c r="I51" s="15"/>
      <c r="P51" t="s">
        <v>37</v>
      </c>
      <c r="Q51">
        <v>0.85033300000000001</v>
      </c>
    </row>
    <row r="52" spans="1:17" x14ac:dyDescent="0.25">
      <c r="A52" s="3"/>
      <c r="B52" s="4"/>
      <c r="C52" s="9"/>
      <c r="D52" s="8"/>
      <c r="E52" s="13"/>
      <c r="F52" s="5"/>
      <c r="G52" s="11"/>
      <c r="H52" s="10"/>
      <c r="I52" s="15"/>
      <c r="P52" t="s">
        <v>37</v>
      </c>
      <c r="Q52">
        <v>0.81743699999999997</v>
      </c>
    </row>
    <row r="53" spans="1:17" x14ac:dyDescent="0.25">
      <c r="A53" s="3"/>
      <c r="B53" s="4"/>
      <c r="C53" s="9"/>
      <c r="D53" s="8"/>
      <c r="E53" s="13"/>
      <c r="F53" s="5"/>
      <c r="G53" s="11"/>
      <c r="H53" s="10"/>
      <c r="I53" s="15"/>
      <c r="P53" t="s">
        <v>37</v>
      </c>
      <c r="Q53">
        <v>0.72018099999999996</v>
      </c>
    </row>
    <row r="54" spans="1:17" x14ac:dyDescent="0.25">
      <c r="A54" s="3"/>
      <c r="B54" s="4"/>
      <c r="C54" s="9"/>
      <c r="D54" s="8"/>
      <c r="E54" s="13"/>
      <c r="F54" s="5"/>
      <c r="G54" s="11"/>
      <c r="H54" s="10"/>
      <c r="I54" s="15"/>
      <c r="P54" t="s">
        <v>37</v>
      </c>
      <c r="Q54">
        <v>0.724132</v>
      </c>
    </row>
    <row r="55" spans="1:17" x14ac:dyDescent="0.25">
      <c r="P55" t="s">
        <v>37</v>
      </c>
      <c r="Q55">
        <v>0.74661900000000003</v>
      </c>
    </row>
    <row r="56" spans="1:17" x14ac:dyDescent="0.25">
      <c r="A56" s="210" t="s">
        <v>58</v>
      </c>
      <c r="B56" s="210"/>
      <c r="C56" s="37" t="e">
        <f>AVERAGE(E51:E52)</f>
        <v>#DIV/0!</v>
      </c>
      <c r="D56" s="37" t="e">
        <f>AVERAGE(I51:I52)</f>
        <v>#DIV/0!</v>
      </c>
      <c r="E56" s="177" t="s">
        <v>60</v>
      </c>
      <c r="F56" s="177"/>
      <c r="H56" s="208" t="s">
        <v>62</v>
      </c>
      <c r="I56" s="208"/>
      <c r="P56" t="s">
        <v>37</v>
      </c>
      <c r="Q56">
        <v>0.751807</v>
      </c>
    </row>
    <row r="57" spans="1:17" x14ac:dyDescent="0.25">
      <c r="A57" s="210" t="s">
        <v>59</v>
      </c>
      <c r="B57" s="210"/>
      <c r="C57" s="37" t="e">
        <f>AVERAGE(E53:E54)</f>
        <v>#DIV/0!</v>
      </c>
      <c r="D57" s="37" t="e">
        <f>AVERAGE(I53:I54)</f>
        <v>#DIV/0!</v>
      </c>
      <c r="E57" s="177" t="s">
        <v>61</v>
      </c>
      <c r="F57" s="177"/>
      <c r="P57" t="s">
        <v>37</v>
      </c>
      <c r="Q57">
        <v>0.72324999999999995</v>
      </c>
    </row>
    <row r="58" spans="1:17" x14ac:dyDescent="0.25">
      <c r="C58" s="37" t="e">
        <f>SUM(C57,-C56)</f>
        <v>#DIV/0!</v>
      </c>
      <c r="D58" s="37" t="e">
        <f>SUM(D57,-D56)</f>
        <v>#DIV/0!</v>
      </c>
      <c r="E58" s="38" t="s">
        <v>44</v>
      </c>
      <c r="P58" t="s">
        <v>37</v>
      </c>
      <c r="Q58">
        <v>0.74535700000000005</v>
      </c>
    </row>
    <row r="59" spans="1:17" x14ac:dyDescent="0.25">
      <c r="H59" s="208" t="s">
        <v>63</v>
      </c>
      <c r="I59" s="208"/>
      <c r="P59" t="s">
        <v>37</v>
      </c>
      <c r="Q59">
        <v>0.72128300000000001</v>
      </c>
    </row>
    <row r="60" spans="1:17" x14ac:dyDescent="0.25">
      <c r="P60" t="s">
        <v>37</v>
      </c>
      <c r="Q60">
        <v>0.81517200000000001</v>
      </c>
    </row>
    <row r="61" spans="1:17" x14ac:dyDescent="0.25">
      <c r="P61" t="s">
        <v>37</v>
      </c>
      <c r="Q61">
        <v>0.71711100000000005</v>
      </c>
    </row>
    <row r="62" spans="1:17" x14ac:dyDescent="0.25">
      <c r="A62" s="209" t="s">
        <v>45</v>
      </c>
      <c r="B62" s="209"/>
      <c r="P62" t="s">
        <v>37</v>
      </c>
      <c r="Q62">
        <v>0.84743000000000002</v>
      </c>
    </row>
    <row r="63" spans="1:17" x14ac:dyDescent="0.25">
      <c r="A63" s="208" t="s">
        <v>51</v>
      </c>
      <c r="B63" s="208"/>
      <c r="P63" t="s">
        <v>37</v>
      </c>
      <c r="Q63">
        <v>0.76813299999999995</v>
      </c>
    </row>
    <row r="64" spans="1:17" x14ac:dyDescent="0.25">
      <c r="A64" s="209" t="s">
        <v>56</v>
      </c>
      <c r="B64" s="209"/>
      <c r="P64" t="s">
        <v>37</v>
      </c>
      <c r="Q64">
        <v>0.75197499999999995</v>
      </c>
    </row>
    <row r="65" spans="1:17" x14ac:dyDescent="0.25">
      <c r="A65" s="208" t="s">
        <v>62</v>
      </c>
      <c r="B65" s="208"/>
      <c r="P65" t="s">
        <v>37</v>
      </c>
      <c r="Q65">
        <v>0.73459700000000006</v>
      </c>
    </row>
    <row r="66" spans="1:17" x14ac:dyDescent="0.25">
      <c r="A66" s="208" t="s">
        <v>63</v>
      </c>
      <c r="B66" s="208"/>
      <c r="P66" t="s">
        <v>37</v>
      </c>
      <c r="Q66">
        <v>0.69322700000000004</v>
      </c>
    </row>
    <row r="67" spans="1:17" ht="15.75" thickBot="1" x14ac:dyDescent="0.3">
      <c r="P67" t="s">
        <v>37</v>
      </c>
      <c r="Q67">
        <v>0.78252100000000002</v>
      </c>
    </row>
    <row r="68" spans="1:17" ht="15.75" thickBot="1" x14ac:dyDescent="0.3">
      <c r="A68" s="76"/>
      <c r="B68" s="28"/>
      <c r="C68" s="29"/>
      <c r="D68" s="30"/>
      <c r="E68" s="31"/>
      <c r="F68" s="32"/>
      <c r="G68" s="33"/>
      <c r="H68" s="34"/>
      <c r="I68" s="35"/>
      <c r="P68" t="s">
        <v>37</v>
      </c>
      <c r="Q68">
        <v>0.722055</v>
      </c>
    </row>
    <row r="69" spans="1:17" x14ac:dyDescent="0.25">
      <c r="P69" t="s">
        <v>37</v>
      </c>
      <c r="Q69">
        <v>0.73934100000000003</v>
      </c>
    </row>
    <row r="70" spans="1:17" x14ac:dyDescent="0.25">
      <c r="P70" t="s">
        <v>37</v>
      </c>
      <c r="Q70">
        <v>0.705932</v>
      </c>
    </row>
    <row r="71" spans="1:17" x14ac:dyDescent="0.25">
      <c r="P71" t="s">
        <v>37</v>
      </c>
      <c r="Q71">
        <v>0.78275799999999995</v>
      </c>
    </row>
    <row r="72" spans="1:17" x14ac:dyDescent="0.25">
      <c r="P72" t="s">
        <v>37</v>
      </c>
      <c r="Q72">
        <v>0.83663600000000005</v>
      </c>
    </row>
    <row r="73" spans="1:17" x14ac:dyDescent="0.25">
      <c r="P73" t="s">
        <v>37</v>
      </c>
      <c r="Q73">
        <v>0.86105299999999996</v>
      </c>
    </row>
    <row r="74" spans="1:17" x14ac:dyDescent="0.25">
      <c r="P74" t="s">
        <v>37</v>
      </c>
      <c r="Q74">
        <v>0.75948099999999996</v>
      </c>
    </row>
    <row r="75" spans="1:17" x14ac:dyDescent="0.25">
      <c r="P75" t="s">
        <v>37</v>
      </c>
      <c r="Q75">
        <v>0.68896000000000002</v>
      </c>
    </row>
    <row r="76" spans="1:17" x14ac:dyDescent="0.25">
      <c r="P76" t="s">
        <v>37</v>
      </c>
      <c r="Q76">
        <v>0.77180000000000004</v>
      </c>
    </row>
    <row r="77" spans="1:17" x14ac:dyDescent="0.25">
      <c r="P77" t="s">
        <v>37</v>
      </c>
      <c r="Q77">
        <v>0.87137100000000001</v>
      </c>
    </row>
    <row r="78" spans="1:17" x14ac:dyDescent="0.25">
      <c r="P78" t="s">
        <v>37</v>
      </c>
      <c r="Q78">
        <v>0.74993799999999999</v>
      </c>
    </row>
    <row r="79" spans="1:17" x14ac:dyDescent="0.25">
      <c r="P79" t="s">
        <v>37</v>
      </c>
      <c r="Q79">
        <v>0.80689299999999997</v>
      </c>
    </row>
    <row r="80" spans="1:17" x14ac:dyDescent="0.25">
      <c r="P80" t="s">
        <v>37</v>
      </c>
      <c r="Q80">
        <v>0.73117900000000002</v>
      </c>
    </row>
    <row r="81" spans="16:17" x14ac:dyDescent="0.25">
      <c r="P81" t="s">
        <v>37</v>
      </c>
      <c r="Q81" s="223">
        <v>0.70486800000000005</v>
      </c>
    </row>
    <row r="82" spans="16:17" x14ac:dyDescent="0.25">
      <c r="P82" t="s">
        <v>37</v>
      </c>
      <c r="Q82" s="223">
        <v>0.71241299999999996</v>
      </c>
    </row>
    <row r="83" spans="16:17" x14ac:dyDescent="0.25">
      <c r="P83" t="s">
        <v>37</v>
      </c>
      <c r="Q83" s="223">
        <v>0.73113099999999998</v>
      </c>
    </row>
    <row r="84" spans="16:17" x14ac:dyDescent="0.25">
      <c r="P84" t="s">
        <v>37</v>
      </c>
      <c r="Q84" s="223">
        <v>0.73351599999999995</v>
      </c>
    </row>
    <row r="85" spans="16:17" x14ac:dyDescent="0.25">
      <c r="P85" t="s">
        <v>37</v>
      </c>
      <c r="Q85" s="223">
        <v>0.75296600000000002</v>
      </c>
    </row>
    <row r="86" spans="16:17" x14ac:dyDescent="0.25">
      <c r="P86" t="s">
        <v>37</v>
      </c>
      <c r="Q86" s="223">
        <v>0.74508300000000005</v>
      </c>
    </row>
    <row r="87" spans="16:17" x14ac:dyDescent="0.25">
      <c r="P87" t="s">
        <v>37</v>
      </c>
      <c r="Q87" s="223">
        <v>0.71420099999999997</v>
      </c>
    </row>
    <row r="88" spans="16:17" x14ac:dyDescent="0.25">
      <c r="P88" t="s">
        <v>37</v>
      </c>
      <c r="Q88" s="223">
        <v>0.762741</v>
      </c>
    </row>
    <row r="89" spans="16:17" x14ac:dyDescent="0.25">
      <c r="P89" t="s">
        <v>37</v>
      </c>
      <c r="Q89" s="223">
        <v>0.78574100000000002</v>
      </c>
    </row>
    <row r="90" spans="16:17" x14ac:dyDescent="0.25">
      <c r="P90" t="s">
        <v>37</v>
      </c>
      <c r="Q90" s="223">
        <v>0.74697000000000002</v>
      </c>
    </row>
    <row r="91" spans="16:17" x14ac:dyDescent="0.25">
      <c r="P91" t="s">
        <v>37</v>
      </c>
      <c r="Q91" s="223">
        <v>0.76978899999999995</v>
      </c>
    </row>
    <row r="92" spans="16:17" x14ac:dyDescent="0.25">
      <c r="P92" t="s">
        <v>37</v>
      </c>
      <c r="Q92" s="223">
        <v>0.72528300000000001</v>
      </c>
    </row>
    <row r="93" spans="16:17" x14ac:dyDescent="0.25">
      <c r="P93" t="s">
        <v>37</v>
      </c>
      <c r="Q93" s="223">
        <v>0.74383299999999997</v>
      </c>
    </row>
    <row r="94" spans="16:17" x14ac:dyDescent="0.25">
      <c r="P94" t="s">
        <v>37</v>
      </c>
      <c r="Q94" s="223">
        <v>0.773787</v>
      </c>
    </row>
    <row r="95" spans="16:17" x14ac:dyDescent="0.25">
      <c r="P95" t="s">
        <v>37</v>
      </c>
      <c r="Q95" s="223">
        <v>0.73211800000000005</v>
      </c>
    </row>
    <row r="96" spans="16:17" x14ac:dyDescent="0.25">
      <c r="P96" t="s">
        <v>37</v>
      </c>
      <c r="Q96" s="223">
        <v>0.68940599999999996</v>
      </c>
    </row>
    <row r="97" spans="6:17" x14ac:dyDescent="0.25">
      <c r="F97">
        <v>52.525004000000003</v>
      </c>
      <c r="P97" t="s">
        <v>37</v>
      </c>
      <c r="Q97" s="223">
        <v>0.69705600000000001</v>
      </c>
    </row>
    <row r="98" spans="6:17" x14ac:dyDescent="0.25">
      <c r="F98">
        <v>77.810451</v>
      </c>
      <c r="P98" t="s">
        <v>37</v>
      </c>
      <c r="Q98" s="223">
        <v>0.71194199999999996</v>
      </c>
    </row>
    <row r="99" spans="6:17" x14ac:dyDescent="0.25">
      <c r="F99">
        <v>74.041235</v>
      </c>
      <c r="P99" t="s">
        <v>37</v>
      </c>
      <c r="Q99" s="223">
        <v>0.75089099999999998</v>
      </c>
    </row>
    <row r="100" spans="6:17" x14ac:dyDescent="0.25">
      <c r="F100">
        <v>67.837879999999998</v>
      </c>
      <c r="P100" t="s">
        <v>37</v>
      </c>
      <c r="Q100" s="223">
        <v>0.73038099999999995</v>
      </c>
    </row>
    <row r="101" spans="6:17" x14ac:dyDescent="0.25">
      <c r="F101">
        <v>34.392966999999999</v>
      </c>
      <c r="P101" t="s">
        <v>37</v>
      </c>
      <c r="Q101" s="223">
        <v>0.71215499999999998</v>
      </c>
    </row>
    <row r="102" spans="6:17" x14ac:dyDescent="0.25">
      <c r="F102">
        <v>39.269246000000003</v>
      </c>
      <c r="P102" t="s">
        <v>37</v>
      </c>
      <c r="Q102" s="223">
        <v>0.710839</v>
      </c>
    </row>
    <row r="103" spans="6:17" x14ac:dyDescent="0.25">
      <c r="F103">
        <v>67.746875000000003</v>
      </c>
      <c r="P103" t="s">
        <v>37</v>
      </c>
      <c r="Q103" s="223">
        <v>0.74729000000000001</v>
      </c>
    </row>
    <row r="104" spans="6:17" x14ac:dyDescent="0.25">
      <c r="F104">
        <v>25.568462</v>
      </c>
      <c r="P104" t="s">
        <v>37</v>
      </c>
      <c r="Q104" s="223">
        <v>0.71864300000000003</v>
      </c>
    </row>
    <row r="105" spans="6:17" x14ac:dyDescent="0.25">
      <c r="F105">
        <v>100.251734</v>
      </c>
      <c r="P105" t="s">
        <v>37</v>
      </c>
      <c r="Q105" s="223">
        <v>0.73291700000000004</v>
      </c>
    </row>
    <row r="106" spans="6:17" x14ac:dyDescent="0.25">
      <c r="F106">
        <v>95.251447999999996</v>
      </c>
      <c r="P106" t="s">
        <v>37</v>
      </c>
      <c r="Q106" s="223">
        <v>0.70140599999999997</v>
      </c>
    </row>
    <row r="107" spans="6:17" x14ac:dyDescent="0.25">
      <c r="F107">
        <v>30.257731</v>
      </c>
      <c r="P107" t="s">
        <v>37</v>
      </c>
      <c r="Q107" s="223">
        <v>0.76033200000000001</v>
      </c>
    </row>
    <row r="108" spans="6:17" x14ac:dyDescent="0.25">
      <c r="F108">
        <v>66.992832000000007</v>
      </c>
      <c r="P108" t="s">
        <v>37</v>
      </c>
      <c r="Q108" s="223">
        <v>0.75496700000000005</v>
      </c>
    </row>
    <row r="109" spans="6:17" x14ac:dyDescent="0.25">
      <c r="F109">
        <v>61.945543000000001</v>
      </c>
      <c r="P109" t="s">
        <v>37</v>
      </c>
      <c r="Q109" s="223">
        <v>0.77561199999999997</v>
      </c>
    </row>
    <row r="110" spans="6:17" x14ac:dyDescent="0.25">
      <c r="F110">
        <v>107.708161</v>
      </c>
      <c r="P110" t="s">
        <v>37</v>
      </c>
      <c r="Q110" s="223">
        <v>0.69405300000000003</v>
      </c>
    </row>
    <row r="111" spans="6:17" x14ac:dyDescent="0.25">
      <c r="F111">
        <v>69.352967000000007</v>
      </c>
      <c r="P111" t="s">
        <v>37</v>
      </c>
      <c r="Q111" s="223">
        <v>0.71610099999999999</v>
      </c>
    </row>
    <row r="112" spans="6:17" x14ac:dyDescent="0.25">
      <c r="F112">
        <v>99.985719000000003</v>
      </c>
      <c r="P112" t="s">
        <v>37</v>
      </c>
      <c r="Q112" s="223">
        <v>0.79656800000000005</v>
      </c>
    </row>
    <row r="113" spans="6:17" x14ac:dyDescent="0.25">
      <c r="F113">
        <v>95.890484999999998</v>
      </c>
      <c r="P113" t="s">
        <v>37</v>
      </c>
      <c r="Q113" s="223">
        <v>0.69907900000000001</v>
      </c>
    </row>
    <row r="114" spans="6:17" x14ac:dyDescent="0.25">
      <c r="F114">
        <v>86.788964000000007</v>
      </c>
      <c r="P114" t="s">
        <v>37</v>
      </c>
      <c r="Q114" s="223">
        <v>0.70350000000000001</v>
      </c>
    </row>
    <row r="115" spans="6:17" x14ac:dyDescent="0.25">
      <c r="F115">
        <v>92.092267000000007</v>
      </c>
      <c r="P115" t="s">
        <v>37</v>
      </c>
      <c r="Q115" s="223">
        <v>0.81293099999999996</v>
      </c>
    </row>
    <row r="116" spans="6:17" x14ac:dyDescent="0.25">
      <c r="F116">
        <v>90.517177000000004</v>
      </c>
      <c r="P116" t="s">
        <v>37</v>
      </c>
      <c r="Q116" s="223">
        <v>0.72559499999999999</v>
      </c>
    </row>
    <row r="117" spans="6:17" x14ac:dyDescent="0.25">
      <c r="F117">
        <v>91.301221999999996</v>
      </c>
      <c r="P117" t="s">
        <v>37</v>
      </c>
      <c r="Q117" s="223">
        <v>0.69644700000000004</v>
      </c>
    </row>
    <row r="118" spans="6:17" x14ac:dyDescent="0.25">
      <c r="F118">
        <v>120.797909</v>
      </c>
      <c r="P118" t="s">
        <v>37</v>
      </c>
      <c r="Q118" s="223">
        <v>0.73832799999999998</v>
      </c>
    </row>
    <row r="119" spans="6:17" x14ac:dyDescent="0.25">
      <c r="F119">
        <v>71.635097000000002</v>
      </c>
      <c r="P119" t="s">
        <v>37</v>
      </c>
      <c r="Q119" s="223">
        <v>0.79507799999999995</v>
      </c>
    </row>
    <row r="120" spans="6:17" x14ac:dyDescent="0.25">
      <c r="F120">
        <v>52.26999</v>
      </c>
      <c r="P120" t="s">
        <v>37</v>
      </c>
      <c r="Q120" s="223">
        <v>0.74005900000000002</v>
      </c>
    </row>
    <row r="121" spans="6:17" x14ac:dyDescent="0.25">
      <c r="F121">
        <v>39.499259000000002</v>
      </c>
      <c r="P121" t="s">
        <v>37</v>
      </c>
      <c r="Q121" s="223">
        <v>0.70914600000000005</v>
      </c>
    </row>
    <row r="122" spans="6:17" x14ac:dyDescent="0.25">
      <c r="F122">
        <v>21.756243999999999</v>
      </c>
      <c r="P122" t="s">
        <v>37</v>
      </c>
      <c r="Q122" s="223">
        <v>0.70165500000000003</v>
      </c>
    </row>
    <row r="123" spans="6:17" x14ac:dyDescent="0.25">
      <c r="F123">
        <v>49.186813000000001</v>
      </c>
      <c r="P123" t="s">
        <v>37</v>
      </c>
      <c r="Q123" s="223">
        <v>0.73948899999999995</v>
      </c>
    </row>
    <row r="124" spans="6:17" x14ac:dyDescent="0.25">
      <c r="F124">
        <v>52.068978000000001</v>
      </c>
      <c r="P124" t="s">
        <v>37</v>
      </c>
      <c r="Q124" s="223">
        <v>0.70247999999999999</v>
      </c>
    </row>
    <row r="125" spans="6:17" x14ac:dyDescent="0.25">
      <c r="F125">
        <v>61.653525999999999</v>
      </c>
      <c r="P125" t="s">
        <v>37</v>
      </c>
      <c r="Q125" s="223">
        <v>0.70554799999999995</v>
      </c>
    </row>
    <row r="126" spans="6:17" x14ac:dyDescent="0.25">
      <c r="F126">
        <v>60.039434</v>
      </c>
      <c r="P126" t="s">
        <v>37</v>
      </c>
      <c r="Q126" s="223">
        <v>0.68986400000000003</v>
      </c>
    </row>
    <row r="127" spans="6:17" x14ac:dyDescent="0.25">
      <c r="F127">
        <v>62.097552</v>
      </c>
      <c r="P127" t="s">
        <v>37</v>
      </c>
      <c r="Q127" s="223">
        <v>0.72752399999999995</v>
      </c>
    </row>
    <row r="128" spans="6:17" x14ac:dyDescent="0.25">
      <c r="F128">
        <v>23.948370000000001</v>
      </c>
      <c r="P128" t="s">
        <v>37</v>
      </c>
      <c r="Q128" s="223">
        <v>0.71711899999999995</v>
      </c>
    </row>
    <row r="129" spans="6:17" x14ac:dyDescent="0.25">
      <c r="F129">
        <v>72.089123000000001</v>
      </c>
      <c r="P129" t="s">
        <v>37</v>
      </c>
      <c r="Q129" s="223">
        <v>0.78209300000000004</v>
      </c>
    </row>
    <row r="130" spans="6:17" x14ac:dyDescent="0.25">
      <c r="F130">
        <v>47.220700999999998</v>
      </c>
      <c r="P130" t="s">
        <v>37</v>
      </c>
      <c r="Q130" s="223">
        <v>0.72104800000000002</v>
      </c>
    </row>
    <row r="131" spans="6:17" x14ac:dyDescent="0.25">
      <c r="F131">
        <v>85.163871</v>
      </c>
      <c r="P131" t="s">
        <v>37</v>
      </c>
      <c r="Q131" s="223">
        <v>0.72194000000000003</v>
      </c>
    </row>
    <row r="132" spans="6:17" x14ac:dyDescent="0.25">
      <c r="F132">
        <v>60.636468000000001</v>
      </c>
      <c r="P132" t="s">
        <v>37</v>
      </c>
      <c r="Q132" s="223">
        <v>0.76287300000000002</v>
      </c>
    </row>
    <row r="133" spans="6:17" x14ac:dyDescent="0.25">
      <c r="F133">
        <v>92.596295999999995</v>
      </c>
      <c r="P133" t="s">
        <v>37</v>
      </c>
      <c r="Q133" s="223">
        <v>0.75445799999999996</v>
      </c>
    </row>
    <row r="134" spans="6:17" x14ac:dyDescent="0.25">
      <c r="F134">
        <v>70.156013000000002</v>
      </c>
      <c r="P134" t="s">
        <v>37</v>
      </c>
      <c r="Q134" s="223">
        <v>0.71452700000000002</v>
      </c>
    </row>
    <row r="135" spans="6:17" x14ac:dyDescent="0.25">
      <c r="F135">
        <v>99.551693999999998</v>
      </c>
      <c r="P135" t="s">
        <v>37</v>
      </c>
      <c r="Q135" s="223">
        <v>0.67586800000000002</v>
      </c>
    </row>
    <row r="136" spans="6:17" x14ac:dyDescent="0.25">
      <c r="F136">
        <v>58.235331000000002</v>
      </c>
      <c r="P136" t="s">
        <v>37</v>
      </c>
      <c r="Q136" s="223">
        <v>0.70415799999999995</v>
      </c>
    </row>
    <row r="137" spans="6:17" x14ac:dyDescent="0.25">
      <c r="F137">
        <v>58.059320999999997</v>
      </c>
      <c r="P137" t="s">
        <v>37</v>
      </c>
      <c r="Q137" s="223">
        <v>0.68905499999999997</v>
      </c>
    </row>
    <row r="138" spans="6:17" x14ac:dyDescent="0.25">
      <c r="F138">
        <v>38.569206000000001</v>
      </c>
      <c r="P138" t="s">
        <v>37</v>
      </c>
      <c r="Q138" s="223">
        <v>0.71696000000000004</v>
      </c>
    </row>
    <row r="139" spans="6:17" x14ac:dyDescent="0.25">
      <c r="F139">
        <v>62.608581000000001</v>
      </c>
      <c r="P139" t="s">
        <v>37</v>
      </c>
      <c r="Q139" s="223">
        <v>0.71261300000000005</v>
      </c>
    </row>
    <row r="140" spans="6:17" x14ac:dyDescent="0.25">
      <c r="F140">
        <v>50.673898000000001</v>
      </c>
      <c r="P140" t="s">
        <v>37</v>
      </c>
      <c r="Q140" s="223">
        <v>0.69952400000000003</v>
      </c>
    </row>
    <row r="141" spans="6:17" x14ac:dyDescent="0.25">
      <c r="F141">
        <v>128.63735800000001</v>
      </c>
      <c r="P141" t="s">
        <v>37</v>
      </c>
      <c r="Q141" s="223">
        <v>0.69481000000000004</v>
      </c>
    </row>
    <row r="142" spans="6:17" x14ac:dyDescent="0.25">
      <c r="F142">
        <v>126.57823999999999</v>
      </c>
      <c r="P142" t="s">
        <v>37</v>
      </c>
      <c r="Q142" s="223">
        <v>0.68664000000000003</v>
      </c>
    </row>
    <row r="143" spans="6:17" x14ac:dyDescent="0.25">
      <c r="F143">
        <v>57.534291000000003</v>
      </c>
      <c r="P143" t="s">
        <v>37</v>
      </c>
      <c r="Q143" s="223">
        <v>0.68996000000000002</v>
      </c>
    </row>
    <row r="144" spans="6:17" x14ac:dyDescent="0.25">
      <c r="F144">
        <v>59.982430999999998</v>
      </c>
      <c r="P144" t="s">
        <v>37</v>
      </c>
      <c r="Q144" s="223">
        <v>0.71711400000000003</v>
      </c>
    </row>
    <row r="145" spans="6:17" x14ac:dyDescent="0.25">
      <c r="F145">
        <v>83.585780999999997</v>
      </c>
      <c r="P145" t="s">
        <v>37</v>
      </c>
      <c r="Q145" s="223">
        <v>0.71919200000000005</v>
      </c>
    </row>
    <row r="146" spans="6:17" x14ac:dyDescent="0.25">
      <c r="F146">
        <v>80.014577000000003</v>
      </c>
      <c r="P146" t="s">
        <v>37</v>
      </c>
      <c r="Q146" s="223">
        <v>0.71853599999999995</v>
      </c>
    </row>
    <row r="147" spans="6:17" x14ac:dyDescent="0.25">
      <c r="F147">
        <v>57.853309000000003</v>
      </c>
      <c r="P147" t="s">
        <v>37</v>
      </c>
      <c r="Q147" s="223">
        <v>0.72547499999999998</v>
      </c>
    </row>
    <row r="148" spans="6:17" x14ac:dyDescent="0.25">
      <c r="F148">
        <v>91.007204999999999</v>
      </c>
      <c r="P148" t="s">
        <v>37</v>
      </c>
      <c r="Q148" s="223">
        <v>0.69037400000000004</v>
      </c>
    </row>
    <row r="149" spans="6:17" x14ac:dyDescent="0.25">
      <c r="F149">
        <v>141.31508299999999</v>
      </c>
      <c r="P149" t="s">
        <v>37</v>
      </c>
      <c r="Q149" s="223">
        <v>0.76652399999999998</v>
      </c>
    </row>
    <row r="150" spans="6:17" x14ac:dyDescent="0.25">
      <c r="F150">
        <v>71.535092000000006</v>
      </c>
      <c r="P150" t="s">
        <v>37</v>
      </c>
      <c r="Q150" s="223">
        <v>0.70155599999999996</v>
      </c>
    </row>
    <row r="151" spans="6:17" x14ac:dyDescent="0.25">
      <c r="F151">
        <v>89.234104000000002</v>
      </c>
      <c r="P151" t="s">
        <v>37</v>
      </c>
      <c r="Q151" s="223">
        <v>0.70443699999999998</v>
      </c>
    </row>
    <row r="152" spans="6:17" x14ac:dyDescent="0.25">
      <c r="F152">
        <v>59.226388</v>
      </c>
      <c r="P152" t="s">
        <v>37</v>
      </c>
      <c r="Q152" s="223">
        <v>0.70898499999999998</v>
      </c>
    </row>
    <row r="153" spans="6:17" x14ac:dyDescent="0.25">
      <c r="F153">
        <v>270.106449</v>
      </c>
      <c r="P153" t="s">
        <v>37</v>
      </c>
      <c r="Q153" s="223">
        <v>0.715113</v>
      </c>
    </row>
    <row r="154" spans="6:17" x14ac:dyDescent="0.25">
      <c r="F154">
        <v>94.736418999999998</v>
      </c>
      <c r="P154" t="s">
        <v>37</v>
      </c>
      <c r="Q154" s="223">
        <v>0.71129799999999999</v>
      </c>
    </row>
    <row r="155" spans="6:17" x14ac:dyDescent="0.25">
      <c r="F155">
        <v>97.918600999999995</v>
      </c>
      <c r="P155" t="s">
        <v>37</v>
      </c>
      <c r="Q155" s="223">
        <v>0.69809900000000003</v>
      </c>
    </row>
    <row r="156" spans="6:17" x14ac:dyDescent="0.25">
      <c r="F156">
        <v>79.460544999999996</v>
      </c>
      <c r="P156" t="s">
        <v>37</v>
      </c>
      <c r="Q156" s="223">
        <v>0.74198799999999998</v>
      </c>
    </row>
    <row r="157" spans="6:17" x14ac:dyDescent="0.25">
      <c r="F157">
        <v>60.399455000000003</v>
      </c>
      <c r="P157" t="s">
        <v>37</v>
      </c>
      <c r="Q157" s="223">
        <v>0.72598700000000005</v>
      </c>
    </row>
    <row r="158" spans="6:17" x14ac:dyDescent="0.25">
      <c r="F158">
        <v>113.397486</v>
      </c>
      <c r="P158" t="s">
        <v>37</v>
      </c>
      <c r="Q158" s="223">
        <v>0.70847400000000005</v>
      </c>
    </row>
    <row r="159" spans="6:17" x14ac:dyDescent="0.25">
      <c r="F159">
        <v>45.452599999999997</v>
      </c>
      <c r="P159" t="s">
        <v>37</v>
      </c>
      <c r="Q159" s="223">
        <v>0.70882299999999998</v>
      </c>
    </row>
    <row r="160" spans="6:17" x14ac:dyDescent="0.25">
      <c r="F160">
        <v>102.38685599999999</v>
      </c>
      <c r="P160" t="s">
        <v>37</v>
      </c>
      <c r="Q160" s="223">
        <v>0.75805299999999998</v>
      </c>
    </row>
    <row r="161" spans="6:17" x14ac:dyDescent="0.25">
      <c r="F161">
        <v>128.89837299999999</v>
      </c>
      <c r="P161" t="s">
        <v>38</v>
      </c>
      <c r="Q161">
        <v>159.97114999999999</v>
      </c>
    </row>
    <row r="162" spans="6:17" x14ac:dyDescent="0.25">
      <c r="F162">
        <v>81.959688</v>
      </c>
      <c r="P162" t="s">
        <v>38</v>
      </c>
      <c r="Q162">
        <v>161.476236</v>
      </c>
    </row>
    <row r="163" spans="6:17" x14ac:dyDescent="0.25">
      <c r="F163">
        <v>102.608869</v>
      </c>
      <c r="P163" t="s">
        <v>38</v>
      </c>
      <c r="Q163">
        <v>100.98377600000001</v>
      </c>
    </row>
    <row r="164" spans="6:17" x14ac:dyDescent="0.25">
      <c r="F164">
        <v>155.19787700000001</v>
      </c>
      <c r="P164" t="s">
        <v>38</v>
      </c>
      <c r="Q164">
        <v>179.34325799999999</v>
      </c>
    </row>
    <row r="165" spans="6:17" x14ac:dyDescent="0.25">
      <c r="F165">
        <v>92.359283000000005</v>
      </c>
      <c r="P165" t="s">
        <v>38</v>
      </c>
      <c r="Q165">
        <v>84.926856999999998</v>
      </c>
    </row>
    <row r="166" spans="6:17" x14ac:dyDescent="0.25">
      <c r="F166">
        <v>144.491264</v>
      </c>
      <c r="P166" t="s">
        <v>38</v>
      </c>
      <c r="Q166">
        <v>105.59404000000001</v>
      </c>
    </row>
    <row r="167" spans="6:17" x14ac:dyDescent="0.25">
      <c r="F167">
        <v>103.786936</v>
      </c>
      <c r="P167" t="s">
        <v>38</v>
      </c>
      <c r="Q167">
        <v>114.69056</v>
      </c>
    </row>
    <row r="168" spans="6:17" x14ac:dyDescent="0.25">
      <c r="F168">
        <v>76.751390000000001</v>
      </c>
      <c r="P168" t="s">
        <v>38</v>
      </c>
      <c r="Q168">
        <v>120.250878</v>
      </c>
    </row>
    <row r="169" spans="6:17" x14ac:dyDescent="0.25">
      <c r="F169">
        <v>80.060579000000004</v>
      </c>
      <c r="P169" t="s">
        <v>38</v>
      </c>
      <c r="Q169">
        <v>177.88517400000001</v>
      </c>
    </row>
    <row r="170" spans="6:17" x14ac:dyDescent="0.25">
      <c r="F170">
        <v>74.103239000000002</v>
      </c>
      <c r="P170" t="s">
        <v>38</v>
      </c>
      <c r="Q170">
        <v>178.320199</v>
      </c>
    </row>
    <row r="171" spans="6:17" x14ac:dyDescent="0.25">
      <c r="F171">
        <v>96.045492999999993</v>
      </c>
      <c r="P171" t="s">
        <v>38</v>
      </c>
      <c r="Q171">
        <v>94.889426999999998</v>
      </c>
    </row>
    <row r="172" spans="6:17" x14ac:dyDescent="0.25">
      <c r="F172">
        <v>82.379711999999998</v>
      </c>
      <c r="P172" t="s">
        <v>38</v>
      </c>
      <c r="Q172">
        <v>56.508232</v>
      </c>
    </row>
    <row r="173" spans="6:17" x14ac:dyDescent="0.25">
      <c r="F173">
        <v>83.716787999999994</v>
      </c>
      <c r="P173" t="s">
        <v>38</v>
      </c>
      <c r="Q173">
        <v>107.50014899999999</v>
      </c>
    </row>
    <row r="174" spans="6:17" x14ac:dyDescent="0.25">
      <c r="F174">
        <v>51.869967000000003</v>
      </c>
      <c r="P174" t="s">
        <v>38</v>
      </c>
      <c r="Q174">
        <v>139.57898299999999</v>
      </c>
    </row>
    <row r="175" spans="6:17" x14ac:dyDescent="0.25">
      <c r="F175">
        <v>82.244703999999999</v>
      </c>
      <c r="P175" t="s">
        <v>38</v>
      </c>
      <c r="Q175">
        <v>148.131473</v>
      </c>
    </row>
    <row r="176" spans="6:17" x14ac:dyDescent="0.25">
      <c r="F176">
        <v>146.369372</v>
      </c>
      <c r="P176" t="s">
        <v>38</v>
      </c>
      <c r="Q176">
        <v>76.472374000000002</v>
      </c>
    </row>
    <row r="177" spans="6:17" x14ac:dyDescent="0.25">
      <c r="F177">
        <v>46.972687000000001</v>
      </c>
      <c r="P177" t="s">
        <v>38</v>
      </c>
      <c r="Q177">
        <v>82.473716999999994</v>
      </c>
    </row>
    <row r="178" spans="6:17" x14ac:dyDescent="0.25">
      <c r="F178">
        <v>60.447457</v>
      </c>
      <c r="P178" t="s">
        <v>38</v>
      </c>
      <c r="Q178">
        <v>149.333541</v>
      </c>
    </row>
    <row r="179" spans="6:17" x14ac:dyDescent="0.25">
      <c r="F179">
        <v>74.714273000000006</v>
      </c>
      <c r="P179" t="s">
        <v>38</v>
      </c>
      <c r="Q179">
        <v>142.28513799999999</v>
      </c>
    </row>
    <row r="180" spans="6:17" x14ac:dyDescent="0.25">
      <c r="F180">
        <v>98.299621999999999</v>
      </c>
      <c r="P180" t="s">
        <v>38</v>
      </c>
      <c r="Q180">
        <v>61.103495000000002</v>
      </c>
    </row>
    <row r="181" spans="6:17" x14ac:dyDescent="0.25">
      <c r="F181">
        <v>111.25336299999999</v>
      </c>
      <c r="P181" t="s">
        <v>38</v>
      </c>
      <c r="Q181">
        <v>73.125183000000007</v>
      </c>
    </row>
    <row r="182" spans="6:17" x14ac:dyDescent="0.25">
      <c r="F182">
        <v>184.408548</v>
      </c>
      <c r="P182" t="s">
        <v>38</v>
      </c>
      <c r="Q182">
        <v>181.12035900000001</v>
      </c>
    </row>
    <row r="183" spans="6:17" x14ac:dyDescent="0.25">
      <c r="F183">
        <v>125.457176</v>
      </c>
      <c r="P183" t="s">
        <v>38</v>
      </c>
      <c r="Q183">
        <v>177.63516000000001</v>
      </c>
    </row>
    <row r="184" spans="6:17" x14ac:dyDescent="0.25">
      <c r="F184">
        <v>83.423772</v>
      </c>
      <c r="P184" t="s">
        <v>38</v>
      </c>
      <c r="Q184">
        <v>56.950257000000001</v>
      </c>
    </row>
    <row r="185" spans="6:17" x14ac:dyDescent="0.25">
      <c r="F185">
        <v>99.150671000000003</v>
      </c>
      <c r="P185" t="s">
        <v>38</v>
      </c>
      <c r="Q185">
        <v>56.162211999999997</v>
      </c>
    </row>
    <row r="186" spans="6:17" x14ac:dyDescent="0.25">
      <c r="F186">
        <v>82.403712999999996</v>
      </c>
      <c r="P186" t="s">
        <v>38</v>
      </c>
      <c r="Q186">
        <v>116.741677</v>
      </c>
    </row>
    <row r="187" spans="6:17" x14ac:dyDescent="0.25">
      <c r="F187">
        <v>82.769734</v>
      </c>
      <c r="P187" t="s">
        <v>38</v>
      </c>
      <c r="Q187">
        <v>114.216533</v>
      </c>
    </row>
    <row r="188" spans="6:17" x14ac:dyDescent="0.25">
      <c r="F188">
        <v>118.120756</v>
      </c>
      <c r="P188" t="s">
        <v>38</v>
      </c>
      <c r="Q188">
        <v>137.49586400000001</v>
      </c>
    </row>
    <row r="189" spans="6:17" x14ac:dyDescent="0.25">
      <c r="F189">
        <v>125.00215</v>
      </c>
      <c r="P189" t="s">
        <v>38</v>
      </c>
      <c r="Q189">
        <v>237.800601</v>
      </c>
    </row>
    <row r="190" spans="6:17" x14ac:dyDescent="0.25">
      <c r="F190">
        <v>61.994546</v>
      </c>
      <c r="P190" t="s">
        <v>38</v>
      </c>
      <c r="Q190">
        <v>124.49712100000001</v>
      </c>
    </row>
    <row r="191" spans="6:17" x14ac:dyDescent="0.25">
      <c r="F191">
        <v>78.997517999999999</v>
      </c>
      <c r="P191" t="s">
        <v>38</v>
      </c>
      <c r="Q191">
        <v>251.170366</v>
      </c>
    </row>
    <row r="192" spans="6:17" x14ac:dyDescent="0.25">
      <c r="F192">
        <v>67.257846999999998</v>
      </c>
      <c r="P192" t="s">
        <v>38</v>
      </c>
      <c r="Q192">
        <v>148.22147799999999</v>
      </c>
    </row>
    <row r="193" spans="16:17" x14ac:dyDescent="0.25">
      <c r="P193" t="s">
        <v>38</v>
      </c>
      <c r="Q193">
        <v>65.299734999999998</v>
      </c>
    </row>
    <row r="194" spans="16:17" x14ac:dyDescent="0.25">
      <c r="P194" t="s">
        <v>38</v>
      </c>
      <c r="Q194">
        <v>226.76597000000001</v>
      </c>
    </row>
    <row r="195" spans="16:17" x14ac:dyDescent="0.25">
      <c r="P195" t="s">
        <v>38</v>
      </c>
      <c r="Q195">
        <v>52.528004000000003</v>
      </c>
    </row>
    <row r="196" spans="16:17" x14ac:dyDescent="0.25">
      <c r="P196" t="s">
        <v>38</v>
      </c>
      <c r="Q196">
        <v>67.710873000000007</v>
      </c>
    </row>
    <row r="197" spans="16:17" x14ac:dyDescent="0.25">
      <c r="P197" t="s">
        <v>38</v>
      </c>
      <c r="Q197">
        <v>88.694073000000003</v>
      </c>
    </row>
    <row r="198" spans="16:17" x14ac:dyDescent="0.25">
      <c r="P198" t="s">
        <v>38</v>
      </c>
      <c r="Q198">
        <v>70.808049999999994</v>
      </c>
    </row>
    <row r="199" spans="16:17" x14ac:dyDescent="0.25">
      <c r="P199" t="s">
        <v>38</v>
      </c>
      <c r="Q199">
        <v>108.756221</v>
      </c>
    </row>
    <row r="200" spans="16:17" x14ac:dyDescent="0.25">
      <c r="P200" t="s">
        <v>38</v>
      </c>
      <c r="Q200">
        <v>77.968458999999996</v>
      </c>
    </row>
    <row r="201" spans="16:17" x14ac:dyDescent="0.25">
      <c r="P201" t="s">
        <v>38</v>
      </c>
      <c r="Q201">
        <v>105.89505699999999</v>
      </c>
    </row>
    <row r="202" spans="16:17" x14ac:dyDescent="0.25">
      <c r="P202" t="s">
        <v>38</v>
      </c>
      <c r="Q202">
        <v>191.82197199999999</v>
      </c>
    </row>
    <row r="203" spans="16:17" x14ac:dyDescent="0.25">
      <c r="P203" t="s">
        <v>38</v>
      </c>
      <c r="Q203">
        <v>148.00546499999999</v>
      </c>
    </row>
    <row r="204" spans="16:17" x14ac:dyDescent="0.25">
      <c r="P204" t="s">
        <v>38</v>
      </c>
      <c r="Q204">
        <v>104.55798</v>
      </c>
    </row>
    <row r="205" spans="16:17" x14ac:dyDescent="0.25">
      <c r="P205" t="s">
        <v>38</v>
      </c>
      <c r="Q205">
        <v>98.642641999999995</v>
      </c>
    </row>
    <row r="206" spans="16:17" x14ac:dyDescent="0.25">
      <c r="P206" t="s">
        <v>38</v>
      </c>
      <c r="Q206">
        <v>157.407003</v>
      </c>
    </row>
    <row r="207" spans="16:17" x14ac:dyDescent="0.25">
      <c r="P207" t="s">
        <v>38</v>
      </c>
      <c r="Q207">
        <v>216.059358</v>
      </c>
    </row>
    <row r="208" spans="16:17" x14ac:dyDescent="0.25">
      <c r="P208" t="s">
        <v>38</v>
      </c>
      <c r="Q208">
        <v>64.581693999999999</v>
      </c>
    </row>
    <row r="209" spans="16:17" x14ac:dyDescent="0.25">
      <c r="P209" t="s">
        <v>38</v>
      </c>
      <c r="Q209">
        <v>217.86146099999999</v>
      </c>
    </row>
    <row r="210" spans="16:17" x14ac:dyDescent="0.25">
      <c r="P210" t="s">
        <v>38</v>
      </c>
      <c r="Q210">
        <v>209.21896699999999</v>
      </c>
    </row>
    <row r="211" spans="16:17" x14ac:dyDescent="0.25">
      <c r="P211" t="s">
        <v>38</v>
      </c>
      <c r="Q211">
        <v>123.66907399999999</v>
      </c>
    </row>
    <row r="212" spans="16:17" x14ac:dyDescent="0.25">
      <c r="P212" t="s">
        <v>38</v>
      </c>
      <c r="Q212">
        <v>214.138248</v>
      </c>
    </row>
    <row r="213" spans="16:17" x14ac:dyDescent="0.25">
      <c r="P213" t="s">
        <v>38</v>
      </c>
      <c r="Q213">
        <v>143.999236</v>
      </c>
    </row>
    <row r="214" spans="16:17" x14ac:dyDescent="0.25">
      <c r="P214" t="s">
        <v>38</v>
      </c>
      <c r="Q214">
        <v>101.638813</v>
      </c>
    </row>
    <row r="215" spans="16:17" x14ac:dyDescent="0.25">
      <c r="P215" t="s">
        <v>38</v>
      </c>
      <c r="Q215">
        <v>217.518441</v>
      </c>
    </row>
    <row r="216" spans="16:17" x14ac:dyDescent="0.25">
      <c r="P216" t="s">
        <v>38</v>
      </c>
      <c r="Q216">
        <v>149.341542</v>
      </c>
    </row>
    <row r="217" spans="16:17" x14ac:dyDescent="0.25">
      <c r="P217" t="s">
        <v>38</v>
      </c>
      <c r="Q217">
        <v>229.925151</v>
      </c>
    </row>
    <row r="218" spans="16:17" x14ac:dyDescent="0.25">
      <c r="P218" t="s">
        <v>38</v>
      </c>
      <c r="Q218">
        <v>144.608271</v>
      </c>
    </row>
    <row r="219" spans="16:17" x14ac:dyDescent="0.25">
      <c r="P219" t="s">
        <v>38</v>
      </c>
      <c r="Q219">
        <v>191.30694199999999</v>
      </c>
    </row>
    <row r="220" spans="16:17" x14ac:dyDescent="0.25">
      <c r="P220" t="s">
        <v>38</v>
      </c>
      <c r="Q220">
        <v>272.18356799999998</v>
      </c>
    </row>
    <row r="221" spans="16:17" x14ac:dyDescent="0.25">
      <c r="P221" t="s">
        <v>38</v>
      </c>
      <c r="Q221">
        <v>213.186194</v>
      </c>
    </row>
    <row r="222" spans="16:17" x14ac:dyDescent="0.25">
      <c r="P222" t="s">
        <v>38</v>
      </c>
      <c r="Q222">
        <v>162.18327600000001</v>
      </c>
    </row>
    <row r="223" spans="16:17" x14ac:dyDescent="0.25">
      <c r="P223" t="s">
        <v>38</v>
      </c>
      <c r="Q223">
        <v>77.835452000000004</v>
      </c>
    </row>
    <row r="224" spans="16:17" x14ac:dyDescent="0.25">
      <c r="P224" t="s">
        <v>38</v>
      </c>
      <c r="Q224">
        <v>79.193529999999996</v>
      </c>
    </row>
    <row r="225" spans="16:17" x14ac:dyDescent="0.25">
      <c r="P225" t="s">
        <v>38</v>
      </c>
      <c r="Q225">
        <v>133.797653</v>
      </c>
    </row>
    <row r="226" spans="16:17" x14ac:dyDescent="0.25">
      <c r="P226" t="s">
        <v>38</v>
      </c>
      <c r="Q226">
        <v>220.79462899999999</v>
      </c>
    </row>
    <row r="227" spans="16:17" x14ac:dyDescent="0.25">
      <c r="P227" t="s">
        <v>38</v>
      </c>
      <c r="Q227">
        <v>204.046671</v>
      </c>
    </row>
    <row r="228" spans="16:17" x14ac:dyDescent="0.25">
      <c r="P228" t="s">
        <v>38</v>
      </c>
      <c r="Q228">
        <v>107.392143</v>
      </c>
    </row>
    <row r="229" spans="16:17" x14ac:dyDescent="0.25">
      <c r="P229" t="s">
        <v>38</v>
      </c>
      <c r="Q229">
        <v>86.265934000000001</v>
      </c>
    </row>
    <row r="230" spans="16:17" x14ac:dyDescent="0.25">
      <c r="P230" t="s">
        <v>38</v>
      </c>
      <c r="Q230">
        <v>157.72902199999999</v>
      </c>
    </row>
    <row r="231" spans="16:17" x14ac:dyDescent="0.25">
      <c r="P231" t="s">
        <v>38</v>
      </c>
      <c r="Q231">
        <v>242.06284500000001</v>
      </c>
    </row>
    <row r="232" spans="16:17" x14ac:dyDescent="0.25">
      <c r="P232" t="s">
        <v>38</v>
      </c>
      <c r="Q232">
        <v>110.027293</v>
      </c>
    </row>
    <row r="233" spans="16:17" x14ac:dyDescent="0.25">
      <c r="P233" t="s">
        <v>38</v>
      </c>
      <c r="Q233">
        <v>103.191902</v>
      </c>
    </row>
    <row r="234" spans="16:17" x14ac:dyDescent="0.25">
      <c r="P234" t="s">
        <v>38</v>
      </c>
      <c r="Q234">
        <v>204.98872499999999</v>
      </c>
    </row>
    <row r="235" spans="16:17" x14ac:dyDescent="0.25">
      <c r="P235" t="s">
        <v>38</v>
      </c>
      <c r="Q235">
        <v>173.863944</v>
      </c>
    </row>
    <row r="236" spans="16:17" x14ac:dyDescent="0.25">
      <c r="P236" t="s">
        <v>38</v>
      </c>
      <c r="Q236">
        <v>96.237504999999999</v>
      </c>
    </row>
    <row r="237" spans="16:17" x14ac:dyDescent="0.25">
      <c r="P237" t="s">
        <v>38</v>
      </c>
      <c r="Q237">
        <v>117.120699</v>
      </c>
    </row>
    <row r="238" spans="16:17" x14ac:dyDescent="0.25">
      <c r="P238" t="s">
        <v>38</v>
      </c>
      <c r="Q238">
        <v>86.526949000000002</v>
      </c>
    </row>
    <row r="239" spans="16:17" x14ac:dyDescent="0.25">
      <c r="P239" t="s">
        <v>38</v>
      </c>
      <c r="Q239">
        <v>104.093954</v>
      </c>
    </row>
    <row r="240" spans="16:17" x14ac:dyDescent="0.25">
      <c r="P240" t="s">
        <v>38</v>
      </c>
      <c r="Q240">
        <v>60.814478000000001</v>
      </c>
    </row>
    <row r="241" spans="16:17" x14ac:dyDescent="0.25">
      <c r="P241" t="s">
        <v>38</v>
      </c>
      <c r="Q241" s="223">
        <v>137.59987000000001</v>
      </c>
    </row>
    <row r="242" spans="16:17" x14ac:dyDescent="0.25">
      <c r="P242" t="s">
        <v>38</v>
      </c>
      <c r="Q242" s="223">
        <v>194.20310799999999</v>
      </c>
    </row>
    <row r="243" spans="16:17" x14ac:dyDescent="0.25">
      <c r="P243" t="s">
        <v>38</v>
      </c>
      <c r="Q243" s="223">
        <v>202.13256100000001</v>
      </c>
    </row>
    <row r="244" spans="16:17" x14ac:dyDescent="0.25">
      <c r="P244" t="s">
        <v>38</v>
      </c>
      <c r="Q244" s="223">
        <v>165.515467</v>
      </c>
    </row>
    <row r="245" spans="16:17" x14ac:dyDescent="0.25">
      <c r="P245" t="s">
        <v>38</v>
      </c>
      <c r="Q245" s="223">
        <v>187.60472999999999</v>
      </c>
    </row>
    <row r="246" spans="16:17" x14ac:dyDescent="0.25">
      <c r="P246" t="s">
        <v>38</v>
      </c>
      <c r="Q246" s="223">
        <v>198.61436</v>
      </c>
    </row>
    <row r="247" spans="16:17" x14ac:dyDescent="0.25">
      <c r="P247" t="s">
        <v>38</v>
      </c>
      <c r="Q247" s="223">
        <v>129.49240699999999</v>
      </c>
    </row>
    <row r="248" spans="16:17" x14ac:dyDescent="0.25">
      <c r="P248" t="s">
        <v>38</v>
      </c>
      <c r="Q248" s="223">
        <v>168.553641</v>
      </c>
    </row>
    <row r="249" spans="16:17" x14ac:dyDescent="0.25">
      <c r="P249" t="s">
        <v>38</v>
      </c>
      <c r="Q249" s="223">
        <v>153.75779399999999</v>
      </c>
    </row>
    <row r="250" spans="16:17" x14ac:dyDescent="0.25">
      <c r="P250" t="s">
        <v>38</v>
      </c>
      <c r="Q250" s="223">
        <v>171.934834</v>
      </c>
    </row>
    <row r="251" spans="16:17" x14ac:dyDescent="0.25">
      <c r="P251" t="s">
        <v>38</v>
      </c>
      <c r="Q251" s="223">
        <v>189.117817</v>
      </c>
    </row>
    <row r="252" spans="16:17" x14ac:dyDescent="0.25">
      <c r="P252" t="s">
        <v>38</v>
      </c>
      <c r="Q252" s="223">
        <v>190.167877</v>
      </c>
    </row>
    <row r="253" spans="16:17" x14ac:dyDescent="0.25">
      <c r="P253" t="s">
        <v>38</v>
      </c>
      <c r="Q253" s="223">
        <v>150.30559700000001</v>
      </c>
    </row>
    <row r="254" spans="16:17" x14ac:dyDescent="0.25">
      <c r="P254" t="s">
        <v>38</v>
      </c>
      <c r="Q254" s="223">
        <v>208.84194500000001</v>
      </c>
    </row>
    <row r="255" spans="16:17" x14ac:dyDescent="0.25">
      <c r="P255" t="s">
        <v>38</v>
      </c>
      <c r="Q255" s="223">
        <v>236.98155399999999</v>
      </c>
    </row>
    <row r="256" spans="16:17" x14ac:dyDescent="0.25">
      <c r="P256" t="s">
        <v>38</v>
      </c>
      <c r="Q256" s="223">
        <v>169.83471399999999</v>
      </c>
    </row>
    <row r="257" spans="16:17" x14ac:dyDescent="0.25">
      <c r="P257" t="s">
        <v>38</v>
      </c>
      <c r="Q257" s="223">
        <v>130.85048399999999</v>
      </c>
    </row>
    <row r="258" spans="16:17" x14ac:dyDescent="0.25">
      <c r="P258" t="s">
        <v>38</v>
      </c>
      <c r="Q258" s="223">
        <v>187.041698</v>
      </c>
    </row>
    <row r="259" spans="16:17" x14ac:dyDescent="0.25">
      <c r="P259" t="s">
        <v>38</v>
      </c>
      <c r="Q259" s="223">
        <v>238.082618</v>
      </c>
    </row>
    <row r="260" spans="16:17" x14ac:dyDescent="0.25">
      <c r="P260" t="s">
        <v>38</v>
      </c>
      <c r="Q260" s="223">
        <v>144.662274</v>
      </c>
    </row>
    <row r="261" spans="16:17" x14ac:dyDescent="0.25">
      <c r="P261" t="s">
        <v>38</v>
      </c>
      <c r="Q261" s="223">
        <v>149.05952600000001</v>
      </c>
    </row>
    <row r="262" spans="16:17" x14ac:dyDescent="0.25">
      <c r="P262" t="s">
        <v>38</v>
      </c>
      <c r="Q262" s="223">
        <v>125.036152</v>
      </c>
    </row>
    <row r="263" spans="16:17" x14ac:dyDescent="0.25">
      <c r="P263" t="s">
        <v>38</v>
      </c>
      <c r="Q263" s="223">
        <v>147.09841299999999</v>
      </c>
    </row>
    <row r="264" spans="16:17" x14ac:dyDescent="0.25">
      <c r="P264" t="s">
        <v>38</v>
      </c>
      <c r="Q264" s="223">
        <v>124.04609499999999</v>
      </c>
    </row>
    <row r="265" spans="16:17" x14ac:dyDescent="0.25">
      <c r="P265" t="s">
        <v>38</v>
      </c>
      <c r="Q265" s="223">
        <v>192.333001</v>
      </c>
    </row>
    <row r="266" spans="16:17" x14ac:dyDescent="0.25">
      <c r="P266" t="s">
        <v>38</v>
      </c>
      <c r="Q266" s="223">
        <v>220.98563999999999</v>
      </c>
    </row>
    <row r="267" spans="16:17" x14ac:dyDescent="0.25">
      <c r="P267" t="s">
        <v>38</v>
      </c>
      <c r="Q267" s="223">
        <v>214.819287</v>
      </c>
    </row>
    <row r="268" spans="16:17" x14ac:dyDescent="0.25">
      <c r="P268" t="s">
        <v>38</v>
      </c>
      <c r="Q268" s="223">
        <v>158.29205400000001</v>
      </c>
    </row>
    <row r="269" spans="16:17" x14ac:dyDescent="0.25">
      <c r="P269" t="s">
        <v>38</v>
      </c>
      <c r="Q269" s="223">
        <v>221.908693</v>
      </c>
    </row>
    <row r="270" spans="16:17" x14ac:dyDescent="0.25">
      <c r="P270" t="s">
        <v>38</v>
      </c>
      <c r="Q270" s="223">
        <v>166.61252999999999</v>
      </c>
    </row>
    <row r="271" spans="16:17" x14ac:dyDescent="0.25">
      <c r="P271" t="s">
        <v>38</v>
      </c>
      <c r="Q271" s="223">
        <v>199.454408</v>
      </c>
    </row>
    <row r="272" spans="16:17" x14ac:dyDescent="0.25">
      <c r="P272" t="s">
        <v>38</v>
      </c>
      <c r="Q272" s="223">
        <v>231.189223</v>
      </c>
    </row>
    <row r="273" spans="16:17" x14ac:dyDescent="0.25">
      <c r="P273" t="s">
        <v>38</v>
      </c>
      <c r="Q273" s="223">
        <v>111.07235300000001</v>
      </c>
    </row>
    <row r="274" spans="16:17" x14ac:dyDescent="0.25">
      <c r="P274" t="s">
        <v>38</v>
      </c>
      <c r="Q274" s="223">
        <v>199.48641000000001</v>
      </c>
    </row>
    <row r="275" spans="16:17" x14ac:dyDescent="0.25">
      <c r="P275" t="s">
        <v>38</v>
      </c>
      <c r="Q275" s="223">
        <v>151.12364400000001</v>
      </c>
    </row>
    <row r="276" spans="16:17" x14ac:dyDescent="0.25">
      <c r="P276" t="s">
        <v>38</v>
      </c>
      <c r="Q276" s="223">
        <v>247.87817799999999</v>
      </c>
    </row>
    <row r="277" spans="16:17" x14ac:dyDescent="0.25">
      <c r="P277" t="s">
        <v>38</v>
      </c>
      <c r="Q277" s="223">
        <v>136.80382499999999</v>
      </c>
    </row>
    <row r="278" spans="16:17" x14ac:dyDescent="0.25">
      <c r="P278" t="s">
        <v>38</v>
      </c>
      <c r="Q278" s="223">
        <v>187.502725</v>
      </c>
    </row>
    <row r="279" spans="16:17" x14ac:dyDescent="0.25">
      <c r="P279" t="s">
        <v>38</v>
      </c>
      <c r="Q279" s="223">
        <v>231.43123700000001</v>
      </c>
    </row>
    <row r="280" spans="16:17" x14ac:dyDescent="0.25">
      <c r="P280" t="s">
        <v>38</v>
      </c>
      <c r="Q280" s="223">
        <v>156.58695599999999</v>
      </c>
    </row>
    <row r="281" spans="16:17" x14ac:dyDescent="0.25">
      <c r="P281" t="s">
        <v>38</v>
      </c>
      <c r="Q281" s="223">
        <v>237.488584</v>
      </c>
    </row>
    <row r="282" spans="16:17" x14ac:dyDescent="0.25">
      <c r="P282" t="s">
        <v>38</v>
      </c>
      <c r="Q282" s="223">
        <v>199.02038300000001</v>
      </c>
    </row>
    <row r="283" spans="16:17" x14ac:dyDescent="0.25">
      <c r="P283" t="s">
        <v>38</v>
      </c>
      <c r="Q283" s="223">
        <v>182.52444</v>
      </c>
    </row>
    <row r="284" spans="16:17" x14ac:dyDescent="0.25">
      <c r="P284" t="s">
        <v>38</v>
      </c>
      <c r="Q284" s="223">
        <v>267.78531600000002</v>
      </c>
    </row>
    <row r="285" spans="16:17" x14ac:dyDescent="0.25">
      <c r="P285" t="s">
        <v>38</v>
      </c>
      <c r="Q285" s="223">
        <v>153.446777</v>
      </c>
    </row>
    <row r="286" spans="16:17" x14ac:dyDescent="0.25">
      <c r="P286" t="s">
        <v>38</v>
      </c>
      <c r="Q286" s="223">
        <v>182.59044399999999</v>
      </c>
    </row>
    <row r="287" spans="16:17" x14ac:dyDescent="0.25">
      <c r="P287" t="s">
        <v>38</v>
      </c>
      <c r="Q287" s="223">
        <v>140.796053</v>
      </c>
    </row>
    <row r="288" spans="16:17" x14ac:dyDescent="0.25">
      <c r="P288" t="s">
        <v>38</v>
      </c>
      <c r="Q288" s="223">
        <v>161.49223699999999</v>
      </c>
    </row>
    <row r="289" spans="16:17" x14ac:dyDescent="0.25">
      <c r="P289" t="s">
        <v>38</v>
      </c>
      <c r="Q289" s="223">
        <v>180.113302</v>
      </c>
    </row>
    <row r="290" spans="16:17" x14ac:dyDescent="0.25">
      <c r="P290" t="s">
        <v>38</v>
      </c>
      <c r="Q290" s="223">
        <v>209.740996</v>
      </c>
    </row>
    <row r="291" spans="16:17" x14ac:dyDescent="0.25">
      <c r="P291" t="s">
        <v>38</v>
      </c>
      <c r="Q291" s="223">
        <v>191.27194</v>
      </c>
    </row>
    <row r="292" spans="16:17" x14ac:dyDescent="0.25">
      <c r="P292" t="s">
        <v>38</v>
      </c>
      <c r="Q292" s="223">
        <v>262.66202299999998</v>
      </c>
    </row>
    <row r="293" spans="16:17" x14ac:dyDescent="0.25">
      <c r="P293" t="s">
        <v>38</v>
      </c>
      <c r="Q293" s="223">
        <v>241.41180800000001</v>
      </c>
    </row>
    <row r="294" spans="16:17" x14ac:dyDescent="0.25">
      <c r="P294" t="s">
        <v>38</v>
      </c>
      <c r="Q294" s="223">
        <v>260.98492700000003</v>
      </c>
    </row>
    <row r="295" spans="16:17" x14ac:dyDescent="0.25">
      <c r="P295" t="s">
        <v>38</v>
      </c>
      <c r="Q295" s="223">
        <v>199.878432</v>
      </c>
    </row>
    <row r="296" spans="16:17" x14ac:dyDescent="0.25">
      <c r="P296" t="s">
        <v>38</v>
      </c>
      <c r="Q296" s="223">
        <v>243.10690500000001</v>
      </c>
    </row>
    <row r="297" spans="16:17" x14ac:dyDescent="0.25">
      <c r="P297" t="s">
        <v>38</v>
      </c>
      <c r="Q297" s="223">
        <v>243.447924</v>
      </c>
    </row>
    <row r="298" spans="16:17" x14ac:dyDescent="0.25">
      <c r="P298" t="s">
        <v>38</v>
      </c>
      <c r="Q298" s="223">
        <v>179.191249</v>
      </c>
    </row>
    <row r="299" spans="16:17" x14ac:dyDescent="0.25">
      <c r="P299" t="s">
        <v>38</v>
      </c>
      <c r="Q299" s="223">
        <v>232.71030999999999</v>
      </c>
    </row>
    <row r="300" spans="16:17" x14ac:dyDescent="0.25">
      <c r="P300" t="s">
        <v>38</v>
      </c>
      <c r="Q300" s="223">
        <v>254.05853099999999</v>
      </c>
    </row>
    <row r="301" spans="16:17" x14ac:dyDescent="0.25">
      <c r="P301" t="s">
        <v>38</v>
      </c>
      <c r="Q301" s="223">
        <v>194.94315</v>
      </c>
    </row>
    <row r="302" spans="16:17" x14ac:dyDescent="0.25">
      <c r="P302" t="s">
        <v>38</v>
      </c>
      <c r="Q302" s="223">
        <v>226.23294000000001</v>
      </c>
    </row>
    <row r="303" spans="16:17" x14ac:dyDescent="0.25">
      <c r="P303" t="s">
        <v>38</v>
      </c>
      <c r="Q303" s="223">
        <v>259.09782000000001</v>
      </c>
    </row>
    <row r="304" spans="16:17" x14ac:dyDescent="0.25">
      <c r="P304" t="s">
        <v>38</v>
      </c>
      <c r="Q304" s="223">
        <v>263.25305700000001</v>
      </c>
    </row>
    <row r="305" spans="16:17" x14ac:dyDescent="0.25">
      <c r="P305" t="s">
        <v>38</v>
      </c>
      <c r="Q305" s="223">
        <v>177.86217300000001</v>
      </c>
    </row>
    <row r="306" spans="16:17" x14ac:dyDescent="0.25">
      <c r="P306" t="s">
        <v>38</v>
      </c>
      <c r="Q306" s="223">
        <v>135.651759</v>
      </c>
    </row>
    <row r="307" spans="16:17" x14ac:dyDescent="0.25">
      <c r="P307" t="s">
        <v>38</v>
      </c>
      <c r="Q307" s="223">
        <v>199.625418</v>
      </c>
    </row>
    <row r="308" spans="16:17" x14ac:dyDescent="0.25">
      <c r="P308" t="s">
        <v>38</v>
      </c>
      <c r="Q308" s="223">
        <v>231.86326199999999</v>
      </c>
    </row>
    <row r="309" spans="16:17" x14ac:dyDescent="0.25">
      <c r="P309" t="s">
        <v>38</v>
      </c>
      <c r="Q309" s="223">
        <v>195.97020900000001</v>
      </c>
    </row>
    <row r="310" spans="16:17" x14ac:dyDescent="0.25">
      <c r="P310" t="s">
        <v>38</v>
      </c>
      <c r="Q310" s="223">
        <v>212.24114</v>
      </c>
    </row>
    <row r="311" spans="16:17" x14ac:dyDescent="0.25">
      <c r="P311" t="s">
        <v>38</v>
      </c>
      <c r="Q311" s="223">
        <v>158.47206399999999</v>
      </c>
    </row>
    <row r="312" spans="16:17" x14ac:dyDescent="0.25">
      <c r="P312" t="s">
        <v>38</v>
      </c>
      <c r="Q312" s="223">
        <v>233.19333800000001</v>
      </c>
    </row>
    <row r="313" spans="16:17" x14ac:dyDescent="0.25">
      <c r="P313" t="s">
        <v>38</v>
      </c>
      <c r="Q313" s="223">
        <v>179.60627299999999</v>
      </c>
    </row>
    <row r="314" spans="16:17" x14ac:dyDescent="0.25">
      <c r="P314" t="s">
        <v>38</v>
      </c>
      <c r="Q314" s="223">
        <v>208.91995</v>
      </c>
    </row>
    <row r="315" spans="16:17" x14ac:dyDescent="0.25">
      <c r="P315" t="s">
        <v>38</v>
      </c>
      <c r="Q315" s="223">
        <v>134.62569999999999</v>
      </c>
    </row>
    <row r="316" spans="16:17" x14ac:dyDescent="0.25">
      <c r="P316" t="s">
        <v>38</v>
      </c>
      <c r="Q316" s="223">
        <v>200.93749299999999</v>
      </c>
    </row>
    <row r="317" spans="16:17" x14ac:dyDescent="0.25">
      <c r="P317" t="s">
        <v>38</v>
      </c>
      <c r="Q317" s="223">
        <v>190.349887</v>
      </c>
    </row>
    <row r="318" spans="16:17" x14ac:dyDescent="0.25">
      <c r="P318" t="s">
        <v>38</v>
      </c>
      <c r="Q318" s="223">
        <v>193.86508799999999</v>
      </c>
    </row>
    <row r="319" spans="16:17" x14ac:dyDescent="0.25">
      <c r="P319" t="s">
        <v>38</v>
      </c>
      <c r="Q319" s="223">
        <v>300.38118100000003</v>
      </c>
    </row>
    <row r="320" spans="16:17" x14ac:dyDescent="0.25">
      <c r="P320" t="s">
        <v>38</v>
      </c>
      <c r="Q320" s="223">
        <v>253.50749999999999</v>
      </c>
    </row>
  </sheetData>
  <sortState ref="P1:Q320">
    <sortCondition ref="P1"/>
  </sortState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C16" sqref="C16"/>
    </sheetView>
  </sheetViews>
  <sheetFormatPr baseColWidth="10" defaultRowHeight="15" x14ac:dyDescent="0.25"/>
  <cols>
    <col min="1" max="1" width="14.85546875" customWidth="1"/>
    <col min="2" max="2" width="13.28515625" customWidth="1"/>
    <col min="3" max="3" width="12.7109375" customWidth="1"/>
    <col min="4" max="4" width="13.7109375" customWidth="1"/>
    <col min="6" max="6" width="13.42578125" customWidth="1"/>
    <col min="19" max="19" width="14.85546875" customWidth="1"/>
  </cols>
  <sheetData>
    <row r="1" spans="1:21" ht="16.5" thickBot="1" x14ac:dyDescent="0.3">
      <c r="A1" t="s">
        <v>116</v>
      </c>
      <c r="B1" s="189" t="s">
        <v>70</v>
      </c>
      <c r="C1" s="189"/>
      <c r="D1" s="190" t="s">
        <v>71</v>
      </c>
      <c r="E1" s="190"/>
      <c r="F1" s="155" t="s">
        <v>102</v>
      </c>
      <c r="G1" s="155"/>
      <c r="I1" s="195" t="s">
        <v>72</v>
      </c>
      <c r="J1" s="196"/>
      <c r="K1" s="166" t="s">
        <v>73</v>
      </c>
      <c r="L1" s="167"/>
      <c r="M1" s="168" t="s">
        <v>74</v>
      </c>
      <c r="N1" s="166"/>
      <c r="O1" s="168" t="s">
        <v>78</v>
      </c>
      <c r="P1" s="187"/>
      <c r="R1" s="149" t="s">
        <v>103</v>
      </c>
      <c r="S1" s="150"/>
    </row>
    <row r="2" spans="1:21" ht="16.5" thickBot="1" x14ac:dyDescent="0.3">
      <c r="A2" s="145" t="s">
        <v>72</v>
      </c>
      <c r="B2" s="191">
        <v>0.7417797604166666</v>
      </c>
      <c r="C2" s="191"/>
      <c r="D2" s="193">
        <v>82.624184187499978</v>
      </c>
      <c r="E2" s="193"/>
      <c r="F2" s="156">
        <f>(B2/D2)*100</f>
        <v>0.8977755940480302</v>
      </c>
      <c r="G2" s="157"/>
      <c r="I2" s="197" t="s">
        <v>45</v>
      </c>
      <c r="J2" s="170"/>
      <c r="K2" s="169" t="s">
        <v>45</v>
      </c>
      <c r="L2" s="170"/>
      <c r="M2" s="173" t="s">
        <v>45</v>
      </c>
      <c r="N2" s="170"/>
      <c r="O2" s="173" t="s">
        <v>45</v>
      </c>
      <c r="P2" s="188"/>
      <c r="R2" s="151" t="s">
        <v>45</v>
      </c>
      <c r="S2" s="152"/>
    </row>
    <row r="3" spans="1:21" ht="15.75" x14ac:dyDescent="0.25">
      <c r="A3" s="144" t="s">
        <v>73</v>
      </c>
      <c r="B3" s="192">
        <v>0.76057713541666661</v>
      </c>
      <c r="C3" s="192"/>
      <c r="D3" s="194">
        <v>122.69031959375</v>
      </c>
      <c r="E3" s="194"/>
      <c r="F3" s="158">
        <f t="shared" ref="F3:F13" si="0">(B3/D3)*100</f>
        <v>0.61991617426303569</v>
      </c>
      <c r="G3" s="158"/>
      <c r="I3" s="162" t="s">
        <v>51</v>
      </c>
      <c r="J3" s="163"/>
      <c r="K3" s="171" t="s">
        <v>65</v>
      </c>
      <c r="L3" s="161"/>
      <c r="M3" s="174" t="s">
        <v>51</v>
      </c>
      <c r="N3" s="163"/>
      <c r="O3" s="174" t="s">
        <v>51</v>
      </c>
      <c r="P3" s="180"/>
      <c r="R3" s="153" t="s">
        <v>51</v>
      </c>
      <c r="S3" s="154"/>
    </row>
    <row r="4" spans="1:21" ht="15.75" x14ac:dyDescent="0.25">
      <c r="A4" s="123" t="s">
        <v>74</v>
      </c>
      <c r="B4" s="176">
        <v>0.77727822916666667</v>
      </c>
      <c r="C4" s="176"/>
      <c r="D4" s="177">
        <v>266.41320669791668</v>
      </c>
      <c r="E4" s="177"/>
      <c r="F4" s="159">
        <f t="shared" si="0"/>
        <v>0.29175664329884921</v>
      </c>
      <c r="G4" s="159"/>
      <c r="I4" s="160" t="s">
        <v>56</v>
      </c>
      <c r="J4" s="161"/>
      <c r="K4" s="171" t="s">
        <v>56</v>
      </c>
      <c r="L4" s="161"/>
      <c r="M4" s="175" t="s">
        <v>56</v>
      </c>
      <c r="N4" s="161"/>
      <c r="O4" s="175" t="s">
        <v>56</v>
      </c>
      <c r="P4" s="181"/>
      <c r="R4" s="151" t="s">
        <v>56</v>
      </c>
      <c r="S4" s="152"/>
    </row>
    <row r="5" spans="1:21" ht="15.75" x14ac:dyDescent="0.25">
      <c r="A5" s="123" t="s">
        <v>78</v>
      </c>
      <c r="B5" s="176">
        <v>0.79549133333333322</v>
      </c>
      <c r="C5" s="176"/>
      <c r="D5" s="177">
        <v>406.09147712500004</v>
      </c>
      <c r="E5" s="177"/>
      <c r="F5" s="159">
        <f t="shared" si="0"/>
        <v>0.19588968942789975</v>
      </c>
      <c r="G5" s="159"/>
      <c r="I5" s="162" t="s">
        <v>62</v>
      </c>
      <c r="J5" s="163"/>
      <c r="K5" s="172" t="s">
        <v>62</v>
      </c>
      <c r="L5" s="163"/>
      <c r="M5" s="174" t="s">
        <v>69</v>
      </c>
      <c r="N5" s="163"/>
      <c r="O5" s="174" t="s">
        <v>69</v>
      </c>
      <c r="P5" s="180"/>
      <c r="R5" s="153" t="s">
        <v>69</v>
      </c>
      <c r="S5" s="154"/>
    </row>
    <row r="6" spans="1:21" ht="16.5" thickBot="1" x14ac:dyDescent="0.3">
      <c r="A6" s="123" t="s">
        <v>81</v>
      </c>
      <c r="B6" s="176">
        <v>0.7537282708333336</v>
      </c>
      <c r="C6" s="176"/>
      <c r="D6" s="177">
        <v>111.56883972916665</v>
      </c>
      <c r="E6" s="177"/>
      <c r="F6" s="159">
        <f t="shared" si="0"/>
        <v>0.67557238442472722</v>
      </c>
      <c r="G6" s="159"/>
      <c r="I6" s="164" t="s">
        <v>63</v>
      </c>
      <c r="J6" s="165"/>
      <c r="K6" s="172" t="s">
        <v>66</v>
      </c>
      <c r="L6" s="163"/>
      <c r="M6" s="182" t="s">
        <v>66</v>
      </c>
      <c r="N6" s="165"/>
      <c r="O6" s="182" t="s">
        <v>66</v>
      </c>
      <c r="P6" s="183"/>
      <c r="R6" s="147" t="s">
        <v>63</v>
      </c>
      <c r="S6" s="148"/>
    </row>
    <row r="7" spans="1:21" ht="15.75" thickTop="1" x14ac:dyDescent="0.25">
      <c r="A7" s="123" t="s">
        <v>83</v>
      </c>
      <c r="B7" s="176">
        <v>0.78411881250000004</v>
      </c>
      <c r="C7" s="176"/>
      <c r="D7" s="177">
        <v>178.13811602083334</v>
      </c>
      <c r="E7" s="177"/>
      <c r="F7" s="159">
        <f t="shared" si="0"/>
        <v>0.44017464089959107</v>
      </c>
      <c r="G7" s="159"/>
      <c r="I7" s="204" t="s">
        <v>81</v>
      </c>
      <c r="J7" s="184"/>
      <c r="K7" s="205" t="s">
        <v>83</v>
      </c>
      <c r="L7" s="206"/>
      <c r="M7" s="184" t="s">
        <v>88</v>
      </c>
      <c r="N7" s="179"/>
      <c r="O7" s="178" t="s">
        <v>90</v>
      </c>
      <c r="P7" s="207"/>
    </row>
    <row r="8" spans="1:21" x14ac:dyDescent="0.25">
      <c r="A8" s="123" t="s">
        <v>88</v>
      </c>
      <c r="B8" s="176">
        <v>0.79477110416666674</v>
      </c>
      <c r="C8" s="176"/>
      <c r="D8" s="177">
        <v>332.65654939583328</v>
      </c>
      <c r="E8" s="177"/>
      <c r="F8" s="159">
        <f t="shared" si="0"/>
        <v>0.23891641562750537</v>
      </c>
      <c r="G8" s="159"/>
      <c r="I8" s="160" t="s">
        <v>45</v>
      </c>
      <c r="J8" s="171"/>
      <c r="K8" s="198" t="s">
        <v>45</v>
      </c>
      <c r="L8" s="199"/>
      <c r="M8" s="171" t="s">
        <v>45</v>
      </c>
      <c r="N8" s="161"/>
      <c r="O8" s="174" t="s">
        <v>89</v>
      </c>
      <c r="P8" s="180"/>
      <c r="S8" s="119"/>
      <c r="U8" s="119"/>
    </row>
    <row r="9" spans="1:21" x14ac:dyDescent="0.25">
      <c r="A9" s="123" t="s">
        <v>90</v>
      </c>
      <c r="B9" s="176">
        <v>0.80491765625</v>
      </c>
      <c r="C9" s="176"/>
      <c r="D9" s="177">
        <v>712.95740380208338</v>
      </c>
      <c r="E9" s="177"/>
      <c r="F9" s="159">
        <f t="shared" si="0"/>
        <v>0.11289842169497194</v>
      </c>
      <c r="G9" s="159"/>
      <c r="H9" s="140"/>
      <c r="I9" s="162" t="s">
        <v>51</v>
      </c>
      <c r="J9" s="172"/>
      <c r="K9" s="200" t="s">
        <v>51</v>
      </c>
      <c r="L9" s="201"/>
      <c r="M9" s="171" t="s">
        <v>86</v>
      </c>
      <c r="N9" s="161"/>
      <c r="O9" s="174" t="s">
        <v>51</v>
      </c>
      <c r="P9" s="180"/>
    </row>
    <row r="10" spans="1:21" x14ac:dyDescent="0.25">
      <c r="A10" s="123" t="s">
        <v>93</v>
      </c>
      <c r="B10" s="176">
        <v>0.78333441666666648</v>
      </c>
      <c r="C10" s="176"/>
      <c r="D10" s="177">
        <v>245.92710792708328</v>
      </c>
      <c r="E10" s="177"/>
      <c r="F10" s="159">
        <f t="shared" si="0"/>
        <v>0.31852300597090866</v>
      </c>
      <c r="G10" s="159"/>
      <c r="I10" s="160" t="s">
        <v>56</v>
      </c>
      <c r="J10" s="171"/>
      <c r="K10" s="198" t="s">
        <v>56</v>
      </c>
      <c r="L10" s="199"/>
      <c r="M10" s="172" t="s">
        <v>87</v>
      </c>
      <c r="N10" s="163"/>
      <c r="O10" s="175" t="s">
        <v>56</v>
      </c>
      <c r="P10" s="181"/>
    </row>
    <row r="11" spans="1:21" x14ac:dyDescent="0.25">
      <c r="A11" s="123" t="s">
        <v>97</v>
      </c>
      <c r="B11" s="176">
        <v>0.7941573645833333</v>
      </c>
      <c r="C11" s="176"/>
      <c r="D11" s="177">
        <v>414.43788162499993</v>
      </c>
      <c r="E11" s="177"/>
      <c r="F11" s="159">
        <f t="shared" si="0"/>
        <v>0.19162277383270646</v>
      </c>
      <c r="G11" s="159"/>
      <c r="I11" s="162" t="s">
        <v>62</v>
      </c>
      <c r="J11" s="172"/>
      <c r="K11" s="200" t="s">
        <v>69</v>
      </c>
      <c r="L11" s="201"/>
      <c r="M11" s="172" t="s">
        <v>62</v>
      </c>
      <c r="N11" s="163"/>
      <c r="O11" s="174" t="s">
        <v>62</v>
      </c>
      <c r="P11" s="180"/>
    </row>
    <row r="12" spans="1:21" ht="15.75" thickBot="1" x14ac:dyDescent="0.3">
      <c r="A12" s="123" t="s">
        <v>99</v>
      </c>
      <c r="B12" s="176">
        <v>0.80840598958333332</v>
      </c>
      <c r="C12" s="176"/>
      <c r="D12" s="177">
        <v>755.9172256249999</v>
      </c>
      <c r="E12" s="177"/>
      <c r="F12" s="159">
        <f t="shared" si="0"/>
        <v>0.10694371846268422</v>
      </c>
      <c r="G12" s="159"/>
      <c r="I12" s="164" t="s">
        <v>80</v>
      </c>
      <c r="J12" s="186"/>
      <c r="K12" s="202" t="s">
        <v>63</v>
      </c>
      <c r="L12" s="203"/>
      <c r="M12" s="186" t="s">
        <v>63</v>
      </c>
      <c r="N12" s="165"/>
      <c r="O12" s="182" t="s">
        <v>66</v>
      </c>
      <c r="P12" s="183"/>
    </row>
    <row r="13" spans="1:21" x14ac:dyDescent="0.25">
      <c r="A13" s="123" t="s">
        <v>100</v>
      </c>
      <c r="B13" s="176">
        <v>0.81366603448275854</v>
      </c>
      <c r="C13" s="176"/>
      <c r="D13" s="177">
        <v>1440.2898511379308</v>
      </c>
      <c r="E13" s="177"/>
      <c r="F13" s="159">
        <f t="shared" si="0"/>
        <v>5.6493214462346238E-2</v>
      </c>
      <c r="G13" s="159"/>
      <c r="I13" s="185" t="s">
        <v>93</v>
      </c>
      <c r="J13" s="166"/>
      <c r="K13" s="178" t="s">
        <v>97</v>
      </c>
      <c r="L13" s="179"/>
      <c r="M13" s="168" t="s">
        <v>99</v>
      </c>
      <c r="N13" s="166"/>
      <c r="O13" s="168" t="s">
        <v>100</v>
      </c>
      <c r="P13" s="187"/>
    </row>
    <row r="14" spans="1:21" x14ac:dyDescent="0.25">
      <c r="I14" s="160" t="s">
        <v>45</v>
      </c>
      <c r="J14" s="161"/>
      <c r="K14" s="175" t="s">
        <v>45</v>
      </c>
      <c r="L14" s="161"/>
      <c r="M14" s="175" t="s">
        <v>45</v>
      </c>
      <c r="N14" s="161"/>
      <c r="O14" s="171" t="s">
        <v>45</v>
      </c>
      <c r="P14" s="181"/>
    </row>
    <row r="15" spans="1:21" x14ac:dyDescent="0.25">
      <c r="I15" s="162" t="s">
        <v>51</v>
      </c>
      <c r="J15" s="163"/>
      <c r="K15" s="175" t="s">
        <v>96</v>
      </c>
      <c r="L15" s="161"/>
      <c r="M15" s="175" t="s">
        <v>96</v>
      </c>
      <c r="N15" s="161"/>
      <c r="O15" s="171" t="s">
        <v>96</v>
      </c>
      <c r="P15" s="181"/>
    </row>
    <row r="16" spans="1:21" x14ac:dyDescent="0.25">
      <c r="C16" s="140"/>
      <c r="I16" s="160" t="s">
        <v>56</v>
      </c>
      <c r="J16" s="161"/>
      <c r="K16" s="175" t="s">
        <v>56</v>
      </c>
      <c r="L16" s="161"/>
      <c r="M16" s="174" t="s">
        <v>87</v>
      </c>
      <c r="N16" s="163"/>
      <c r="O16" s="171" t="s">
        <v>56</v>
      </c>
      <c r="P16" s="181"/>
    </row>
    <row r="17" spans="1:25" x14ac:dyDescent="0.25">
      <c r="C17" s="119"/>
      <c r="I17" s="162" t="s">
        <v>69</v>
      </c>
      <c r="J17" s="163"/>
      <c r="K17" s="174" t="s">
        <v>62</v>
      </c>
      <c r="L17" s="163"/>
      <c r="M17" s="174" t="s">
        <v>62</v>
      </c>
      <c r="N17" s="163"/>
      <c r="O17" s="172" t="s">
        <v>69</v>
      </c>
      <c r="P17" s="180"/>
      <c r="Y17" s="119"/>
    </row>
    <row r="18" spans="1:25" ht="15.75" thickBot="1" x14ac:dyDescent="0.3">
      <c r="I18" s="164" t="s">
        <v>63</v>
      </c>
      <c r="J18" s="165"/>
      <c r="K18" s="182" t="s">
        <v>66</v>
      </c>
      <c r="L18" s="165"/>
      <c r="M18" s="182" t="s">
        <v>66</v>
      </c>
      <c r="N18" s="165"/>
      <c r="O18" s="186" t="s">
        <v>66</v>
      </c>
      <c r="P18" s="183"/>
    </row>
    <row r="19" spans="1:25" x14ac:dyDescent="0.25">
      <c r="A19" s="119"/>
      <c r="B19" s="119"/>
    </row>
    <row r="46" spans="9:9" x14ac:dyDescent="0.25">
      <c r="I46" s="119"/>
    </row>
  </sheetData>
  <mergeCells count="117">
    <mergeCell ref="K10:L10"/>
    <mergeCell ref="K11:L11"/>
    <mergeCell ref="K12:L12"/>
    <mergeCell ref="O6:P6"/>
    <mergeCell ref="B5:C5"/>
    <mergeCell ref="D5:E5"/>
    <mergeCell ref="I8:J8"/>
    <mergeCell ref="I9:J9"/>
    <mergeCell ref="I10:J10"/>
    <mergeCell ref="I11:J11"/>
    <mergeCell ref="I12:J12"/>
    <mergeCell ref="M6:N6"/>
    <mergeCell ref="I7:J7"/>
    <mergeCell ref="B6:C6"/>
    <mergeCell ref="D6:E6"/>
    <mergeCell ref="K7:L7"/>
    <mergeCell ref="B7:C7"/>
    <mergeCell ref="D7:E7"/>
    <mergeCell ref="O7:P7"/>
    <mergeCell ref="B9:C9"/>
    <mergeCell ref="D9:E9"/>
    <mergeCell ref="M12:N12"/>
    <mergeCell ref="O1:P1"/>
    <mergeCell ref="O2:P2"/>
    <mergeCell ref="O3:P3"/>
    <mergeCell ref="O4:P4"/>
    <mergeCell ref="O5:P5"/>
    <mergeCell ref="B1:C1"/>
    <mergeCell ref="D1:E1"/>
    <mergeCell ref="B2:C2"/>
    <mergeCell ref="B3:C3"/>
    <mergeCell ref="B4:C4"/>
    <mergeCell ref="D2:E2"/>
    <mergeCell ref="D3:E3"/>
    <mergeCell ref="D4:E4"/>
    <mergeCell ref="M5:N5"/>
    <mergeCell ref="K5:L5"/>
    <mergeCell ref="I1:J1"/>
    <mergeCell ref="I2:J2"/>
    <mergeCell ref="I3:J3"/>
    <mergeCell ref="I16:J16"/>
    <mergeCell ref="I17:J17"/>
    <mergeCell ref="I18:J18"/>
    <mergeCell ref="I13:J13"/>
    <mergeCell ref="O16:P16"/>
    <mergeCell ref="O17:P17"/>
    <mergeCell ref="O18:P18"/>
    <mergeCell ref="M16:N16"/>
    <mergeCell ref="M17:N17"/>
    <mergeCell ref="M18:N18"/>
    <mergeCell ref="M13:N13"/>
    <mergeCell ref="K14:L14"/>
    <mergeCell ref="K15:L15"/>
    <mergeCell ref="K16:L16"/>
    <mergeCell ref="K17:L17"/>
    <mergeCell ref="K18:L18"/>
    <mergeCell ref="O13:P13"/>
    <mergeCell ref="O14:P14"/>
    <mergeCell ref="O15:P15"/>
    <mergeCell ref="O8:P8"/>
    <mergeCell ref="O9:P9"/>
    <mergeCell ref="O10:P10"/>
    <mergeCell ref="O11:P11"/>
    <mergeCell ref="O12:P12"/>
    <mergeCell ref="M7:N7"/>
    <mergeCell ref="M8:N8"/>
    <mergeCell ref="M9:N9"/>
    <mergeCell ref="M10:N10"/>
    <mergeCell ref="M11:N11"/>
    <mergeCell ref="B13:C13"/>
    <mergeCell ref="D13:E13"/>
    <mergeCell ref="K13:L13"/>
    <mergeCell ref="B11:C11"/>
    <mergeCell ref="D11:E11"/>
    <mergeCell ref="M14:N14"/>
    <mergeCell ref="M15:N15"/>
    <mergeCell ref="F7:G7"/>
    <mergeCell ref="F8:G8"/>
    <mergeCell ref="F9:G9"/>
    <mergeCell ref="F10:G10"/>
    <mergeCell ref="F11:G11"/>
    <mergeCell ref="F12:G12"/>
    <mergeCell ref="F13:G13"/>
    <mergeCell ref="B12:C12"/>
    <mergeCell ref="D12:E12"/>
    <mergeCell ref="B8:C8"/>
    <mergeCell ref="D8:E8"/>
    <mergeCell ref="B10:C10"/>
    <mergeCell ref="D10:E10"/>
    <mergeCell ref="I14:J14"/>
    <mergeCell ref="I15:J15"/>
    <mergeCell ref="K8:L8"/>
    <mergeCell ref="K9:L9"/>
    <mergeCell ref="R6:S6"/>
    <mergeCell ref="R1:S1"/>
    <mergeCell ref="R2:S2"/>
    <mergeCell ref="R3:S3"/>
    <mergeCell ref="R4:S4"/>
    <mergeCell ref="R5:S5"/>
    <mergeCell ref="F1:G1"/>
    <mergeCell ref="F2:G2"/>
    <mergeCell ref="F3:G3"/>
    <mergeCell ref="F4:G4"/>
    <mergeCell ref="F5:G5"/>
    <mergeCell ref="F6:G6"/>
    <mergeCell ref="I4:J4"/>
    <mergeCell ref="I5:J5"/>
    <mergeCell ref="I6:J6"/>
    <mergeCell ref="K1:L1"/>
    <mergeCell ref="M1:N1"/>
    <mergeCell ref="K2:L2"/>
    <mergeCell ref="K3:L3"/>
    <mergeCell ref="K4:L4"/>
    <mergeCell ref="K6:L6"/>
    <mergeCell ref="M2:N2"/>
    <mergeCell ref="M3:N3"/>
    <mergeCell ref="M4:N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16" workbookViewId="0">
      <selection activeCell="G36" sqref="G36:I36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211" t="s">
        <v>35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0.75928499999999999</v>
      </c>
      <c r="N1" t="s">
        <v>38</v>
      </c>
      <c r="O1">
        <v>52.525004000000003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0.75646000000000002</v>
      </c>
      <c r="N2" t="s">
        <v>38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0.71370699999999998</v>
      </c>
      <c r="N3" t="s">
        <v>38</v>
      </c>
      <c r="O3">
        <v>74.041235</v>
      </c>
    </row>
    <row r="4" spans="1:15" x14ac:dyDescent="0.2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37</v>
      </c>
      <c r="L4">
        <v>0.72827600000000003</v>
      </c>
      <c r="N4" t="s">
        <v>38</v>
      </c>
      <c r="O4">
        <v>67.837879999999998</v>
      </c>
    </row>
    <row r="5" spans="1:15" x14ac:dyDescent="0.2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37</v>
      </c>
      <c r="L5">
        <v>0.78272900000000001</v>
      </c>
      <c r="N5" t="s">
        <v>38</v>
      </c>
      <c r="O5">
        <v>34.392966999999999</v>
      </c>
    </row>
    <row r="6" spans="1:15" x14ac:dyDescent="0.2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37</v>
      </c>
      <c r="L6">
        <v>0.72163500000000003</v>
      </c>
      <c r="N6" t="s">
        <v>38</v>
      </c>
      <c r="O6">
        <v>39.269246000000003</v>
      </c>
    </row>
    <row r="7" spans="1:15" x14ac:dyDescent="0.2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37</v>
      </c>
      <c r="L7">
        <v>0.83059799999999995</v>
      </c>
      <c r="N7" t="s">
        <v>38</v>
      </c>
      <c r="O7">
        <v>67.746875000000003</v>
      </c>
    </row>
    <row r="8" spans="1:15" x14ac:dyDescent="0.2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37</v>
      </c>
      <c r="L8">
        <v>0.78987099999999999</v>
      </c>
      <c r="N8" t="s">
        <v>38</v>
      </c>
      <c r="O8">
        <v>25.568462</v>
      </c>
    </row>
    <row r="9" spans="1:15" x14ac:dyDescent="0.2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37</v>
      </c>
      <c r="L9">
        <v>0.71939600000000004</v>
      </c>
      <c r="N9" t="s">
        <v>38</v>
      </c>
      <c r="O9">
        <v>100.251734</v>
      </c>
    </row>
    <row r="10" spans="1:15" x14ac:dyDescent="0.2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37</v>
      </c>
      <c r="L10">
        <v>0.69193499999999997</v>
      </c>
      <c r="N10" t="s">
        <v>38</v>
      </c>
      <c r="O10">
        <v>95.251447999999996</v>
      </c>
    </row>
    <row r="11" spans="1:15" ht="15.75" thickBot="1" x14ac:dyDescent="0.3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37</v>
      </c>
      <c r="L11">
        <v>0.76013200000000003</v>
      </c>
      <c r="N11" t="s">
        <v>38</v>
      </c>
      <c r="O11">
        <v>30.257731</v>
      </c>
    </row>
    <row r="12" spans="1:15" ht="15.75" thickBot="1" x14ac:dyDescent="0.3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37</v>
      </c>
      <c r="L12">
        <v>0.68985099999999999</v>
      </c>
      <c r="N12" t="s">
        <v>38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37</v>
      </c>
      <c r="L13">
        <v>0.73120200000000002</v>
      </c>
      <c r="N13" t="s">
        <v>38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37</v>
      </c>
      <c r="L14">
        <v>0.75958599999999998</v>
      </c>
      <c r="N14" t="s">
        <v>38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37</v>
      </c>
      <c r="L15">
        <v>0.714916</v>
      </c>
      <c r="N15" t="s">
        <v>38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37</v>
      </c>
      <c r="L16">
        <v>0.77938799999999997</v>
      </c>
      <c r="N16" t="s">
        <v>38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37</v>
      </c>
      <c r="L17">
        <v>0.70260400000000001</v>
      </c>
      <c r="N17" t="s">
        <v>38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37</v>
      </c>
      <c r="L18">
        <v>0.69517200000000001</v>
      </c>
      <c r="N18" t="s">
        <v>38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37</v>
      </c>
      <c r="L19">
        <v>0.78183999999999998</v>
      </c>
      <c r="N19" t="s">
        <v>38</v>
      </c>
      <c r="O19">
        <v>92.092267000000007</v>
      </c>
    </row>
    <row r="20" spans="1:15" x14ac:dyDescent="0.2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37</v>
      </c>
      <c r="L20">
        <v>0.77765899999999999</v>
      </c>
      <c r="N20" t="s">
        <v>38</v>
      </c>
      <c r="O20">
        <v>90.517177000000004</v>
      </c>
    </row>
    <row r="21" spans="1:15" x14ac:dyDescent="0.2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37</v>
      </c>
      <c r="L21">
        <v>0.75987099999999996</v>
      </c>
      <c r="N21" t="s">
        <v>38</v>
      </c>
      <c r="O21">
        <v>91.301221999999996</v>
      </c>
    </row>
    <row r="22" spans="1:15" x14ac:dyDescent="0.2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37</v>
      </c>
      <c r="L22">
        <v>0.69964899999999997</v>
      </c>
      <c r="N22" t="s">
        <v>38</v>
      </c>
      <c r="O22">
        <v>120.797909</v>
      </c>
    </row>
    <row r="23" spans="1:15" x14ac:dyDescent="0.2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37</v>
      </c>
      <c r="L23">
        <v>0.69324799999999998</v>
      </c>
      <c r="N23" t="s">
        <v>38</v>
      </c>
      <c r="O23">
        <v>71.635097000000002</v>
      </c>
    </row>
    <row r="24" spans="1:15" x14ac:dyDescent="0.2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37</v>
      </c>
      <c r="L24">
        <v>0.761988</v>
      </c>
      <c r="N24" t="s">
        <v>38</v>
      </c>
      <c r="O24">
        <v>52.26999</v>
      </c>
    </row>
    <row r="25" spans="1:15" x14ac:dyDescent="0.2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37</v>
      </c>
      <c r="L25">
        <v>0.759266</v>
      </c>
      <c r="N25" t="s">
        <v>38</v>
      </c>
      <c r="O25">
        <v>39.499259000000002</v>
      </c>
    </row>
    <row r="26" spans="1:15" x14ac:dyDescent="0.2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37</v>
      </c>
      <c r="L26">
        <v>0.72220600000000001</v>
      </c>
      <c r="N26" t="s">
        <v>38</v>
      </c>
      <c r="O26">
        <v>21.756243999999999</v>
      </c>
    </row>
    <row r="27" spans="1:15" x14ac:dyDescent="0.2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37</v>
      </c>
      <c r="L27">
        <v>0.73298099999999999</v>
      </c>
      <c r="N27" t="s">
        <v>38</v>
      </c>
      <c r="O27">
        <v>49.186813000000001</v>
      </c>
    </row>
    <row r="28" spans="1:15" x14ac:dyDescent="0.2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37</v>
      </c>
      <c r="L28">
        <v>0.70874199999999998</v>
      </c>
      <c r="N28" t="s">
        <v>38</v>
      </c>
      <c r="O28">
        <v>52.068978000000001</v>
      </c>
    </row>
    <row r="29" spans="1:15" x14ac:dyDescent="0.2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37</v>
      </c>
      <c r="L29">
        <v>0.692272</v>
      </c>
      <c r="N29" t="s">
        <v>38</v>
      </c>
      <c r="O29">
        <v>61.653525999999999</v>
      </c>
    </row>
    <row r="30" spans="1:15" x14ac:dyDescent="0.2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37</v>
      </c>
      <c r="L30">
        <v>0.70798899999999998</v>
      </c>
      <c r="N30" t="s">
        <v>38</v>
      </c>
      <c r="O30">
        <v>60.039434</v>
      </c>
    </row>
    <row r="31" spans="1:15" x14ac:dyDescent="0.2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37</v>
      </c>
      <c r="L31">
        <v>0.80257800000000001</v>
      </c>
      <c r="N31" t="s">
        <v>38</v>
      </c>
      <c r="O31">
        <v>62.097552</v>
      </c>
    </row>
    <row r="32" spans="1:15" x14ac:dyDescent="0.2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37</v>
      </c>
      <c r="L32">
        <v>0.71865900000000005</v>
      </c>
      <c r="N32" t="s">
        <v>38</v>
      </c>
      <c r="O32">
        <v>23.948370000000001</v>
      </c>
    </row>
    <row r="33" spans="1:15" ht="15.75" thickBot="1" x14ac:dyDescent="0.3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37</v>
      </c>
      <c r="L33">
        <v>0.71462000000000003</v>
      </c>
      <c r="N33" t="s">
        <v>38</v>
      </c>
      <c r="O33">
        <v>72.089123000000001</v>
      </c>
    </row>
    <row r="34" spans="1:15" ht="15.75" thickBot="1" x14ac:dyDescent="0.3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37</v>
      </c>
      <c r="L34">
        <v>0.76769299999999996</v>
      </c>
      <c r="N34" t="s">
        <v>38</v>
      </c>
      <c r="O34">
        <v>47.220700999999998</v>
      </c>
    </row>
    <row r="35" spans="1:15" x14ac:dyDescent="0.2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37</v>
      </c>
      <c r="L35">
        <v>0.69585600000000003</v>
      </c>
      <c r="N35" t="s">
        <v>38</v>
      </c>
      <c r="O35">
        <v>85.163871</v>
      </c>
    </row>
    <row r="36" spans="1:15" x14ac:dyDescent="0.25">
      <c r="C36" s="213" t="s">
        <v>70</v>
      </c>
      <c r="D36" s="213"/>
      <c r="E36" s="120">
        <f>AVERAGE(E4:E35)</f>
        <v>0.7417797604166666</v>
      </c>
      <c r="F36" s="121"/>
      <c r="G36" s="214" t="s">
        <v>71</v>
      </c>
      <c r="H36" s="214"/>
      <c r="I36" s="122">
        <f>AVERAGE(I4:I35)</f>
        <v>82.624184187499978</v>
      </c>
      <c r="K36" t="s">
        <v>37</v>
      </c>
      <c r="L36">
        <v>0.69385200000000002</v>
      </c>
      <c r="N36" t="s">
        <v>38</v>
      </c>
      <c r="O36">
        <v>60.636468000000001</v>
      </c>
    </row>
    <row r="37" spans="1:15" x14ac:dyDescent="0.25">
      <c r="K37" t="s">
        <v>37</v>
      </c>
      <c r="L37">
        <v>0.73461200000000004</v>
      </c>
      <c r="N37" t="s">
        <v>38</v>
      </c>
      <c r="O37">
        <v>92.596295999999995</v>
      </c>
    </row>
    <row r="38" spans="1:15" x14ac:dyDescent="0.25">
      <c r="A38" s="210" t="s">
        <v>40</v>
      </c>
      <c r="B38" s="210"/>
      <c r="C38" s="37">
        <f>AVERAGE(E4:E19)</f>
        <v>0.73791177083333337</v>
      </c>
      <c r="D38" s="37">
        <f>AVERAGE(I4:I19)</f>
        <v>68.9744659375</v>
      </c>
      <c r="E38" s="177" t="s">
        <v>41</v>
      </c>
      <c r="F38" s="177"/>
      <c r="H38" s="209" t="s">
        <v>45</v>
      </c>
      <c r="I38" s="209"/>
      <c r="K38" t="s">
        <v>37</v>
      </c>
      <c r="L38">
        <v>0.71304999999999996</v>
      </c>
      <c r="N38" t="s">
        <v>38</v>
      </c>
      <c r="O38">
        <v>70.156013000000002</v>
      </c>
    </row>
    <row r="39" spans="1:15" x14ac:dyDescent="0.25">
      <c r="A39" s="210" t="s">
        <v>39</v>
      </c>
      <c r="B39" s="210"/>
      <c r="C39" s="37">
        <f>AVERAGE(E20:E35)</f>
        <v>0.74564775000000005</v>
      </c>
      <c r="D39" s="37">
        <f>AVERAGE(I20:I35)</f>
        <v>96.273902437499999</v>
      </c>
      <c r="E39" s="177" t="s">
        <v>49</v>
      </c>
      <c r="F39" s="177"/>
      <c r="K39" t="s">
        <v>37</v>
      </c>
      <c r="L39">
        <v>0.71699800000000002</v>
      </c>
      <c r="N39" t="s">
        <v>38</v>
      </c>
      <c r="O39">
        <v>99.551693999999998</v>
      </c>
    </row>
    <row r="40" spans="1:15" x14ac:dyDescent="0.25">
      <c r="C40" s="37">
        <f>SUM(C39,-C38)</f>
        <v>7.7359791666666844E-3</v>
      </c>
      <c r="D40" s="37">
        <f>SUM(D39,-D38)</f>
        <v>27.299436499999999</v>
      </c>
      <c r="E40" s="38" t="s">
        <v>44</v>
      </c>
      <c r="K40" t="s">
        <v>37</v>
      </c>
      <c r="L40">
        <v>0.80469999999999997</v>
      </c>
      <c r="N40" t="s">
        <v>38</v>
      </c>
      <c r="O40">
        <v>58.235331000000002</v>
      </c>
    </row>
    <row r="41" spans="1:15" x14ac:dyDescent="0.25">
      <c r="K41" t="s">
        <v>37</v>
      </c>
      <c r="L41">
        <v>0.77651000000000003</v>
      </c>
      <c r="N41" t="s">
        <v>38</v>
      </c>
      <c r="O41">
        <v>58.059320999999997</v>
      </c>
    </row>
    <row r="42" spans="1:15" x14ac:dyDescent="0.25">
      <c r="A42" s="210" t="s">
        <v>46</v>
      </c>
      <c r="B42" s="210"/>
      <c r="C42" s="37">
        <f>AVERAGE(E4:E11)</f>
        <v>0.74170825000000007</v>
      </c>
      <c r="D42" s="37">
        <f>AVERAGE(I4:I11)</f>
        <v>73.842973583333332</v>
      </c>
      <c r="E42" s="177" t="s">
        <v>48</v>
      </c>
      <c r="F42" s="177"/>
      <c r="H42" s="208" t="s">
        <v>51</v>
      </c>
      <c r="I42" s="208"/>
      <c r="K42" t="s">
        <v>37</v>
      </c>
      <c r="L42">
        <v>0.69187500000000002</v>
      </c>
      <c r="N42" t="s">
        <v>38</v>
      </c>
      <c r="O42">
        <v>38.569206000000001</v>
      </c>
    </row>
    <row r="43" spans="1:15" x14ac:dyDescent="0.25">
      <c r="A43" s="210" t="s">
        <v>47</v>
      </c>
      <c r="B43" s="210"/>
      <c r="C43" s="37">
        <f>AVERAGE(E12:E19)</f>
        <v>0.73411529166666667</v>
      </c>
      <c r="D43" s="37">
        <f>AVERAGE(I12:I19)</f>
        <v>64.105958291666667</v>
      </c>
      <c r="E43" s="177" t="s">
        <v>50</v>
      </c>
      <c r="F43" s="177"/>
      <c r="K43" t="s">
        <v>37</v>
      </c>
      <c r="L43">
        <v>0.82578200000000002</v>
      </c>
      <c r="N43" t="s">
        <v>38</v>
      </c>
      <c r="O43">
        <v>62.608581000000001</v>
      </c>
    </row>
    <row r="44" spans="1:15" x14ac:dyDescent="0.25">
      <c r="C44" s="37">
        <f>SUM(C43,-C42)</f>
        <v>-7.5929583333333994E-3</v>
      </c>
      <c r="D44" s="37">
        <f>SUM(D43,-D42)</f>
        <v>-9.7370152916666655</v>
      </c>
      <c r="E44" s="38" t="s">
        <v>44</v>
      </c>
      <c r="K44" t="s">
        <v>37</v>
      </c>
      <c r="L44">
        <v>0.80186400000000002</v>
      </c>
      <c r="N44" t="s">
        <v>38</v>
      </c>
      <c r="O44">
        <v>50.673898000000001</v>
      </c>
    </row>
    <row r="45" spans="1:15" x14ac:dyDescent="0.25">
      <c r="K45" t="s">
        <v>37</v>
      </c>
      <c r="L45">
        <v>0.69385200000000002</v>
      </c>
      <c r="N45" t="s">
        <v>38</v>
      </c>
      <c r="O45">
        <v>128.63735800000001</v>
      </c>
    </row>
    <row r="46" spans="1:15" x14ac:dyDescent="0.25">
      <c r="A46" s="210" t="s">
        <v>52</v>
      </c>
      <c r="B46" s="210"/>
      <c r="C46" s="37">
        <f>AVERAGE(E12:E15)</f>
        <v>0.72639283333333338</v>
      </c>
      <c r="D46" s="37">
        <f>AVERAGE(I12:I15)</f>
        <v>52.946694916666672</v>
      </c>
      <c r="E46" s="177" t="s">
        <v>54</v>
      </c>
      <c r="F46" s="177"/>
      <c r="H46" s="209" t="s">
        <v>56</v>
      </c>
      <c r="I46" s="209"/>
      <c r="K46" t="s">
        <v>37</v>
      </c>
      <c r="L46">
        <v>0.69514600000000004</v>
      </c>
      <c r="N46" t="s">
        <v>38</v>
      </c>
      <c r="O46">
        <v>126.57823999999999</v>
      </c>
    </row>
    <row r="47" spans="1:15" x14ac:dyDescent="0.25">
      <c r="A47" s="210" t="s">
        <v>53</v>
      </c>
      <c r="B47" s="210"/>
      <c r="C47" s="37">
        <f>AVERAGE(E16:E19)</f>
        <v>0.74183775000000007</v>
      </c>
      <c r="D47" s="37">
        <f>AVERAGE(I16:I19)</f>
        <v>75.265221666666662</v>
      </c>
      <c r="E47" s="177" t="s">
        <v>55</v>
      </c>
      <c r="F47" s="177"/>
      <c r="K47" t="s">
        <v>37</v>
      </c>
      <c r="L47">
        <v>0.720912</v>
      </c>
      <c r="N47" t="s">
        <v>38</v>
      </c>
      <c r="O47">
        <v>57.534291000000003</v>
      </c>
    </row>
    <row r="48" spans="1:15" x14ac:dyDescent="0.25">
      <c r="C48" s="37">
        <f>SUM(C47,-C46)</f>
        <v>1.5444916666666697E-2</v>
      </c>
      <c r="D48" s="37">
        <f>SUM(D47,-D46)</f>
        <v>22.31852674999999</v>
      </c>
      <c r="E48" s="38" t="s">
        <v>44</v>
      </c>
      <c r="K48" t="s">
        <v>37</v>
      </c>
      <c r="L48">
        <v>0.72675199999999995</v>
      </c>
      <c r="N48" t="s">
        <v>38</v>
      </c>
      <c r="O48">
        <v>59.982430999999998</v>
      </c>
    </row>
    <row r="49" spans="1:15" x14ac:dyDescent="0.25">
      <c r="K49" t="s">
        <v>37</v>
      </c>
      <c r="L49">
        <v>0.73775800000000002</v>
      </c>
      <c r="N49" t="s">
        <v>38</v>
      </c>
      <c r="O49">
        <v>83.585780999999997</v>
      </c>
    </row>
    <row r="50" spans="1:15" x14ac:dyDescent="0.25">
      <c r="A50" s="75" t="s">
        <v>57</v>
      </c>
      <c r="K50" t="s">
        <v>37</v>
      </c>
      <c r="L50">
        <v>0.77897000000000005</v>
      </c>
      <c r="N50" t="s">
        <v>38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37</v>
      </c>
      <c r="L51">
        <v>0.72506300000000001</v>
      </c>
      <c r="N51" t="s">
        <v>38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37</v>
      </c>
      <c r="L52">
        <v>0.69339399999999995</v>
      </c>
      <c r="N52" t="s">
        <v>38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37</v>
      </c>
      <c r="L53">
        <v>0.69887900000000003</v>
      </c>
      <c r="N53" t="s">
        <v>38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37</v>
      </c>
      <c r="L54">
        <v>0.70288899999999999</v>
      </c>
      <c r="N54" t="s">
        <v>38</v>
      </c>
      <c r="O54">
        <v>71.535092000000006</v>
      </c>
    </row>
    <row r="55" spans="1:15" x14ac:dyDescent="0.25">
      <c r="K55" t="s">
        <v>37</v>
      </c>
      <c r="L55">
        <v>0.70430300000000001</v>
      </c>
      <c r="N55" t="s">
        <v>38</v>
      </c>
      <c r="O55">
        <v>89.234104000000002</v>
      </c>
    </row>
    <row r="56" spans="1:15" x14ac:dyDescent="0.25">
      <c r="A56" s="210" t="s">
        <v>58</v>
      </c>
      <c r="B56" s="210"/>
      <c r="C56" s="37">
        <f>AVERAGE(E51:E52)</f>
        <v>0.72057600000000011</v>
      </c>
      <c r="D56" s="37">
        <f>AVERAGE(I51:I52)</f>
        <v>47.367375666666668</v>
      </c>
      <c r="E56" s="177" t="s">
        <v>60</v>
      </c>
      <c r="F56" s="177"/>
      <c r="H56" s="208" t="s">
        <v>62</v>
      </c>
      <c r="I56" s="208"/>
      <c r="K56" t="s">
        <v>37</v>
      </c>
      <c r="L56">
        <v>0.72253500000000004</v>
      </c>
      <c r="N56" t="s">
        <v>38</v>
      </c>
      <c r="O56">
        <v>59.226388</v>
      </c>
    </row>
    <row r="57" spans="1:15" x14ac:dyDescent="0.25">
      <c r="A57" s="210" t="s">
        <v>59</v>
      </c>
      <c r="B57" s="210"/>
      <c r="C57" s="37">
        <f>AVERAGE(E53:E54)</f>
        <v>0.73220966666666665</v>
      </c>
      <c r="D57" s="37">
        <f>AVERAGE(I53:I54)</f>
        <v>58.526014166666663</v>
      </c>
      <c r="E57" s="177" t="s">
        <v>61</v>
      </c>
      <c r="F57" s="177"/>
      <c r="K57" t="s">
        <v>37</v>
      </c>
      <c r="L57">
        <v>0.71944900000000001</v>
      </c>
      <c r="N57" t="s">
        <v>38</v>
      </c>
      <c r="O57">
        <v>270.106449</v>
      </c>
    </row>
    <row r="58" spans="1:15" x14ac:dyDescent="0.25">
      <c r="C58" s="37">
        <f>SUM(C57,-C56)</f>
        <v>1.1633666666666542E-2</v>
      </c>
      <c r="D58" s="37">
        <f>SUM(D57,-D56)</f>
        <v>11.158638499999995</v>
      </c>
      <c r="E58" s="38" t="s">
        <v>44</v>
      </c>
      <c r="K58" t="s">
        <v>37</v>
      </c>
      <c r="L58">
        <v>0.70854899999999998</v>
      </c>
      <c r="N58" t="s">
        <v>38</v>
      </c>
      <c r="O58">
        <v>94.736418999999998</v>
      </c>
    </row>
    <row r="59" spans="1:15" x14ac:dyDescent="0.25">
      <c r="H59" s="208" t="s">
        <v>63</v>
      </c>
      <c r="I59" s="208"/>
      <c r="K59" t="s">
        <v>37</v>
      </c>
      <c r="L59">
        <v>0.68753600000000004</v>
      </c>
      <c r="N59" t="s">
        <v>38</v>
      </c>
      <c r="O59">
        <v>97.918600999999995</v>
      </c>
    </row>
    <row r="60" spans="1:15" x14ac:dyDescent="0.25">
      <c r="K60" t="s">
        <v>37</v>
      </c>
      <c r="L60">
        <v>0.71591800000000005</v>
      </c>
      <c r="N60" t="s">
        <v>38</v>
      </c>
      <c r="O60">
        <v>79.460544999999996</v>
      </c>
    </row>
    <row r="61" spans="1:15" x14ac:dyDescent="0.25">
      <c r="K61" t="s">
        <v>37</v>
      </c>
      <c r="L61">
        <v>0.73769300000000004</v>
      </c>
      <c r="N61" t="s">
        <v>38</v>
      </c>
      <c r="O61">
        <v>60.399455000000003</v>
      </c>
    </row>
    <row r="62" spans="1:15" x14ac:dyDescent="0.25">
      <c r="A62" s="209" t="s">
        <v>45</v>
      </c>
      <c r="B62" s="209"/>
      <c r="K62" t="s">
        <v>37</v>
      </c>
      <c r="L62">
        <v>0.75514499999999996</v>
      </c>
      <c r="N62" t="s">
        <v>38</v>
      </c>
      <c r="O62">
        <v>113.397486</v>
      </c>
    </row>
    <row r="63" spans="1:15" x14ac:dyDescent="0.25">
      <c r="A63" s="208" t="s">
        <v>51</v>
      </c>
      <c r="B63" s="208"/>
      <c r="K63" t="s">
        <v>37</v>
      </c>
      <c r="L63">
        <v>0.70767100000000005</v>
      </c>
      <c r="N63" t="s">
        <v>38</v>
      </c>
      <c r="O63">
        <v>45.452599999999997</v>
      </c>
    </row>
    <row r="64" spans="1:15" x14ac:dyDescent="0.25">
      <c r="A64" s="209" t="s">
        <v>56</v>
      </c>
      <c r="B64" s="209"/>
      <c r="K64" t="s">
        <v>37</v>
      </c>
      <c r="L64">
        <v>0.77668999999999999</v>
      </c>
      <c r="N64" t="s">
        <v>38</v>
      </c>
      <c r="O64">
        <v>102.38685599999999</v>
      </c>
    </row>
    <row r="65" spans="1:15" x14ac:dyDescent="0.25">
      <c r="A65" s="208" t="s">
        <v>62</v>
      </c>
      <c r="B65" s="208"/>
      <c r="K65" t="s">
        <v>37</v>
      </c>
      <c r="L65">
        <v>0.72409900000000005</v>
      </c>
      <c r="N65" t="s">
        <v>38</v>
      </c>
      <c r="O65">
        <v>128.89837299999999</v>
      </c>
    </row>
    <row r="66" spans="1:15" x14ac:dyDescent="0.25">
      <c r="A66" s="208" t="s">
        <v>63</v>
      </c>
      <c r="B66" s="208"/>
      <c r="K66" t="s">
        <v>37</v>
      </c>
      <c r="L66">
        <v>0.86986699999999995</v>
      </c>
      <c r="N66" t="s">
        <v>38</v>
      </c>
      <c r="O66">
        <v>81.959688</v>
      </c>
    </row>
    <row r="67" spans="1:15" ht="15.75" thickBot="1" x14ac:dyDescent="0.3">
      <c r="K67" t="s">
        <v>37</v>
      </c>
      <c r="L67">
        <v>0.76968000000000003</v>
      </c>
      <c r="N67" t="s">
        <v>38</v>
      </c>
      <c r="O67">
        <v>102.608869</v>
      </c>
    </row>
    <row r="68" spans="1:15" ht="15.75" thickBot="1" x14ac:dyDescent="0.3">
      <c r="A68" s="76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37</v>
      </c>
      <c r="L68">
        <v>0.74659399999999998</v>
      </c>
      <c r="N68" t="s">
        <v>38</v>
      </c>
      <c r="O68">
        <v>155.19787700000001</v>
      </c>
    </row>
    <row r="69" spans="1:15" x14ac:dyDescent="0.25">
      <c r="K69" t="s">
        <v>37</v>
      </c>
      <c r="L69">
        <v>0.83985600000000005</v>
      </c>
      <c r="N69" t="s">
        <v>38</v>
      </c>
      <c r="O69">
        <v>92.359283000000005</v>
      </c>
    </row>
    <row r="70" spans="1:15" x14ac:dyDescent="0.25">
      <c r="K70" t="s">
        <v>37</v>
      </c>
      <c r="L70">
        <v>0.72451100000000002</v>
      </c>
      <c r="N70" t="s">
        <v>38</v>
      </c>
      <c r="O70">
        <v>144.491264</v>
      </c>
    </row>
    <row r="71" spans="1:15" x14ac:dyDescent="0.25">
      <c r="K71" t="s">
        <v>37</v>
      </c>
      <c r="L71">
        <v>0.72470800000000002</v>
      </c>
      <c r="N71" t="s">
        <v>38</v>
      </c>
      <c r="O71">
        <v>103.786936</v>
      </c>
    </row>
    <row r="72" spans="1:15" x14ac:dyDescent="0.25">
      <c r="K72" t="s">
        <v>37</v>
      </c>
      <c r="L72">
        <v>0.75020900000000001</v>
      </c>
      <c r="N72" t="s">
        <v>38</v>
      </c>
      <c r="O72">
        <v>76.751390000000001</v>
      </c>
    </row>
    <row r="73" spans="1:15" x14ac:dyDescent="0.25">
      <c r="K73" t="s">
        <v>37</v>
      </c>
      <c r="L73">
        <v>0.73617299999999997</v>
      </c>
      <c r="N73" t="s">
        <v>38</v>
      </c>
      <c r="O73">
        <v>80.060579000000004</v>
      </c>
    </row>
    <row r="74" spans="1:15" x14ac:dyDescent="0.25">
      <c r="K74" t="s">
        <v>37</v>
      </c>
      <c r="L74">
        <v>0.68613299999999999</v>
      </c>
      <c r="N74" t="s">
        <v>38</v>
      </c>
      <c r="O74">
        <v>74.103239000000002</v>
      </c>
    </row>
    <row r="75" spans="1:15" x14ac:dyDescent="0.25">
      <c r="K75" t="s">
        <v>37</v>
      </c>
      <c r="L75">
        <v>0.80585300000000004</v>
      </c>
      <c r="N75" t="s">
        <v>38</v>
      </c>
      <c r="O75">
        <v>96.045492999999993</v>
      </c>
    </row>
    <row r="76" spans="1:15" x14ac:dyDescent="0.25">
      <c r="K76" t="s">
        <v>37</v>
      </c>
      <c r="L76">
        <v>0.79915999999999998</v>
      </c>
      <c r="N76" t="s">
        <v>38</v>
      </c>
      <c r="O76">
        <v>82.379711999999998</v>
      </c>
    </row>
    <row r="77" spans="1:15" x14ac:dyDescent="0.25">
      <c r="K77" t="s">
        <v>37</v>
      </c>
      <c r="L77">
        <v>0.84956799999999999</v>
      </c>
      <c r="N77" t="s">
        <v>38</v>
      </c>
      <c r="O77">
        <v>83.716787999999994</v>
      </c>
    </row>
    <row r="78" spans="1:15" x14ac:dyDescent="0.25">
      <c r="K78" t="s">
        <v>37</v>
      </c>
      <c r="L78">
        <v>0.73738700000000001</v>
      </c>
      <c r="N78" t="s">
        <v>38</v>
      </c>
      <c r="O78">
        <v>51.869967000000003</v>
      </c>
    </row>
    <row r="79" spans="1:15" x14ac:dyDescent="0.25">
      <c r="K79" t="s">
        <v>37</v>
      </c>
      <c r="L79">
        <v>0.70282100000000003</v>
      </c>
      <c r="N79" t="s">
        <v>38</v>
      </c>
      <c r="O79">
        <v>82.244703999999999</v>
      </c>
    </row>
    <row r="80" spans="1:15" x14ac:dyDescent="0.25">
      <c r="K80" t="s">
        <v>37</v>
      </c>
      <c r="L80">
        <v>0.67823599999999995</v>
      </c>
      <c r="N80" t="s">
        <v>38</v>
      </c>
      <c r="O80">
        <v>146.369372</v>
      </c>
    </row>
    <row r="81" spans="11:15" x14ac:dyDescent="0.25">
      <c r="K81" t="s">
        <v>37</v>
      </c>
      <c r="L81">
        <v>0.70401899999999995</v>
      </c>
      <c r="N81" t="s">
        <v>38</v>
      </c>
      <c r="O81">
        <v>46.972687000000001</v>
      </c>
    </row>
    <row r="82" spans="11:15" x14ac:dyDescent="0.25">
      <c r="K82" t="s">
        <v>37</v>
      </c>
      <c r="L82">
        <v>0.73164600000000002</v>
      </c>
      <c r="N82" t="s">
        <v>38</v>
      </c>
      <c r="O82">
        <v>60.447457</v>
      </c>
    </row>
    <row r="83" spans="11:15" x14ac:dyDescent="0.25">
      <c r="K83" t="s">
        <v>37</v>
      </c>
      <c r="L83">
        <v>0.766262</v>
      </c>
      <c r="N83" t="s">
        <v>38</v>
      </c>
      <c r="O83">
        <v>74.714273000000006</v>
      </c>
    </row>
    <row r="84" spans="11:15" x14ac:dyDescent="0.25">
      <c r="K84" t="s">
        <v>37</v>
      </c>
      <c r="L84">
        <v>0.76869500000000002</v>
      </c>
      <c r="N84" t="s">
        <v>38</v>
      </c>
      <c r="O84">
        <v>98.299621999999999</v>
      </c>
    </row>
    <row r="85" spans="11:15" x14ac:dyDescent="0.25">
      <c r="K85" t="s">
        <v>37</v>
      </c>
      <c r="L85">
        <v>0.69311</v>
      </c>
      <c r="N85" t="s">
        <v>38</v>
      </c>
      <c r="O85">
        <v>111.25336299999999</v>
      </c>
    </row>
    <row r="86" spans="11:15" x14ac:dyDescent="0.25">
      <c r="K86" t="s">
        <v>37</v>
      </c>
      <c r="L86">
        <v>0.703349</v>
      </c>
      <c r="N86" t="s">
        <v>38</v>
      </c>
      <c r="O86">
        <v>184.408548</v>
      </c>
    </row>
    <row r="87" spans="11:15" x14ac:dyDescent="0.25">
      <c r="K87" t="s">
        <v>37</v>
      </c>
      <c r="L87">
        <v>0.73172400000000004</v>
      </c>
      <c r="N87" t="s">
        <v>38</v>
      </c>
      <c r="O87">
        <v>125.457176</v>
      </c>
    </row>
    <row r="88" spans="11:15" x14ac:dyDescent="0.25">
      <c r="K88" t="s">
        <v>37</v>
      </c>
      <c r="L88">
        <v>0.71444399999999997</v>
      </c>
      <c r="N88" t="s">
        <v>38</v>
      </c>
      <c r="O88">
        <v>83.423772</v>
      </c>
    </row>
    <row r="89" spans="11:15" x14ac:dyDescent="0.25">
      <c r="K89" t="s">
        <v>37</v>
      </c>
      <c r="L89">
        <v>0.74250499999999997</v>
      </c>
      <c r="N89" t="s">
        <v>38</v>
      </c>
      <c r="O89">
        <v>99.150671000000003</v>
      </c>
    </row>
    <row r="90" spans="11:15" x14ac:dyDescent="0.25">
      <c r="K90" t="s">
        <v>37</v>
      </c>
      <c r="L90">
        <v>0.76088500000000003</v>
      </c>
      <c r="N90" t="s">
        <v>38</v>
      </c>
      <c r="O90">
        <v>82.403712999999996</v>
      </c>
    </row>
    <row r="91" spans="11:15" x14ac:dyDescent="0.25">
      <c r="K91" t="s">
        <v>37</v>
      </c>
      <c r="L91">
        <v>0.90569599999999995</v>
      </c>
      <c r="N91" t="s">
        <v>38</v>
      </c>
      <c r="O91">
        <v>82.769734</v>
      </c>
    </row>
    <row r="92" spans="11:15" x14ac:dyDescent="0.25">
      <c r="K92" t="s">
        <v>37</v>
      </c>
      <c r="L92">
        <v>0.80719099999999999</v>
      </c>
      <c r="N92" t="s">
        <v>38</v>
      </c>
      <c r="O92">
        <v>118.120756</v>
      </c>
    </row>
    <row r="93" spans="11:15" x14ac:dyDescent="0.25">
      <c r="K93" t="s">
        <v>37</v>
      </c>
      <c r="L93">
        <v>0.82478099999999999</v>
      </c>
      <c r="N93" t="s">
        <v>38</v>
      </c>
      <c r="O93">
        <v>125.00215</v>
      </c>
    </row>
    <row r="94" spans="11:15" x14ac:dyDescent="0.25">
      <c r="K94" t="s">
        <v>37</v>
      </c>
      <c r="L94">
        <v>0.70202699999999996</v>
      </c>
      <c r="N94" t="s">
        <v>38</v>
      </c>
      <c r="O94">
        <v>61.994546</v>
      </c>
    </row>
    <row r="95" spans="11:15" x14ac:dyDescent="0.25">
      <c r="K95" t="s">
        <v>37</v>
      </c>
      <c r="L95">
        <v>0.71135099999999996</v>
      </c>
      <c r="N95" t="s">
        <v>38</v>
      </c>
      <c r="O95">
        <v>78.997517999999999</v>
      </c>
    </row>
    <row r="96" spans="11:15" x14ac:dyDescent="0.25">
      <c r="K96" t="s">
        <v>37</v>
      </c>
      <c r="L96">
        <v>0.80610999999999999</v>
      </c>
      <c r="N96" t="s">
        <v>38</v>
      </c>
      <c r="O96">
        <v>67.257846999999998</v>
      </c>
    </row>
  </sheetData>
  <mergeCells count="31">
    <mergeCell ref="B1:I1"/>
    <mergeCell ref="B2:E2"/>
    <mergeCell ref="F2:I2"/>
    <mergeCell ref="A38:B38"/>
    <mergeCell ref="E38:F38"/>
    <mergeCell ref="C36:D36"/>
    <mergeCell ref="G36:H36"/>
    <mergeCell ref="A39:B39"/>
    <mergeCell ref="E39:F39"/>
    <mergeCell ref="H38:I38"/>
    <mergeCell ref="A42:B42"/>
    <mergeCell ref="A43:B43"/>
    <mergeCell ref="E42:F42"/>
    <mergeCell ref="E43:F43"/>
    <mergeCell ref="H42:I42"/>
    <mergeCell ref="A46:B46"/>
    <mergeCell ref="E46:F46"/>
    <mergeCell ref="A47:B47"/>
    <mergeCell ref="E47:F47"/>
    <mergeCell ref="H46:I46"/>
    <mergeCell ref="A56:B56"/>
    <mergeCell ref="E56:F56"/>
    <mergeCell ref="H56:I56"/>
    <mergeCell ref="A57:B57"/>
    <mergeCell ref="E57:F57"/>
    <mergeCell ref="A66:B66"/>
    <mergeCell ref="H59:I59"/>
    <mergeCell ref="A62:B62"/>
    <mergeCell ref="A63:B63"/>
    <mergeCell ref="A64:B64"/>
    <mergeCell ref="A65:B6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7" customWidth="1"/>
  </cols>
  <sheetData>
    <row r="1" spans="1:15" x14ac:dyDescent="0.25">
      <c r="B1" s="211" t="s">
        <v>64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0.70366399999999996</v>
      </c>
      <c r="N1" t="s">
        <v>38</v>
      </c>
      <c r="O1">
        <v>134.717705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0.73381399999999997</v>
      </c>
      <c r="N2" t="s">
        <v>38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0.77516300000000005</v>
      </c>
      <c r="N3" t="s">
        <v>38</v>
      </c>
      <c r="O3">
        <v>77.668441999999999</v>
      </c>
    </row>
    <row r="4" spans="1:15" ht="15.75" thickBot="1" x14ac:dyDescent="0.3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37</v>
      </c>
      <c r="L4">
        <v>0.67095199999999999</v>
      </c>
      <c r="N4" t="s">
        <v>38</v>
      </c>
      <c r="O4">
        <v>37.258130999999999</v>
      </c>
    </row>
    <row r="5" spans="1:15" ht="15.75" thickBot="1" x14ac:dyDescent="0.3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37</v>
      </c>
      <c r="L5">
        <v>0.79555100000000001</v>
      </c>
      <c r="N5" t="s">
        <v>38</v>
      </c>
      <c r="O5">
        <v>40.824334999999998</v>
      </c>
    </row>
    <row r="6" spans="1:15" x14ac:dyDescent="0.2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37</v>
      </c>
      <c r="L6">
        <v>0.75591900000000001</v>
      </c>
      <c r="N6" t="s">
        <v>38</v>
      </c>
      <c r="O6">
        <v>65.002718000000002</v>
      </c>
    </row>
    <row r="7" spans="1:15" x14ac:dyDescent="0.2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37</v>
      </c>
      <c r="L7">
        <v>0.69720400000000005</v>
      </c>
      <c r="N7" t="s">
        <v>38</v>
      </c>
      <c r="O7">
        <v>67.229844999999997</v>
      </c>
    </row>
    <row r="8" spans="1:15" x14ac:dyDescent="0.2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37</v>
      </c>
      <c r="L8">
        <v>0.81035100000000004</v>
      </c>
      <c r="N8" t="s">
        <v>38</v>
      </c>
      <c r="O8">
        <v>55.443171</v>
      </c>
    </row>
    <row r="9" spans="1:15" x14ac:dyDescent="0.2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37</v>
      </c>
      <c r="L9">
        <v>0.71254200000000001</v>
      </c>
      <c r="N9" t="s">
        <v>38</v>
      </c>
      <c r="O9">
        <v>128.45934800000001</v>
      </c>
    </row>
    <row r="10" spans="1:15" x14ac:dyDescent="0.2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37</v>
      </c>
      <c r="L10">
        <v>0.70294999999999996</v>
      </c>
      <c r="N10" t="s">
        <v>38</v>
      </c>
      <c r="O10">
        <v>54.949142999999999</v>
      </c>
    </row>
    <row r="11" spans="1:15" x14ac:dyDescent="0.2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37</v>
      </c>
      <c r="L11">
        <v>0.69225099999999995</v>
      </c>
      <c r="N11" t="s">
        <v>38</v>
      </c>
      <c r="O11">
        <v>99.804708000000005</v>
      </c>
    </row>
    <row r="12" spans="1:15" x14ac:dyDescent="0.2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37</v>
      </c>
      <c r="L12">
        <v>0.82669300000000001</v>
      </c>
      <c r="N12" t="s">
        <v>38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37</v>
      </c>
      <c r="L13">
        <v>0.84670400000000001</v>
      </c>
      <c r="N13" t="s">
        <v>38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37</v>
      </c>
      <c r="L14">
        <v>0.74429400000000001</v>
      </c>
      <c r="N14" t="s">
        <v>38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37</v>
      </c>
      <c r="L15">
        <v>0.850082</v>
      </c>
      <c r="N15" t="s">
        <v>38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37</v>
      </c>
      <c r="L16">
        <v>0.708955</v>
      </c>
      <c r="N16" t="s">
        <v>38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37</v>
      </c>
      <c r="L17">
        <v>0.81279199999999996</v>
      </c>
      <c r="N17" t="s">
        <v>38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37</v>
      </c>
      <c r="L18">
        <v>0.80945199999999995</v>
      </c>
      <c r="N18" t="s">
        <v>38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37</v>
      </c>
      <c r="L19">
        <v>0.84697599999999995</v>
      </c>
      <c r="N19" t="s">
        <v>38</v>
      </c>
      <c r="O19">
        <v>70.464029999999994</v>
      </c>
    </row>
    <row r="20" spans="1:15" x14ac:dyDescent="0.2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37</v>
      </c>
      <c r="L20">
        <v>0.70352099999999995</v>
      </c>
      <c r="N20" t="s">
        <v>38</v>
      </c>
      <c r="O20">
        <v>183.991524</v>
      </c>
    </row>
    <row r="21" spans="1:15" x14ac:dyDescent="0.2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37</v>
      </c>
      <c r="L21">
        <v>0.695191</v>
      </c>
      <c r="N21" t="s">
        <v>38</v>
      </c>
      <c r="O21">
        <v>146.07635500000001</v>
      </c>
    </row>
    <row r="22" spans="1:15" x14ac:dyDescent="0.2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37</v>
      </c>
      <c r="L22">
        <v>0.70732499999999998</v>
      </c>
      <c r="N22" t="s">
        <v>38</v>
      </c>
      <c r="O22">
        <v>183.45349300000001</v>
      </c>
    </row>
    <row r="23" spans="1:15" x14ac:dyDescent="0.2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37</v>
      </c>
      <c r="L23">
        <v>0.75432299999999997</v>
      </c>
      <c r="N23" t="s">
        <v>38</v>
      </c>
      <c r="O23">
        <v>156.72696400000001</v>
      </c>
    </row>
    <row r="24" spans="1:15" x14ac:dyDescent="0.2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37</v>
      </c>
      <c r="L24">
        <v>0.78529599999999999</v>
      </c>
      <c r="N24" t="s">
        <v>38</v>
      </c>
      <c r="O24">
        <v>165.589471</v>
      </c>
    </row>
    <row r="25" spans="1:15" x14ac:dyDescent="0.2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37</v>
      </c>
      <c r="L25">
        <v>0.69849700000000003</v>
      </c>
      <c r="N25" t="s">
        <v>38</v>
      </c>
      <c r="O25">
        <v>92.932316</v>
      </c>
    </row>
    <row r="26" spans="1:15" x14ac:dyDescent="0.2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37</v>
      </c>
      <c r="L26">
        <v>0.82771099999999997</v>
      </c>
      <c r="N26" t="s">
        <v>38</v>
      </c>
      <c r="O26">
        <v>75.633325999999997</v>
      </c>
    </row>
    <row r="27" spans="1:15" x14ac:dyDescent="0.2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37</v>
      </c>
      <c r="L27">
        <v>0.71368900000000002</v>
      </c>
      <c r="N27" t="s">
        <v>38</v>
      </c>
      <c r="O27">
        <v>69.133954000000003</v>
      </c>
    </row>
    <row r="28" spans="1:15" x14ac:dyDescent="0.2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37</v>
      </c>
      <c r="L28">
        <v>0.70157099999999994</v>
      </c>
      <c r="N28" t="s">
        <v>38</v>
      </c>
      <c r="O28">
        <v>89.367110999999994</v>
      </c>
    </row>
    <row r="29" spans="1:15" x14ac:dyDescent="0.2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37</v>
      </c>
      <c r="L29">
        <v>0.71536699999999998</v>
      </c>
      <c r="N29" t="s">
        <v>38</v>
      </c>
      <c r="O29">
        <v>69.750990000000002</v>
      </c>
    </row>
    <row r="30" spans="1:15" x14ac:dyDescent="0.2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37</v>
      </c>
      <c r="L30">
        <v>0.67808299999999999</v>
      </c>
      <c r="N30" t="s">
        <v>38</v>
      </c>
      <c r="O30">
        <v>120.312882</v>
      </c>
    </row>
    <row r="31" spans="1:15" x14ac:dyDescent="0.2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37</v>
      </c>
      <c r="L31">
        <v>0.84139799999999998</v>
      </c>
      <c r="N31" t="s">
        <v>38</v>
      </c>
      <c r="O31">
        <v>83.824794999999995</v>
      </c>
    </row>
    <row r="32" spans="1:15" x14ac:dyDescent="0.2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37</v>
      </c>
      <c r="L32">
        <v>0.82772100000000004</v>
      </c>
      <c r="N32" t="s">
        <v>38</v>
      </c>
      <c r="O32">
        <v>59.323393000000003</v>
      </c>
    </row>
    <row r="33" spans="1:15" x14ac:dyDescent="0.2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37</v>
      </c>
      <c r="L33">
        <v>0.70975500000000002</v>
      </c>
      <c r="N33" t="s">
        <v>38</v>
      </c>
      <c r="O33">
        <v>154.520838</v>
      </c>
    </row>
    <row r="34" spans="1:15" x14ac:dyDescent="0.2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37</v>
      </c>
      <c r="L34">
        <v>0.70209900000000003</v>
      </c>
      <c r="N34" t="s">
        <v>38</v>
      </c>
      <c r="O34">
        <v>127.841312</v>
      </c>
    </row>
    <row r="35" spans="1:15" x14ac:dyDescent="0.2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37</v>
      </c>
      <c r="L35">
        <v>0.64755099999999999</v>
      </c>
      <c r="N35" t="s">
        <v>38</v>
      </c>
      <c r="O35">
        <v>93.254334</v>
      </c>
    </row>
    <row r="36" spans="1:15" x14ac:dyDescent="0.25">
      <c r="C36" s="213" t="s">
        <v>70</v>
      </c>
      <c r="D36" s="213"/>
      <c r="E36" s="120">
        <f>AVERAGE(E4:E35)</f>
        <v>0.76057713541666661</v>
      </c>
      <c r="F36" s="121"/>
      <c r="G36" s="214" t="s">
        <v>71</v>
      </c>
      <c r="H36" s="214"/>
      <c r="I36" s="122">
        <f>AVERAGE(I4:I35)</f>
        <v>122.69031959375</v>
      </c>
      <c r="K36" t="s">
        <v>37</v>
      </c>
      <c r="L36">
        <v>0.72741699999999998</v>
      </c>
      <c r="N36" t="s">
        <v>38</v>
      </c>
      <c r="O36">
        <v>94.918429000000003</v>
      </c>
    </row>
    <row r="37" spans="1:15" x14ac:dyDescent="0.25">
      <c r="K37" t="s">
        <v>37</v>
      </c>
      <c r="L37">
        <v>0.78564900000000004</v>
      </c>
      <c r="N37" t="s">
        <v>38</v>
      </c>
      <c r="O37">
        <v>156.06392600000001</v>
      </c>
    </row>
    <row r="38" spans="1:15" x14ac:dyDescent="0.25">
      <c r="A38" s="210" t="s">
        <v>40</v>
      </c>
      <c r="B38" s="210"/>
      <c r="C38" s="37">
        <f>AVERAGE(E4:E19)</f>
        <v>0.75820720833333333</v>
      </c>
      <c r="D38" s="37">
        <f>AVERAGE(I4:I19)</f>
        <v>101.81007320833332</v>
      </c>
      <c r="E38" s="177" t="s">
        <v>41</v>
      </c>
      <c r="F38" s="177"/>
      <c r="H38" s="209" t="s">
        <v>45</v>
      </c>
      <c r="I38" s="209"/>
      <c r="K38" t="s">
        <v>37</v>
      </c>
      <c r="L38">
        <v>0.76324899999999996</v>
      </c>
      <c r="N38" t="s">
        <v>38</v>
      </c>
      <c r="O38">
        <v>62.293562999999999</v>
      </c>
    </row>
    <row r="39" spans="1:15" x14ac:dyDescent="0.25">
      <c r="A39" s="210" t="s">
        <v>39</v>
      </c>
      <c r="B39" s="210"/>
      <c r="C39" s="37">
        <f>AVERAGE(E20:E35)</f>
        <v>0.7629470625</v>
      </c>
      <c r="D39" s="37">
        <f>AVERAGE(I20:I35)</f>
        <v>143.57056597916667</v>
      </c>
      <c r="E39" s="177" t="s">
        <v>49</v>
      </c>
      <c r="F39" s="177"/>
      <c r="K39" t="s">
        <v>37</v>
      </c>
      <c r="L39">
        <v>0.73485599999999995</v>
      </c>
      <c r="N39" t="s">
        <v>38</v>
      </c>
      <c r="O39">
        <v>243.16390799999999</v>
      </c>
    </row>
    <row r="40" spans="1:15" x14ac:dyDescent="0.25">
      <c r="C40" s="37">
        <f>SUM(C39,-C38)</f>
        <v>4.7398541666666683E-3</v>
      </c>
      <c r="D40" s="37">
        <f>SUM(D39,-D38)</f>
        <v>41.760492770833352</v>
      </c>
      <c r="E40" s="38" t="s">
        <v>44</v>
      </c>
      <c r="K40" t="s">
        <v>37</v>
      </c>
      <c r="L40">
        <v>0.73033000000000003</v>
      </c>
      <c r="N40" t="s">
        <v>38</v>
      </c>
      <c r="O40">
        <v>79.179529000000002</v>
      </c>
    </row>
    <row r="41" spans="1:15" x14ac:dyDescent="0.25">
      <c r="K41" t="s">
        <v>37</v>
      </c>
      <c r="L41">
        <v>0.84651100000000001</v>
      </c>
      <c r="N41" t="s">
        <v>38</v>
      </c>
      <c r="O41">
        <v>102.740876</v>
      </c>
    </row>
    <row r="42" spans="1:15" x14ac:dyDescent="0.25">
      <c r="A42" s="210" t="s">
        <v>46</v>
      </c>
      <c r="B42" s="210"/>
      <c r="C42" s="37">
        <f>AVERAGE(E4:E11)</f>
        <v>0.75591520833333326</v>
      </c>
      <c r="D42" s="37">
        <f>AVERAGE(I4:I11)</f>
        <v>99.442729416666666</v>
      </c>
      <c r="E42" s="177" t="s">
        <v>48</v>
      </c>
      <c r="F42" s="177"/>
      <c r="H42" s="209" t="s">
        <v>65</v>
      </c>
      <c r="I42" s="209"/>
      <c r="K42" t="s">
        <v>37</v>
      </c>
      <c r="L42">
        <v>0.77817400000000003</v>
      </c>
      <c r="N42" t="s">
        <v>38</v>
      </c>
      <c r="O42">
        <v>219.03152800000001</v>
      </c>
    </row>
    <row r="43" spans="1:15" x14ac:dyDescent="0.25">
      <c r="A43" s="210" t="s">
        <v>47</v>
      </c>
      <c r="B43" s="210"/>
      <c r="C43" s="37">
        <f>AVERAGE(E12:E19)</f>
        <v>0.7604992083333334</v>
      </c>
      <c r="D43" s="37">
        <f>AVERAGE(I12:I19)</f>
        <v>104.17741700000001</v>
      </c>
      <c r="E43" s="177" t="s">
        <v>50</v>
      </c>
      <c r="F43" s="177"/>
      <c r="K43" t="s">
        <v>37</v>
      </c>
      <c r="L43">
        <v>0.78023200000000004</v>
      </c>
      <c r="N43" t="s">
        <v>38</v>
      </c>
      <c r="O43">
        <v>123.320054</v>
      </c>
    </row>
    <row r="44" spans="1:15" x14ac:dyDescent="0.25">
      <c r="C44" s="37">
        <f>SUM(C43,-C42)</f>
        <v>4.5840000000001435E-3</v>
      </c>
      <c r="D44" s="37">
        <f>SUM(D43,-D42)</f>
        <v>4.7346875833333399</v>
      </c>
      <c r="E44" s="38" t="s">
        <v>44</v>
      </c>
      <c r="K44" t="s">
        <v>37</v>
      </c>
      <c r="L44">
        <v>0.79963399999999996</v>
      </c>
      <c r="N44" t="s">
        <v>38</v>
      </c>
      <c r="O44">
        <v>76.715388000000004</v>
      </c>
    </row>
    <row r="45" spans="1:15" x14ac:dyDescent="0.25">
      <c r="K45" t="s">
        <v>37</v>
      </c>
      <c r="L45">
        <v>0.83373600000000003</v>
      </c>
      <c r="N45" t="s">
        <v>38</v>
      </c>
      <c r="O45">
        <v>125.74019199999999</v>
      </c>
    </row>
    <row r="46" spans="1:15" x14ac:dyDescent="0.25">
      <c r="A46" s="210" t="s">
        <v>52</v>
      </c>
      <c r="B46" s="210"/>
      <c r="C46" s="37">
        <f>AVERAGE(E4:E7)</f>
        <v>0.73975449999999998</v>
      </c>
      <c r="D46" s="37">
        <f>AVERAGE(I4:I7)</f>
        <v>80.383680916666663</v>
      </c>
      <c r="E46" s="177" t="s">
        <v>54</v>
      </c>
      <c r="F46" s="177"/>
      <c r="H46" s="209" t="s">
        <v>56</v>
      </c>
      <c r="I46" s="209"/>
      <c r="K46" t="s">
        <v>37</v>
      </c>
      <c r="L46">
        <v>0.76797300000000002</v>
      </c>
      <c r="N46" t="s">
        <v>38</v>
      </c>
      <c r="O46">
        <v>75.599323999999996</v>
      </c>
    </row>
    <row r="47" spans="1:15" x14ac:dyDescent="0.25">
      <c r="A47" s="210" t="s">
        <v>53</v>
      </c>
      <c r="B47" s="210"/>
      <c r="C47" s="37">
        <f>AVERAGE(E8:E11)</f>
        <v>0.77207591666666664</v>
      </c>
      <c r="D47" s="37">
        <f>AVERAGE(I8:I11)</f>
        <v>118.50177791666667</v>
      </c>
      <c r="E47" s="177" t="s">
        <v>55</v>
      </c>
      <c r="F47" s="177"/>
      <c r="K47" t="s">
        <v>37</v>
      </c>
      <c r="L47">
        <v>0.86694899999999997</v>
      </c>
      <c r="N47" t="s">
        <v>38</v>
      </c>
      <c r="O47">
        <v>35.399025000000002</v>
      </c>
    </row>
    <row r="48" spans="1:15" x14ac:dyDescent="0.25">
      <c r="C48" s="37">
        <f>SUM(C47,-C46)</f>
        <v>3.2321416666666658E-2</v>
      </c>
      <c r="D48" s="37">
        <f>SUM(D47,-D46)</f>
        <v>38.118097000000006</v>
      </c>
      <c r="E48" s="38" t="s">
        <v>44</v>
      </c>
      <c r="K48" t="s">
        <v>37</v>
      </c>
      <c r="L48">
        <v>0.77382899999999999</v>
      </c>
      <c r="N48" t="s">
        <v>38</v>
      </c>
      <c r="O48">
        <v>70.197014999999993</v>
      </c>
    </row>
    <row r="49" spans="1:15" x14ac:dyDescent="0.25">
      <c r="K49" t="s">
        <v>37</v>
      </c>
      <c r="L49">
        <v>0.73185500000000003</v>
      </c>
      <c r="N49" t="s">
        <v>38</v>
      </c>
      <c r="O49">
        <v>96.609526000000002</v>
      </c>
    </row>
    <row r="50" spans="1:15" x14ac:dyDescent="0.25">
      <c r="A50" s="75" t="s">
        <v>57</v>
      </c>
      <c r="K50" t="s">
        <v>37</v>
      </c>
      <c r="L50">
        <v>0.76271800000000001</v>
      </c>
      <c r="N50" t="s">
        <v>38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37</v>
      </c>
      <c r="L51">
        <v>0.72633700000000001</v>
      </c>
      <c r="N51" t="s">
        <v>38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37</v>
      </c>
      <c r="L52">
        <v>0.69750400000000001</v>
      </c>
      <c r="N52" t="s">
        <v>38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37</v>
      </c>
      <c r="L53">
        <v>0.71262300000000001</v>
      </c>
      <c r="N53" t="s">
        <v>38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37</v>
      </c>
      <c r="L54">
        <v>0.76168800000000003</v>
      </c>
      <c r="N54" t="s">
        <v>38</v>
      </c>
      <c r="O54">
        <v>126.331226</v>
      </c>
    </row>
    <row r="55" spans="1:15" x14ac:dyDescent="0.25">
      <c r="K55" t="s">
        <v>37</v>
      </c>
      <c r="L55">
        <v>0.77509399999999995</v>
      </c>
      <c r="N55" t="s">
        <v>38</v>
      </c>
      <c r="O55">
        <v>90.815194000000005</v>
      </c>
    </row>
    <row r="56" spans="1:15" x14ac:dyDescent="0.25">
      <c r="A56" s="210" t="s">
        <v>58</v>
      </c>
      <c r="B56" s="210"/>
      <c r="C56" s="37">
        <f>AVERAGE(E51:E52)</f>
        <v>0.73917716666666666</v>
      </c>
      <c r="D56" s="37">
        <f>AVERAGE(I51:I52)</f>
        <v>78.314479166666672</v>
      </c>
      <c r="E56" s="177" t="s">
        <v>60</v>
      </c>
      <c r="F56" s="177"/>
      <c r="H56" s="208" t="s">
        <v>62</v>
      </c>
      <c r="I56" s="208"/>
      <c r="K56" t="s">
        <v>37</v>
      </c>
      <c r="L56">
        <v>0.71949300000000005</v>
      </c>
      <c r="N56" t="s">
        <v>38</v>
      </c>
      <c r="O56">
        <v>144.49626499999999</v>
      </c>
    </row>
    <row r="57" spans="1:15" x14ac:dyDescent="0.25">
      <c r="A57" s="210" t="s">
        <v>59</v>
      </c>
      <c r="B57" s="210"/>
      <c r="C57" s="37">
        <f>AVERAGE(E53:E54)</f>
        <v>0.7403318333333333</v>
      </c>
      <c r="D57" s="37">
        <f>AVERAGE(I53:I54)</f>
        <v>82.452882666666653</v>
      </c>
      <c r="E57" s="177" t="s">
        <v>61</v>
      </c>
      <c r="F57" s="177"/>
      <c r="K57" t="s">
        <v>37</v>
      </c>
      <c r="L57">
        <v>0.76348099999999997</v>
      </c>
      <c r="N57" t="s">
        <v>38</v>
      </c>
      <c r="O57">
        <v>122.592012</v>
      </c>
    </row>
    <row r="58" spans="1:15" x14ac:dyDescent="0.25">
      <c r="C58" s="37">
        <f>SUM(C57,-C56)</f>
        <v>1.1546666666666372E-3</v>
      </c>
      <c r="D58" s="37">
        <f>SUM(D57,-D56)</f>
        <v>4.1384034999999812</v>
      </c>
      <c r="E58" s="38" t="s">
        <v>44</v>
      </c>
      <c r="K58" t="s">
        <v>37</v>
      </c>
      <c r="L58">
        <v>0.88529000000000002</v>
      </c>
      <c r="N58" t="s">
        <v>38</v>
      </c>
      <c r="O58">
        <v>56.957258000000003</v>
      </c>
    </row>
    <row r="59" spans="1:15" x14ac:dyDescent="0.25">
      <c r="D59" s="119"/>
      <c r="H59" s="208" t="s">
        <v>66</v>
      </c>
      <c r="I59" s="208"/>
      <c r="K59" t="s">
        <v>37</v>
      </c>
      <c r="L59">
        <v>0.69783200000000001</v>
      </c>
      <c r="N59" t="s">
        <v>38</v>
      </c>
      <c r="O59">
        <v>98.081609999999998</v>
      </c>
    </row>
    <row r="60" spans="1:15" x14ac:dyDescent="0.25">
      <c r="K60" t="s">
        <v>37</v>
      </c>
      <c r="L60">
        <v>0.72964700000000005</v>
      </c>
      <c r="N60" t="s">
        <v>38</v>
      </c>
      <c r="O60">
        <v>218.68850800000001</v>
      </c>
    </row>
    <row r="61" spans="1:15" x14ac:dyDescent="0.25">
      <c r="K61" t="s">
        <v>37</v>
      </c>
      <c r="L61">
        <v>0.69992200000000004</v>
      </c>
      <c r="N61" t="s">
        <v>38</v>
      </c>
      <c r="O61">
        <v>195.654191</v>
      </c>
    </row>
    <row r="62" spans="1:15" x14ac:dyDescent="0.25">
      <c r="A62" s="209" t="s">
        <v>45</v>
      </c>
      <c r="B62" s="209"/>
      <c r="K62" t="s">
        <v>37</v>
      </c>
      <c r="L62">
        <v>0.750807</v>
      </c>
      <c r="N62" t="s">
        <v>38</v>
      </c>
      <c r="O62">
        <v>203.07461499999999</v>
      </c>
    </row>
    <row r="63" spans="1:15" x14ac:dyDescent="0.25">
      <c r="A63" s="209" t="s">
        <v>65</v>
      </c>
      <c r="B63" s="209"/>
      <c r="K63" t="s">
        <v>37</v>
      </c>
      <c r="L63">
        <v>0.74732200000000004</v>
      </c>
      <c r="N63" t="s">
        <v>38</v>
      </c>
      <c r="O63">
        <v>197.44329300000001</v>
      </c>
    </row>
    <row r="64" spans="1:15" x14ac:dyDescent="0.25">
      <c r="A64" s="209" t="s">
        <v>56</v>
      </c>
      <c r="B64" s="209"/>
      <c r="K64" t="s">
        <v>37</v>
      </c>
      <c r="L64">
        <v>0.69811500000000004</v>
      </c>
      <c r="N64" t="s">
        <v>38</v>
      </c>
      <c r="O64">
        <v>262.91603800000001</v>
      </c>
    </row>
    <row r="65" spans="1:15" x14ac:dyDescent="0.25">
      <c r="A65" s="208" t="s">
        <v>62</v>
      </c>
      <c r="B65" s="208"/>
      <c r="K65" t="s">
        <v>37</v>
      </c>
      <c r="L65">
        <v>0.69870200000000005</v>
      </c>
      <c r="N65" t="s">
        <v>38</v>
      </c>
      <c r="O65">
        <v>321.53939100000002</v>
      </c>
    </row>
    <row r="66" spans="1:15" x14ac:dyDescent="0.25">
      <c r="A66" s="208" t="s">
        <v>66</v>
      </c>
      <c r="B66" s="208"/>
      <c r="K66" t="s">
        <v>37</v>
      </c>
      <c r="L66">
        <v>0.73771399999999998</v>
      </c>
      <c r="N66" t="s">
        <v>38</v>
      </c>
      <c r="O66">
        <v>77.955459000000005</v>
      </c>
    </row>
    <row r="67" spans="1:15" x14ac:dyDescent="0.25">
      <c r="K67" t="s">
        <v>37</v>
      </c>
      <c r="L67">
        <v>0.78130299999999997</v>
      </c>
      <c r="N67" t="s">
        <v>38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37</v>
      </c>
      <c r="L68">
        <v>0.757544</v>
      </c>
      <c r="N68" t="s">
        <v>38</v>
      </c>
      <c r="O68">
        <v>174.40197499999999</v>
      </c>
    </row>
    <row r="69" spans="1:15" x14ac:dyDescent="0.25">
      <c r="K69" t="s">
        <v>37</v>
      </c>
      <c r="L69">
        <v>0.83091700000000002</v>
      </c>
      <c r="N69" t="s">
        <v>38</v>
      </c>
      <c r="O69">
        <v>129.12438599999999</v>
      </c>
    </row>
    <row r="70" spans="1:15" x14ac:dyDescent="0.25">
      <c r="K70" t="s">
        <v>37</v>
      </c>
      <c r="L70">
        <v>0.690635</v>
      </c>
      <c r="N70" t="s">
        <v>38</v>
      </c>
      <c r="O70">
        <v>154.747851</v>
      </c>
    </row>
    <row r="71" spans="1:15" x14ac:dyDescent="0.25">
      <c r="K71" t="s">
        <v>37</v>
      </c>
      <c r="L71">
        <v>0.86698900000000001</v>
      </c>
      <c r="N71" t="s">
        <v>38</v>
      </c>
      <c r="O71">
        <v>44.931570000000001</v>
      </c>
    </row>
    <row r="72" spans="1:15" x14ac:dyDescent="0.25">
      <c r="K72" t="s">
        <v>37</v>
      </c>
      <c r="L72">
        <v>0.76746199999999998</v>
      </c>
      <c r="N72" t="s">
        <v>38</v>
      </c>
      <c r="O72">
        <v>175.380031</v>
      </c>
    </row>
    <row r="73" spans="1:15" x14ac:dyDescent="0.25">
      <c r="K73" t="s">
        <v>37</v>
      </c>
      <c r="L73">
        <v>0.71184099999999995</v>
      </c>
      <c r="N73" t="s">
        <v>38</v>
      </c>
      <c r="O73">
        <v>136.74182099999999</v>
      </c>
    </row>
    <row r="74" spans="1:15" x14ac:dyDescent="0.25">
      <c r="K74" t="s">
        <v>37</v>
      </c>
      <c r="L74">
        <v>0.82290200000000002</v>
      </c>
      <c r="N74" t="s">
        <v>38</v>
      </c>
      <c r="O74">
        <v>149.96557799999999</v>
      </c>
    </row>
    <row r="75" spans="1:15" x14ac:dyDescent="0.25">
      <c r="K75" t="s">
        <v>37</v>
      </c>
      <c r="L75">
        <v>0.71841200000000005</v>
      </c>
      <c r="N75" t="s">
        <v>38</v>
      </c>
      <c r="O75">
        <v>130.29445200000001</v>
      </c>
    </row>
    <row r="76" spans="1:15" x14ac:dyDescent="0.25">
      <c r="K76" t="s">
        <v>37</v>
      </c>
      <c r="L76">
        <v>0.72864399999999996</v>
      </c>
      <c r="N76" t="s">
        <v>38</v>
      </c>
      <c r="O76">
        <v>103.34091100000001</v>
      </c>
    </row>
    <row r="77" spans="1:15" x14ac:dyDescent="0.25">
      <c r="K77" t="s">
        <v>37</v>
      </c>
      <c r="L77">
        <v>0.73903300000000005</v>
      </c>
      <c r="N77" t="s">
        <v>38</v>
      </c>
      <c r="O77">
        <v>104.164958</v>
      </c>
    </row>
    <row r="78" spans="1:15" x14ac:dyDescent="0.25">
      <c r="K78" t="s">
        <v>37</v>
      </c>
      <c r="L78">
        <v>0.87046100000000004</v>
      </c>
      <c r="N78" t="s">
        <v>38</v>
      </c>
      <c r="O78">
        <v>81.874683000000005</v>
      </c>
    </row>
    <row r="79" spans="1:15" x14ac:dyDescent="0.25">
      <c r="K79" t="s">
        <v>37</v>
      </c>
      <c r="L79">
        <v>0.81524799999999997</v>
      </c>
      <c r="N79" t="s">
        <v>38</v>
      </c>
      <c r="O79">
        <v>111.985405</v>
      </c>
    </row>
    <row r="80" spans="1:15" x14ac:dyDescent="0.25">
      <c r="K80" t="s">
        <v>37</v>
      </c>
      <c r="L80">
        <v>0.76515599999999995</v>
      </c>
      <c r="N80" t="s">
        <v>38</v>
      </c>
      <c r="O80">
        <v>110.169301</v>
      </c>
    </row>
    <row r="81" spans="11:15" x14ac:dyDescent="0.25">
      <c r="K81" t="s">
        <v>37</v>
      </c>
      <c r="L81">
        <v>0.76954699999999998</v>
      </c>
      <c r="N81" t="s">
        <v>38</v>
      </c>
      <c r="O81">
        <v>183.97152299999999</v>
      </c>
    </row>
    <row r="82" spans="11:15" x14ac:dyDescent="0.25">
      <c r="K82" t="s">
        <v>37</v>
      </c>
      <c r="L82">
        <v>0.79406699999999997</v>
      </c>
      <c r="N82" t="s">
        <v>38</v>
      </c>
      <c r="O82">
        <v>144.86928599999999</v>
      </c>
    </row>
    <row r="83" spans="11:15" x14ac:dyDescent="0.25">
      <c r="K83" t="s">
        <v>37</v>
      </c>
      <c r="L83">
        <v>0.68578700000000004</v>
      </c>
      <c r="N83" t="s">
        <v>38</v>
      </c>
      <c r="O83">
        <v>143.56221099999999</v>
      </c>
    </row>
    <row r="84" spans="11:15" x14ac:dyDescent="0.25">
      <c r="K84" t="s">
        <v>37</v>
      </c>
      <c r="L84">
        <v>0.73299400000000003</v>
      </c>
      <c r="N84" t="s">
        <v>38</v>
      </c>
      <c r="O84">
        <v>117.206704</v>
      </c>
    </row>
    <row r="85" spans="11:15" x14ac:dyDescent="0.25">
      <c r="K85" t="s">
        <v>37</v>
      </c>
      <c r="L85">
        <v>0.80437800000000004</v>
      </c>
      <c r="N85" t="s">
        <v>38</v>
      </c>
      <c r="O85">
        <v>143.71822</v>
      </c>
    </row>
    <row r="86" spans="11:15" x14ac:dyDescent="0.25">
      <c r="K86" t="s">
        <v>37</v>
      </c>
      <c r="L86">
        <v>0.83241799999999999</v>
      </c>
      <c r="N86" t="s">
        <v>38</v>
      </c>
      <c r="O86">
        <v>128.91637399999999</v>
      </c>
    </row>
    <row r="87" spans="11:15" x14ac:dyDescent="0.25">
      <c r="K87" t="s">
        <v>37</v>
      </c>
      <c r="L87">
        <v>0.86411099999999996</v>
      </c>
      <c r="N87" t="s">
        <v>38</v>
      </c>
      <c r="O87">
        <v>117.93574599999999</v>
      </c>
    </row>
    <row r="88" spans="11:15" x14ac:dyDescent="0.25">
      <c r="K88" t="s">
        <v>37</v>
      </c>
      <c r="L88">
        <v>0.75270199999999998</v>
      </c>
      <c r="N88" t="s">
        <v>38</v>
      </c>
      <c r="O88">
        <v>210.988068</v>
      </c>
    </row>
    <row r="89" spans="11:15" x14ac:dyDescent="0.25">
      <c r="K89" t="s">
        <v>37</v>
      </c>
      <c r="L89">
        <v>0.76219700000000001</v>
      </c>
      <c r="N89" t="s">
        <v>38</v>
      </c>
      <c r="O89">
        <v>105.276021</v>
      </c>
    </row>
    <row r="90" spans="11:15" x14ac:dyDescent="0.25">
      <c r="K90" t="s">
        <v>37</v>
      </c>
      <c r="L90">
        <v>0.86428099999999997</v>
      </c>
      <c r="N90" t="s">
        <v>38</v>
      </c>
      <c r="O90">
        <v>42.049405</v>
      </c>
    </row>
    <row r="91" spans="11:15" x14ac:dyDescent="0.25">
      <c r="K91" t="s">
        <v>37</v>
      </c>
      <c r="L91">
        <v>0.75042399999999998</v>
      </c>
      <c r="N91" t="s">
        <v>38</v>
      </c>
      <c r="O91">
        <v>252.783458</v>
      </c>
    </row>
    <row r="92" spans="11:15" x14ac:dyDescent="0.25">
      <c r="K92" t="s">
        <v>37</v>
      </c>
      <c r="L92">
        <v>0.79169999999999996</v>
      </c>
      <c r="N92" t="s">
        <v>38</v>
      </c>
      <c r="O92">
        <v>188.516783</v>
      </c>
    </row>
    <row r="93" spans="11:15" x14ac:dyDescent="0.25">
      <c r="K93" t="s">
        <v>37</v>
      </c>
      <c r="L93">
        <v>0.72971399999999997</v>
      </c>
      <c r="N93" t="s">
        <v>38</v>
      </c>
      <c r="O93">
        <v>105.623041</v>
      </c>
    </row>
    <row r="94" spans="11:15" x14ac:dyDescent="0.25">
      <c r="K94" t="s">
        <v>37</v>
      </c>
      <c r="L94">
        <v>0.85195299999999996</v>
      </c>
      <c r="N94" t="s">
        <v>38</v>
      </c>
      <c r="O94">
        <v>155.00986599999999</v>
      </c>
    </row>
    <row r="95" spans="11:15" x14ac:dyDescent="0.25">
      <c r="K95" t="s">
        <v>37</v>
      </c>
      <c r="L95">
        <v>0.77914099999999997</v>
      </c>
      <c r="N95" t="s">
        <v>38</v>
      </c>
      <c r="O95">
        <v>210.25902600000001</v>
      </c>
    </row>
    <row r="96" spans="11:15" x14ac:dyDescent="0.25">
      <c r="K96" t="s">
        <v>37</v>
      </c>
      <c r="L96">
        <v>0.69335400000000003</v>
      </c>
      <c r="N96" t="s">
        <v>38</v>
      </c>
      <c r="O96">
        <v>229.539129</v>
      </c>
    </row>
  </sheetData>
  <mergeCells count="31">
    <mergeCell ref="B1:I1"/>
    <mergeCell ref="B2:E2"/>
    <mergeCell ref="F2:I2"/>
    <mergeCell ref="A38:B38"/>
    <mergeCell ref="E38:F38"/>
    <mergeCell ref="H38:I38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I36" sqref="I36"/>
    </sheetView>
  </sheetViews>
  <sheetFormatPr baseColWidth="10" defaultRowHeight="15" x14ac:dyDescent="0.25"/>
  <cols>
    <col min="1" max="1" width="14.7109375" customWidth="1"/>
  </cols>
  <sheetData>
    <row r="1" spans="1:15" x14ac:dyDescent="0.25">
      <c r="B1" s="211" t="s">
        <v>67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0.83015700000000003</v>
      </c>
      <c r="N1" t="s">
        <v>68</v>
      </c>
      <c r="O1">
        <v>121.750964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0.75302599999999997</v>
      </c>
      <c r="N2" t="s">
        <v>68</v>
      </c>
      <c r="O2">
        <v>139.34496999999999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37</v>
      </c>
      <c r="L3">
        <v>0.85099999999999998</v>
      </c>
      <c r="N3" t="s">
        <v>68</v>
      </c>
      <c r="O3">
        <v>84.396827000000002</v>
      </c>
    </row>
    <row r="4" spans="1:15" x14ac:dyDescent="0.2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37</v>
      </c>
      <c r="L4">
        <v>0.71153100000000002</v>
      </c>
      <c r="N4" t="s">
        <v>68</v>
      </c>
      <c r="O4">
        <v>120.511893</v>
      </c>
    </row>
    <row r="5" spans="1:15" x14ac:dyDescent="0.2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37</v>
      </c>
      <c r="L5">
        <v>0.74241699999999999</v>
      </c>
      <c r="N5" t="s">
        <v>68</v>
      </c>
      <c r="O5">
        <v>259.54584499999999</v>
      </c>
    </row>
    <row r="6" spans="1:15" x14ac:dyDescent="0.2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37</v>
      </c>
      <c r="L6">
        <v>0.80086800000000002</v>
      </c>
      <c r="N6" t="s">
        <v>68</v>
      </c>
      <c r="O6">
        <v>144.41025999999999</v>
      </c>
    </row>
    <row r="7" spans="1:15" x14ac:dyDescent="0.2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37</v>
      </c>
      <c r="L7">
        <v>0.76636099999999996</v>
      </c>
      <c r="N7" t="s">
        <v>68</v>
      </c>
      <c r="O7">
        <v>195.84720200000001</v>
      </c>
    </row>
    <row r="8" spans="1:15" x14ac:dyDescent="0.2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37</v>
      </c>
      <c r="L8">
        <v>0.73203700000000005</v>
      </c>
      <c r="N8" t="s">
        <v>68</v>
      </c>
      <c r="O8">
        <v>133.75465</v>
      </c>
    </row>
    <row r="9" spans="1:15" x14ac:dyDescent="0.2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37</v>
      </c>
      <c r="L9">
        <v>0.72973100000000002</v>
      </c>
      <c r="N9" t="s">
        <v>68</v>
      </c>
      <c r="O9">
        <v>109.032236</v>
      </c>
    </row>
    <row r="10" spans="1:15" x14ac:dyDescent="0.2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37</v>
      </c>
      <c r="L10">
        <v>0.72496899999999997</v>
      </c>
      <c r="N10" t="s">
        <v>68</v>
      </c>
      <c r="O10">
        <v>166.289511</v>
      </c>
    </row>
    <row r="11" spans="1:15" x14ac:dyDescent="0.2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37</v>
      </c>
      <c r="L11">
        <v>0.74044299999999996</v>
      </c>
      <c r="N11" t="s">
        <v>68</v>
      </c>
      <c r="O11">
        <v>137.929889</v>
      </c>
    </row>
    <row r="12" spans="1:15" x14ac:dyDescent="0.2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37</v>
      </c>
      <c r="L12">
        <v>0.86316000000000004</v>
      </c>
      <c r="N12" t="s">
        <v>68</v>
      </c>
      <c r="O12">
        <v>102.062838</v>
      </c>
    </row>
    <row r="13" spans="1:15" x14ac:dyDescent="0.2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37</v>
      </c>
      <c r="L13">
        <v>0.81189599999999995</v>
      </c>
      <c r="N13" t="s">
        <v>68</v>
      </c>
      <c r="O13">
        <v>313.91895499999998</v>
      </c>
    </row>
    <row r="14" spans="1:15" ht="15.75" thickBot="1" x14ac:dyDescent="0.3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37</v>
      </c>
      <c r="L14">
        <v>0.85900299999999996</v>
      </c>
      <c r="N14" t="s">
        <v>68</v>
      </c>
      <c r="O14">
        <v>64.981717000000003</v>
      </c>
    </row>
    <row r="15" spans="1:15" ht="15.75" thickBot="1" x14ac:dyDescent="0.3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37</v>
      </c>
      <c r="L15">
        <v>0.79271899999999995</v>
      </c>
      <c r="N15" t="s">
        <v>68</v>
      </c>
      <c r="O15">
        <v>269.320404</v>
      </c>
    </row>
    <row r="16" spans="1:15" x14ac:dyDescent="0.2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37</v>
      </c>
      <c r="L16">
        <v>0.76631000000000005</v>
      </c>
      <c r="N16" t="s">
        <v>68</v>
      </c>
      <c r="O16">
        <v>913.43224499999997</v>
      </c>
    </row>
    <row r="17" spans="1:15" x14ac:dyDescent="0.2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37</v>
      </c>
      <c r="L17">
        <v>0.867649</v>
      </c>
      <c r="N17" t="s">
        <v>68</v>
      </c>
      <c r="O17">
        <v>185.108588</v>
      </c>
    </row>
    <row r="18" spans="1:15" x14ac:dyDescent="0.2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37</v>
      </c>
      <c r="L18">
        <v>0.76910699999999999</v>
      </c>
      <c r="N18" t="s">
        <v>68</v>
      </c>
      <c r="O18">
        <v>420.48505</v>
      </c>
    </row>
    <row r="19" spans="1:15" x14ac:dyDescent="0.2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37</v>
      </c>
      <c r="L19">
        <v>0.81027000000000005</v>
      </c>
      <c r="N19" t="s">
        <v>68</v>
      </c>
      <c r="O19">
        <v>328.26677599999999</v>
      </c>
    </row>
    <row r="20" spans="1:15" x14ac:dyDescent="0.2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37</v>
      </c>
      <c r="L20">
        <v>0.85232699999999995</v>
      </c>
      <c r="N20" t="s">
        <v>68</v>
      </c>
      <c r="O20">
        <v>434.05182600000001</v>
      </c>
    </row>
    <row r="21" spans="1:15" x14ac:dyDescent="0.2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37</v>
      </c>
      <c r="L21">
        <v>0.75507100000000005</v>
      </c>
      <c r="N21" t="s">
        <v>68</v>
      </c>
      <c r="O21">
        <v>266.00321500000001</v>
      </c>
    </row>
    <row r="22" spans="1:15" x14ac:dyDescent="0.2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37</v>
      </c>
      <c r="L22">
        <v>0.74084000000000005</v>
      </c>
      <c r="N22" t="s">
        <v>68</v>
      </c>
      <c r="O22">
        <v>425.24832300000003</v>
      </c>
    </row>
    <row r="23" spans="1:15" x14ac:dyDescent="0.2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37</v>
      </c>
      <c r="L23">
        <v>0.76330600000000004</v>
      </c>
      <c r="N23" t="s">
        <v>68</v>
      </c>
      <c r="O23">
        <v>266.32723299999998</v>
      </c>
    </row>
    <row r="24" spans="1:15" x14ac:dyDescent="0.2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37</v>
      </c>
      <c r="L24">
        <v>0.85825600000000002</v>
      </c>
      <c r="N24" t="s">
        <v>68</v>
      </c>
      <c r="O24">
        <v>303.04333300000002</v>
      </c>
    </row>
    <row r="25" spans="1:15" x14ac:dyDescent="0.2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37</v>
      </c>
      <c r="L25">
        <v>0.72237200000000001</v>
      </c>
      <c r="N25" t="s">
        <v>68</v>
      </c>
      <c r="O25">
        <v>338.09933799999999</v>
      </c>
    </row>
    <row r="26" spans="1:15" x14ac:dyDescent="0.2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37</v>
      </c>
      <c r="L26">
        <v>0.85041800000000001</v>
      </c>
      <c r="N26" t="s">
        <v>68</v>
      </c>
      <c r="O26">
        <v>62.198557999999998</v>
      </c>
    </row>
    <row r="27" spans="1:15" x14ac:dyDescent="0.2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37</v>
      </c>
      <c r="L27">
        <v>0.73038499999999995</v>
      </c>
      <c r="N27" t="s">
        <v>68</v>
      </c>
      <c r="O27">
        <v>62.609580999999999</v>
      </c>
    </row>
    <row r="28" spans="1:15" x14ac:dyDescent="0.2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37</v>
      </c>
      <c r="L28">
        <v>0.79701100000000002</v>
      </c>
      <c r="N28" t="s">
        <v>68</v>
      </c>
      <c r="O28">
        <v>109.75927799999999</v>
      </c>
    </row>
    <row r="29" spans="1:15" x14ac:dyDescent="0.2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37</v>
      </c>
      <c r="L29">
        <v>0.79371899999999995</v>
      </c>
      <c r="N29" t="s">
        <v>68</v>
      </c>
      <c r="O29">
        <v>114.265536</v>
      </c>
    </row>
    <row r="30" spans="1:15" x14ac:dyDescent="0.2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37</v>
      </c>
      <c r="L30">
        <v>0.72178399999999998</v>
      </c>
      <c r="N30" t="s">
        <v>68</v>
      </c>
      <c r="O30">
        <v>185.305599</v>
      </c>
    </row>
    <row r="31" spans="1:15" x14ac:dyDescent="0.2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37</v>
      </c>
      <c r="L31">
        <v>0.77724599999999999</v>
      </c>
      <c r="N31" t="s">
        <v>68</v>
      </c>
      <c r="O31">
        <v>276.67182500000001</v>
      </c>
    </row>
    <row r="32" spans="1:15" x14ac:dyDescent="0.2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37</v>
      </c>
      <c r="L32">
        <v>0.85101599999999999</v>
      </c>
      <c r="N32" t="s">
        <v>68</v>
      </c>
      <c r="O32">
        <v>101.38579900000001</v>
      </c>
    </row>
    <row r="33" spans="1:15" x14ac:dyDescent="0.2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37</v>
      </c>
      <c r="L33">
        <v>0.76990599999999998</v>
      </c>
      <c r="N33" t="s">
        <v>68</v>
      </c>
      <c r="O33">
        <v>230.21716799999999</v>
      </c>
    </row>
    <row r="34" spans="1:15" x14ac:dyDescent="0.2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37</v>
      </c>
      <c r="L34">
        <v>0.757081</v>
      </c>
      <c r="N34" t="s">
        <v>68</v>
      </c>
      <c r="O34">
        <v>207.372861</v>
      </c>
    </row>
    <row r="35" spans="1:15" x14ac:dyDescent="0.2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37</v>
      </c>
      <c r="L35">
        <v>0.76060099999999997</v>
      </c>
      <c r="N35" t="s">
        <v>68</v>
      </c>
      <c r="O35">
        <v>202.346574</v>
      </c>
    </row>
    <row r="36" spans="1:15" x14ac:dyDescent="0.25">
      <c r="C36" s="213" t="s">
        <v>70</v>
      </c>
      <c r="D36" s="213"/>
      <c r="E36" s="120">
        <f>AVERAGE(E4:E35)</f>
        <v>0.77727822916666667</v>
      </c>
      <c r="F36" s="121"/>
      <c r="G36" s="214" t="s">
        <v>71</v>
      </c>
      <c r="H36" s="214"/>
      <c r="I36" s="122">
        <f>AVERAGE(I4:I35)</f>
        <v>266.41320669791668</v>
      </c>
      <c r="K36" t="s">
        <v>37</v>
      </c>
      <c r="L36">
        <v>0.70304699999999998</v>
      </c>
      <c r="N36" t="s">
        <v>68</v>
      </c>
      <c r="O36">
        <v>306.48953</v>
      </c>
    </row>
    <row r="37" spans="1:15" x14ac:dyDescent="0.25">
      <c r="K37" t="s">
        <v>37</v>
      </c>
      <c r="L37">
        <v>0.75829400000000002</v>
      </c>
      <c r="N37" t="s">
        <v>68</v>
      </c>
      <c r="O37">
        <v>350.52704899999998</v>
      </c>
    </row>
    <row r="38" spans="1:15" x14ac:dyDescent="0.25">
      <c r="A38" s="210" t="s">
        <v>40</v>
      </c>
      <c r="B38" s="210"/>
      <c r="C38" s="37">
        <f>AVERAGE(E4:E19)</f>
        <v>0.77869508333333337</v>
      </c>
      <c r="D38" s="37">
        <f>AVERAGE(I4:I19)</f>
        <v>239.27056056249998</v>
      </c>
      <c r="E38" s="177" t="s">
        <v>41</v>
      </c>
      <c r="F38" s="177"/>
      <c r="H38" s="209" t="s">
        <v>45</v>
      </c>
      <c r="I38" s="209"/>
      <c r="K38" t="s">
        <v>37</v>
      </c>
      <c r="L38">
        <v>0.75425799999999998</v>
      </c>
      <c r="N38" t="s">
        <v>68</v>
      </c>
      <c r="O38">
        <v>349.68700100000001</v>
      </c>
    </row>
    <row r="39" spans="1:15" x14ac:dyDescent="0.25">
      <c r="A39" s="210" t="s">
        <v>39</v>
      </c>
      <c r="B39" s="210"/>
      <c r="C39" s="37">
        <f>AVERAGE(E20:E35)</f>
        <v>0.77586137500000019</v>
      </c>
      <c r="D39" s="37">
        <f>AVERAGE(I20:I35)</f>
        <v>293.55585283333329</v>
      </c>
      <c r="E39" s="177" t="s">
        <v>49</v>
      </c>
      <c r="F39" s="177"/>
      <c r="K39" t="s">
        <v>37</v>
      </c>
      <c r="L39">
        <v>0.79642100000000005</v>
      </c>
      <c r="N39" t="s">
        <v>68</v>
      </c>
      <c r="O39">
        <v>149.224535</v>
      </c>
    </row>
    <row r="40" spans="1:15" x14ac:dyDescent="0.25">
      <c r="C40" s="37">
        <f>SUM(C39,-C38)</f>
        <v>-2.8337083333331847E-3</v>
      </c>
      <c r="D40" s="37">
        <f>SUM(D39,-D38)</f>
        <v>54.28529227083331</v>
      </c>
      <c r="E40" s="38" t="s">
        <v>44</v>
      </c>
      <c r="K40" t="s">
        <v>37</v>
      </c>
      <c r="L40">
        <v>0.84300200000000003</v>
      </c>
      <c r="N40" t="s">
        <v>68</v>
      </c>
      <c r="O40">
        <v>331.16594199999997</v>
      </c>
    </row>
    <row r="41" spans="1:15" x14ac:dyDescent="0.25">
      <c r="K41" t="s">
        <v>37</v>
      </c>
      <c r="L41">
        <v>0.74050099999999996</v>
      </c>
      <c r="N41" t="s">
        <v>68</v>
      </c>
      <c r="O41">
        <v>283.38120900000001</v>
      </c>
    </row>
    <row r="42" spans="1:15" x14ac:dyDescent="0.25">
      <c r="A42" s="210" t="s">
        <v>46</v>
      </c>
      <c r="B42" s="210"/>
      <c r="C42" s="37">
        <f>AVERAGE(E4:E11)</f>
        <v>0.78718558333333322</v>
      </c>
      <c r="D42" s="37">
        <f>AVERAGE(I4:I11)</f>
        <v>246.04436458333333</v>
      </c>
      <c r="E42" s="177" t="s">
        <v>48</v>
      </c>
      <c r="F42" s="177"/>
      <c r="H42" s="208" t="s">
        <v>51</v>
      </c>
      <c r="I42" s="208"/>
      <c r="K42" t="s">
        <v>37</v>
      </c>
      <c r="L42">
        <v>0.75475000000000003</v>
      </c>
      <c r="N42" t="s">
        <v>68</v>
      </c>
      <c r="O42">
        <v>303.73437300000001</v>
      </c>
    </row>
    <row r="43" spans="1:15" x14ac:dyDescent="0.25">
      <c r="A43" s="210" t="s">
        <v>47</v>
      </c>
      <c r="B43" s="210"/>
      <c r="C43" s="37">
        <f>AVERAGE(E12:E19)</f>
        <v>0.77020458333333341</v>
      </c>
      <c r="D43" s="37">
        <f>AVERAGE(I12:I19)</f>
        <v>232.49675654166666</v>
      </c>
      <c r="E43" s="177" t="s">
        <v>50</v>
      </c>
      <c r="F43" s="177"/>
      <c r="K43" t="s">
        <v>37</v>
      </c>
      <c r="L43">
        <v>0.73492299999999999</v>
      </c>
      <c r="N43" t="s">
        <v>68</v>
      </c>
      <c r="O43">
        <v>166.559527</v>
      </c>
    </row>
    <row r="44" spans="1:15" x14ac:dyDescent="0.25">
      <c r="C44" s="37">
        <f>SUM(C43,-C42)</f>
        <v>-1.6980999999999802E-2</v>
      </c>
      <c r="D44" s="37">
        <f>SUM(D43,-D42)</f>
        <v>-13.547608041666678</v>
      </c>
      <c r="E44" s="38" t="s">
        <v>44</v>
      </c>
      <c r="K44" t="s">
        <v>37</v>
      </c>
      <c r="L44">
        <v>0.81754700000000002</v>
      </c>
      <c r="N44" t="s">
        <v>68</v>
      </c>
      <c r="O44">
        <v>163.44834900000001</v>
      </c>
    </row>
    <row r="45" spans="1:15" x14ac:dyDescent="0.25">
      <c r="K45" t="s">
        <v>37</v>
      </c>
      <c r="L45">
        <v>0.82372800000000002</v>
      </c>
      <c r="N45" t="s">
        <v>68</v>
      </c>
      <c r="O45">
        <v>390.60734100000002</v>
      </c>
    </row>
    <row r="46" spans="1:15" x14ac:dyDescent="0.25">
      <c r="A46" s="210" t="s">
        <v>52</v>
      </c>
      <c r="B46" s="210"/>
      <c r="C46" s="37">
        <f>AVERAGE(E12:E15)</f>
        <v>0.76954883333333335</v>
      </c>
      <c r="D46" s="37">
        <f>AVERAGE(I12:I15)</f>
        <v>183.06013725</v>
      </c>
      <c r="E46" s="177" t="s">
        <v>54</v>
      </c>
      <c r="F46" s="177"/>
      <c r="H46" s="209" t="s">
        <v>56</v>
      </c>
      <c r="I46" s="209"/>
      <c r="K46" t="s">
        <v>37</v>
      </c>
      <c r="L46">
        <v>0.728437</v>
      </c>
      <c r="N46" t="s">
        <v>68</v>
      </c>
      <c r="O46">
        <v>382.629885</v>
      </c>
    </row>
    <row r="47" spans="1:15" x14ac:dyDescent="0.25">
      <c r="A47" s="210" t="s">
        <v>53</v>
      </c>
      <c r="B47" s="210"/>
      <c r="C47" s="37">
        <f>AVERAGE(E16:E19)</f>
        <v>0.77086033333333337</v>
      </c>
      <c r="D47" s="37">
        <f>AVERAGE(I16:I19)</f>
        <v>281.93337583333334</v>
      </c>
      <c r="E47" s="177" t="s">
        <v>55</v>
      </c>
      <c r="F47" s="177"/>
      <c r="K47" t="s">
        <v>37</v>
      </c>
      <c r="L47">
        <v>0.70000200000000001</v>
      </c>
      <c r="N47" t="s">
        <v>68</v>
      </c>
      <c r="O47">
        <v>218.378491</v>
      </c>
    </row>
    <row r="48" spans="1:15" x14ac:dyDescent="0.25">
      <c r="C48" s="37">
        <f>SUM(C47,-C46)</f>
        <v>1.311500000000021E-3</v>
      </c>
      <c r="D48" s="37">
        <f>SUM(D47,-D46)</f>
        <v>98.873238583333347</v>
      </c>
      <c r="E48" s="38" t="s">
        <v>44</v>
      </c>
      <c r="K48" t="s">
        <v>37</v>
      </c>
      <c r="L48">
        <v>0.79846099999999998</v>
      </c>
      <c r="N48" t="s">
        <v>68</v>
      </c>
      <c r="O48">
        <v>293.856808</v>
      </c>
    </row>
    <row r="49" spans="1:15" x14ac:dyDescent="0.25">
      <c r="K49" t="s">
        <v>37</v>
      </c>
      <c r="L49">
        <v>0.72988299999999995</v>
      </c>
      <c r="N49" t="s">
        <v>68</v>
      </c>
      <c r="O49">
        <v>195.25116800000001</v>
      </c>
    </row>
    <row r="50" spans="1:15" x14ac:dyDescent="0.25">
      <c r="A50" s="75" t="s">
        <v>57</v>
      </c>
      <c r="K50" t="s">
        <v>37</v>
      </c>
      <c r="L50">
        <v>0.71674000000000004</v>
      </c>
      <c r="N50" t="s">
        <v>68</v>
      </c>
      <c r="O50">
        <v>230.858204</v>
      </c>
    </row>
    <row r="51" spans="1:15" x14ac:dyDescent="0.2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37</v>
      </c>
      <c r="L51">
        <v>0.79215500000000005</v>
      </c>
      <c r="N51" t="s">
        <v>68</v>
      </c>
      <c r="O51">
        <v>396.839698</v>
      </c>
    </row>
    <row r="52" spans="1:15" x14ac:dyDescent="0.2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37</v>
      </c>
      <c r="L52">
        <v>0.70374000000000003</v>
      </c>
      <c r="N52" t="s">
        <v>68</v>
      </c>
      <c r="O52">
        <v>226.43595099999999</v>
      </c>
    </row>
    <row r="53" spans="1:15" x14ac:dyDescent="0.2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37</v>
      </c>
      <c r="L53">
        <v>0.902586</v>
      </c>
      <c r="N53" t="s">
        <v>68</v>
      </c>
      <c r="O53">
        <v>93.581351999999995</v>
      </c>
    </row>
    <row r="54" spans="1:15" x14ac:dyDescent="0.2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37</v>
      </c>
      <c r="L54">
        <v>0.82795099999999999</v>
      </c>
      <c r="N54" t="s">
        <v>68</v>
      </c>
      <c r="O54">
        <v>200.46946600000001</v>
      </c>
    </row>
    <row r="55" spans="1:15" x14ac:dyDescent="0.25">
      <c r="K55" t="s">
        <v>37</v>
      </c>
      <c r="L55">
        <v>0.86049900000000001</v>
      </c>
      <c r="N55" t="s">
        <v>68</v>
      </c>
      <c r="O55">
        <v>99.145670999999993</v>
      </c>
    </row>
    <row r="56" spans="1:15" x14ac:dyDescent="0.25">
      <c r="A56" s="210" t="s">
        <v>58</v>
      </c>
      <c r="B56" s="210"/>
      <c r="C56" s="37">
        <f>AVERAGE(E51:E52)</f>
        <v>0.75453683333333343</v>
      </c>
      <c r="D56" s="37">
        <f>AVERAGE(I51:I52)</f>
        <v>310.25507883333336</v>
      </c>
      <c r="E56" s="177" t="s">
        <v>60</v>
      </c>
      <c r="F56" s="177"/>
      <c r="H56" s="208" t="s">
        <v>69</v>
      </c>
      <c r="I56" s="208"/>
      <c r="K56" t="s">
        <v>37</v>
      </c>
      <c r="L56">
        <v>0.70041399999999998</v>
      </c>
      <c r="N56" t="s">
        <v>68</v>
      </c>
      <c r="O56">
        <v>353.10119600000002</v>
      </c>
    </row>
    <row r="57" spans="1:15" x14ac:dyDescent="0.25">
      <c r="A57" s="210" t="s">
        <v>59</v>
      </c>
      <c r="B57" s="210"/>
      <c r="C57" s="37">
        <f>AVERAGE(E53:E54)</f>
        <v>0.73502549999999989</v>
      </c>
      <c r="D57" s="37">
        <f>AVERAGE(I53:I54)</f>
        <v>280.63521783333334</v>
      </c>
      <c r="E57" s="177" t="s">
        <v>61</v>
      </c>
      <c r="F57" s="177"/>
      <c r="K57" t="s">
        <v>37</v>
      </c>
      <c r="L57">
        <v>0.77330900000000002</v>
      </c>
      <c r="N57" t="s">
        <v>68</v>
      </c>
      <c r="O57">
        <v>231.520242</v>
      </c>
    </row>
    <row r="58" spans="1:15" x14ac:dyDescent="0.25">
      <c r="C58" s="37">
        <f>SUM(C57,-C56)</f>
        <v>-1.9511333333333547E-2</v>
      </c>
      <c r="D58" s="37">
        <f>SUM(D57,-D56)</f>
        <v>-29.619861000000014</v>
      </c>
      <c r="E58" s="38" t="s">
        <v>44</v>
      </c>
      <c r="K58" t="s">
        <v>37</v>
      </c>
      <c r="L58">
        <v>0.74553499999999995</v>
      </c>
      <c r="N58" t="s">
        <v>68</v>
      </c>
      <c r="O58">
        <v>156.49395100000001</v>
      </c>
    </row>
    <row r="59" spans="1:15" x14ac:dyDescent="0.25">
      <c r="H59" s="208" t="s">
        <v>66</v>
      </c>
      <c r="I59" s="208"/>
      <c r="K59" t="s">
        <v>37</v>
      </c>
      <c r="L59">
        <v>0.86235600000000001</v>
      </c>
      <c r="N59" t="s">
        <v>68</v>
      </c>
      <c r="O59">
        <v>221.945695</v>
      </c>
    </row>
    <row r="60" spans="1:15" x14ac:dyDescent="0.25">
      <c r="K60" t="s">
        <v>37</v>
      </c>
      <c r="L60">
        <v>0.78251999999999999</v>
      </c>
      <c r="N60" t="s">
        <v>68</v>
      </c>
      <c r="O60">
        <v>179.15224699999999</v>
      </c>
    </row>
    <row r="61" spans="1:15" x14ac:dyDescent="0.25">
      <c r="K61" t="s">
        <v>37</v>
      </c>
      <c r="L61">
        <v>0.76585599999999998</v>
      </c>
      <c r="N61" t="s">
        <v>68</v>
      </c>
      <c r="O61">
        <v>374.15339999999998</v>
      </c>
    </row>
    <row r="62" spans="1:15" x14ac:dyDescent="0.25">
      <c r="A62" s="209" t="s">
        <v>45</v>
      </c>
      <c r="B62" s="209"/>
      <c r="K62" t="s">
        <v>37</v>
      </c>
      <c r="L62">
        <v>0.85064099999999998</v>
      </c>
      <c r="N62" t="s">
        <v>68</v>
      </c>
      <c r="O62">
        <v>204.37468999999999</v>
      </c>
    </row>
    <row r="63" spans="1:15" x14ac:dyDescent="0.25">
      <c r="A63" s="208" t="s">
        <v>51</v>
      </c>
      <c r="B63" s="208"/>
      <c r="K63" t="s">
        <v>37</v>
      </c>
      <c r="L63">
        <v>0.83583200000000002</v>
      </c>
      <c r="N63" t="s">
        <v>68</v>
      </c>
      <c r="O63">
        <v>1894.033332</v>
      </c>
    </row>
    <row r="64" spans="1:15" x14ac:dyDescent="0.25">
      <c r="A64" s="209" t="s">
        <v>56</v>
      </c>
      <c r="B64" s="209"/>
      <c r="K64" t="s">
        <v>37</v>
      </c>
      <c r="L64">
        <v>0.72933700000000001</v>
      </c>
      <c r="N64" t="s">
        <v>68</v>
      </c>
      <c r="O64">
        <v>376.56953900000002</v>
      </c>
    </row>
    <row r="65" spans="1:15" x14ac:dyDescent="0.25">
      <c r="A65" s="208" t="s">
        <v>69</v>
      </c>
      <c r="B65" s="208"/>
      <c r="K65" t="s">
        <v>37</v>
      </c>
      <c r="L65">
        <v>0.76409800000000005</v>
      </c>
      <c r="N65" t="s">
        <v>68</v>
      </c>
      <c r="O65">
        <v>189.17581999999999</v>
      </c>
    </row>
    <row r="66" spans="1:15" x14ac:dyDescent="0.25">
      <c r="A66" s="208" t="s">
        <v>66</v>
      </c>
      <c r="B66" s="208"/>
      <c r="K66" t="s">
        <v>37</v>
      </c>
      <c r="L66">
        <v>0.76212599999999997</v>
      </c>
      <c r="N66" t="s">
        <v>68</v>
      </c>
      <c r="O66">
        <v>312.03684700000002</v>
      </c>
    </row>
    <row r="67" spans="1:15" x14ac:dyDescent="0.25">
      <c r="K67" t="s">
        <v>37</v>
      </c>
      <c r="L67">
        <v>0.70490900000000001</v>
      </c>
      <c r="N67" t="s">
        <v>68</v>
      </c>
      <c r="O67">
        <v>365.28489300000001</v>
      </c>
    </row>
    <row r="68" spans="1:15" x14ac:dyDescent="0.2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37</v>
      </c>
      <c r="L68">
        <v>0.86479399999999995</v>
      </c>
      <c r="N68" t="s">
        <v>68</v>
      </c>
      <c r="O68">
        <v>116.733677</v>
      </c>
    </row>
    <row r="69" spans="1:15" x14ac:dyDescent="0.25">
      <c r="K69" t="s">
        <v>37</v>
      </c>
      <c r="L69">
        <v>0.70195700000000005</v>
      </c>
      <c r="N69" t="s">
        <v>68</v>
      </c>
      <c r="O69">
        <v>501.72969699999999</v>
      </c>
    </row>
    <row r="70" spans="1:15" x14ac:dyDescent="0.25">
      <c r="K70" t="s">
        <v>37</v>
      </c>
      <c r="L70">
        <v>0.72997800000000002</v>
      </c>
      <c r="N70" t="s">
        <v>68</v>
      </c>
      <c r="O70">
        <v>391.46539000000001</v>
      </c>
    </row>
    <row r="71" spans="1:15" x14ac:dyDescent="0.25">
      <c r="K71" t="s">
        <v>37</v>
      </c>
      <c r="L71">
        <v>0.72338800000000003</v>
      </c>
      <c r="N71" t="s">
        <v>68</v>
      </c>
      <c r="O71">
        <v>249.86129099999999</v>
      </c>
    </row>
    <row r="72" spans="1:15" x14ac:dyDescent="0.25">
      <c r="K72" t="s">
        <v>37</v>
      </c>
      <c r="L72">
        <v>0.72387699999999999</v>
      </c>
      <c r="N72" t="s">
        <v>68</v>
      </c>
      <c r="O72">
        <v>301.79626200000001</v>
      </c>
    </row>
    <row r="73" spans="1:15" x14ac:dyDescent="0.25">
      <c r="K73" t="s">
        <v>37</v>
      </c>
      <c r="L73">
        <v>0.75459699999999996</v>
      </c>
      <c r="N73" t="s">
        <v>68</v>
      </c>
      <c r="O73">
        <v>215.39931999999999</v>
      </c>
    </row>
    <row r="74" spans="1:15" x14ac:dyDescent="0.25">
      <c r="K74" t="s">
        <v>37</v>
      </c>
      <c r="L74">
        <v>0.70211800000000002</v>
      </c>
      <c r="N74" t="s">
        <v>68</v>
      </c>
      <c r="O74">
        <v>286.21237000000002</v>
      </c>
    </row>
    <row r="75" spans="1:15" x14ac:dyDescent="0.25">
      <c r="K75" t="s">
        <v>37</v>
      </c>
      <c r="L75">
        <v>0.77619499999999997</v>
      </c>
      <c r="N75" t="s">
        <v>68</v>
      </c>
      <c r="O75">
        <v>239.076674</v>
      </c>
    </row>
    <row r="76" spans="1:15" x14ac:dyDescent="0.25">
      <c r="K76" t="s">
        <v>37</v>
      </c>
      <c r="L76">
        <v>0.85867099999999996</v>
      </c>
      <c r="N76" t="s">
        <v>68</v>
      </c>
      <c r="O76">
        <v>95.485461000000001</v>
      </c>
    </row>
    <row r="77" spans="1:15" x14ac:dyDescent="0.25">
      <c r="K77" t="s">
        <v>37</v>
      </c>
      <c r="L77">
        <v>0.76458099999999996</v>
      </c>
      <c r="N77" t="s">
        <v>68</v>
      </c>
      <c r="O77">
        <v>415.01273700000002</v>
      </c>
    </row>
    <row r="78" spans="1:15" x14ac:dyDescent="0.25">
      <c r="K78" t="s">
        <v>37</v>
      </c>
      <c r="L78">
        <v>0.83868200000000004</v>
      </c>
      <c r="N78" t="s">
        <v>68</v>
      </c>
      <c r="O78">
        <v>186.50066699999999</v>
      </c>
    </row>
    <row r="79" spans="1:15" x14ac:dyDescent="0.25">
      <c r="K79" t="s">
        <v>37</v>
      </c>
      <c r="L79">
        <v>0.84659799999999996</v>
      </c>
      <c r="N79" t="s">
        <v>68</v>
      </c>
      <c r="O79">
        <v>252.05041600000001</v>
      </c>
    </row>
    <row r="80" spans="1:15" x14ac:dyDescent="0.25">
      <c r="K80" t="s">
        <v>37</v>
      </c>
      <c r="L80">
        <v>0.74151999999999996</v>
      </c>
      <c r="N80" t="s">
        <v>68</v>
      </c>
      <c r="O80">
        <v>114.29153700000001</v>
      </c>
    </row>
    <row r="81" spans="11:15" x14ac:dyDescent="0.25">
      <c r="K81" t="s">
        <v>37</v>
      </c>
      <c r="L81">
        <v>0.76774500000000001</v>
      </c>
      <c r="N81" t="s">
        <v>68</v>
      </c>
      <c r="O81">
        <v>323.96553</v>
      </c>
    </row>
    <row r="82" spans="11:15" x14ac:dyDescent="0.25">
      <c r="K82" t="s">
        <v>37</v>
      </c>
      <c r="L82">
        <v>0.76102099999999995</v>
      </c>
      <c r="N82" t="s">
        <v>68</v>
      </c>
      <c r="O82">
        <v>264.83814799999999</v>
      </c>
    </row>
    <row r="83" spans="11:15" x14ac:dyDescent="0.25">
      <c r="K83" t="s">
        <v>37</v>
      </c>
      <c r="L83">
        <v>0.71914</v>
      </c>
      <c r="N83" t="s">
        <v>68</v>
      </c>
      <c r="O83">
        <v>211.97412399999999</v>
      </c>
    </row>
    <row r="84" spans="11:15" x14ac:dyDescent="0.25">
      <c r="K84" t="s">
        <v>37</v>
      </c>
      <c r="L84">
        <v>0.80135599999999996</v>
      </c>
      <c r="N84" t="s">
        <v>68</v>
      </c>
      <c r="O84">
        <v>218.36149</v>
      </c>
    </row>
    <row r="85" spans="11:15" x14ac:dyDescent="0.25">
      <c r="K85" t="s">
        <v>37</v>
      </c>
      <c r="L85">
        <v>0.77681199999999995</v>
      </c>
      <c r="N85" t="s">
        <v>68</v>
      </c>
      <c r="O85">
        <v>259.40083700000002</v>
      </c>
    </row>
    <row r="86" spans="11:15" x14ac:dyDescent="0.25">
      <c r="K86" t="s">
        <v>37</v>
      </c>
      <c r="L86">
        <v>0.81907099999999999</v>
      </c>
      <c r="N86" t="s">
        <v>68</v>
      </c>
      <c r="O86">
        <v>622.278592</v>
      </c>
    </row>
    <row r="87" spans="11:15" x14ac:dyDescent="0.25">
      <c r="K87" t="s">
        <v>37</v>
      </c>
      <c r="L87">
        <v>0.78459900000000005</v>
      </c>
      <c r="N87" t="s">
        <v>68</v>
      </c>
      <c r="O87">
        <v>232.17027899999999</v>
      </c>
    </row>
    <row r="88" spans="11:15" x14ac:dyDescent="0.25">
      <c r="K88" t="s">
        <v>37</v>
      </c>
      <c r="L88">
        <v>0.86186499999999999</v>
      </c>
      <c r="N88" t="s">
        <v>68</v>
      </c>
      <c r="O88">
        <v>166.67253299999999</v>
      </c>
    </row>
    <row r="89" spans="11:15" x14ac:dyDescent="0.25">
      <c r="K89" t="s">
        <v>37</v>
      </c>
      <c r="L89">
        <v>0.70055999999999996</v>
      </c>
      <c r="N89" t="s">
        <v>68</v>
      </c>
      <c r="O89">
        <v>395.68463200000002</v>
      </c>
    </row>
    <row r="90" spans="11:15" x14ac:dyDescent="0.25">
      <c r="K90" t="s">
        <v>37</v>
      </c>
      <c r="L90">
        <v>0.75583100000000003</v>
      </c>
      <c r="N90" t="s">
        <v>68</v>
      </c>
      <c r="O90">
        <v>317.74017400000002</v>
      </c>
    </row>
    <row r="91" spans="11:15" x14ac:dyDescent="0.25">
      <c r="K91" t="s">
        <v>37</v>
      </c>
      <c r="L91">
        <v>0.75051900000000005</v>
      </c>
      <c r="N91" t="s">
        <v>68</v>
      </c>
      <c r="O91">
        <v>174.962007</v>
      </c>
    </row>
    <row r="92" spans="11:15" x14ac:dyDescent="0.25">
      <c r="K92" t="s">
        <v>37</v>
      </c>
      <c r="L92">
        <v>0.85590100000000002</v>
      </c>
      <c r="N92" t="s">
        <v>68</v>
      </c>
      <c r="O92">
        <v>48.225757999999999</v>
      </c>
    </row>
    <row r="93" spans="11:15" x14ac:dyDescent="0.25">
      <c r="K93" t="s">
        <v>37</v>
      </c>
      <c r="L93">
        <v>0.75118799999999997</v>
      </c>
      <c r="N93" t="s">
        <v>68</v>
      </c>
      <c r="O93">
        <v>562.49817299999995</v>
      </c>
    </row>
    <row r="94" spans="11:15" x14ac:dyDescent="0.25">
      <c r="K94" t="s">
        <v>37</v>
      </c>
      <c r="L94">
        <v>0.69896599999999998</v>
      </c>
      <c r="N94" t="s">
        <v>68</v>
      </c>
      <c r="O94">
        <v>288.989529</v>
      </c>
    </row>
    <row r="95" spans="11:15" x14ac:dyDescent="0.25">
      <c r="K95" t="s">
        <v>37</v>
      </c>
      <c r="L95">
        <v>0.86408399999999996</v>
      </c>
      <c r="N95" t="s">
        <v>68</v>
      </c>
      <c r="O95">
        <v>141.94111899999999</v>
      </c>
    </row>
    <row r="96" spans="11:15" x14ac:dyDescent="0.25">
      <c r="K96" t="s">
        <v>37</v>
      </c>
      <c r="L96">
        <v>0.73524500000000004</v>
      </c>
      <c r="N96" t="s">
        <v>68</v>
      </c>
      <c r="O96">
        <v>194.93915000000001</v>
      </c>
    </row>
  </sheetData>
  <mergeCells count="31"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D43" sqref="D43"/>
    </sheetView>
  </sheetViews>
  <sheetFormatPr baseColWidth="10" defaultRowHeight="15" x14ac:dyDescent="0.25"/>
  <cols>
    <col min="1" max="2" width="15.28515625" customWidth="1"/>
  </cols>
  <sheetData>
    <row r="1" spans="1:15" x14ac:dyDescent="0.25">
      <c r="B1" s="211" t="s">
        <v>75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0.85472599999999999</v>
      </c>
      <c r="N1" t="s">
        <v>38</v>
      </c>
      <c r="O1">
        <v>73.932229000000007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0.75981799999999999</v>
      </c>
      <c r="N2" t="s">
        <v>38</v>
      </c>
      <c r="O2">
        <v>128.359342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0.85150400000000004</v>
      </c>
      <c r="N3" t="s">
        <v>38</v>
      </c>
      <c r="O3">
        <v>98.189616000000001</v>
      </c>
    </row>
    <row r="4" spans="1:15" x14ac:dyDescent="0.25">
      <c r="A4" s="39" t="s">
        <v>0</v>
      </c>
      <c r="B4" s="40">
        <f>L1</f>
        <v>0.85472599999999999</v>
      </c>
      <c r="C4" s="41">
        <f>L2</f>
        <v>0.75981799999999999</v>
      </c>
      <c r="D4" s="42">
        <f>L3</f>
        <v>0.85150400000000004</v>
      </c>
      <c r="E4" s="43">
        <f t="shared" ref="E4:E35" si="0">AVERAGE(B4:D4)</f>
        <v>0.82201599999999997</v>
      </c>
      <c r="F4" s="44">
        <f>O1</f>
        <v>73.932229000000007</v>
      </c>
      <c r="G4" s="45">
        <f>O2</f>
        <v>128.359342</v>
      </c>
      <c r="H4" s="46">
        <f>O3</f>
        <v>98.189616000000001</v>
      </c>
      <c r="I4" s="126">
        <f t="shared" ref="I4:I35" si="1">AVERAGE(F4:H4)</f>
        <v>100.16039566666666</v>
      </c>
      <c r="K4" t="s">
        <v>37</v>
      </c>
      <c r="L4">
        <v>0.85609999999999997</v>
      </c>
      <c r="N4" t="s">
        <v>38</v>
      </c>
      <c r="O4">
        <v>94.680414999999996</v>
      </c>
    </row>
    <row r="5" spans="1:15" x14ac:dyDescent="0.25">
      <c r="A5" s="39" t="s">
        <v>1</v>
      </c>
      <c r="B5" s="40">
        <f>L4</f>
        <v>0.85609999999999997</v>
      </c>
      <c r="C5" s="41">
        <f>L5</f>
        <v>0.75316300000000003</v>
      </c>
      <c r="D5" s="42">
        <f>L6</f>
        <v>0.83461099999999999</v>
      </c>
      <c r="E5" s="43">
        <f t="shared" si="0"/>
        <v>0.81462466666666666</v>
      </c>
      <c r="F5" s="44">
        <f>O4</f>
        <v>94.680414999999996</v>
      </c>
      <c r="G5" s="45">
        <f>O5</f>
        <v>443.492366</v>
      </c>
      <c r="H5" s="46">
        <f>O6</f>
        <v>485.593774</v>
      </c>
      <c r="I5" s="47">
        <f t="shared" si="1"/>
        <v>341.25551833333333</v>
      </c>
      <c r="K5" t="s">
        <v>37</v>
      </c>
      <c r="L5">
        <v>0.75316300000000003</v>
      </c>
      <c r="N5" t="s">
        <v>38</v>
      </c>
      <c r="O5">
        <v>443.492366</v>
      </c>
    </row>
    <row r="6" spans="1:15" ht="15.75" thickBot="1" x14ac:dyDescent="0.3">
      <c r="A6" s="48" t="s">
        <v>2</v>
      </c>
      <c r="B6" s="49">
        <f>L7</f>
        <v>0.72731800000000002</v>
      </c>
      <c r="C6" s="50">
        <f>L8</f>
        <v>0.85489099999999996</v>
      </c>
      <c r="D6" s="51">
        <f>L9</f>
        <v>0.69630300000000001</v>
      </c>
      <c r="E6" s="52">
        <f t="shared" si="0"/>
        <v>0.75950400000000007</v>
      </c>
      <c r="F6" s="53">
        <f>O7</f>
        <v>185.624617</v>
      </c>
      <c r="G6" s="54">
        <f>O8</f>
        <v>201.72953799999999</v>
      </c>
      <c r="H6" s="55">
        <f>O9</f>
        <v>440.171176</v>
      </c>
      <c r="I6" s="56">
        <f t="shared" si="1"/>
        <v>275.84177700000004</v>
      </c>
      <c r="K6" t="s">
        <v>37</v>
      </c>
      <c r="L6">
        <v>0.83461099999999999</v>
      </c>
      <c r="N6" t="s">
        <v>38</v>
      </c>
      <c r="O6">
        <v>485.593774</v>
      </c>
    </row>
    <row r="7" spans="1:15" ht="15.75" thickBot="1" x14ac:dyDescent="0.3">
      <c r="A7" s="66" t="s">
        <v>3</v>
      </c>
      <c r="B7" s="67">
        <f>L10</f>
        <v>0.90104899999999999</v>
      </c>
      <c r="C7" s="68">
        <f>L11</f>
        <v>0.77691100000000002</v>
      </c>
      <c r="D7" s="69">
        <f>L12</f>
        <v>0.88202400000000003</v>
      </c>
      <c r="E7" s="127">
        <f t="shared" si="0"/>
        <v>0.85332799999999998</v>
      </c>
      <c r="F7" s="128">
        <f>O10</f>
        <v>30.890767</v>
      </c>
      <c r="G7" s="72">
        <f>O11</f>
        <v>261.93798199999998</v>
      </c>
      <c r="H7" s="71">
        <f>O12</f>
        <v>63.194614999999999</v>
      </c>
      <c r="I7" s="73">
        <f t="shared" si="1"/>
        <v>118.67445466666665</v>
      </c>
      <c r="K7" t="s">
        <v>37</v>
      </c>
      <c r="L7">
        <v>0.72731800000000002</v>
      </c>
      <c r="N7" t="s">
        <v>38</v>
      </c>
      <c r="O7">
        <v>185.624617</v>
      </c>
    </row>
    <row r="8" spans="1:15" x14ac:dyDescent="0.25">
      <c r="A8" s="57" t="s">
        <v>4</v>
      </c>
      <c r="B8" s="58">
        <f>L13</f>
        <v>0.85505600000000004</v>
      </c>
      <c r="C8" s="59">
        <f>L14</f>
        <v>0.70005700000000004</v>
      </c>
      <c r="D8" s="60">
        <f>L15</f>
        <v>0.74281600000000003</v>
      </c>
      <c r="E8" s="61">
        <f t="shared" si="0"/>
        <v>0.76597633333333326</v>
      </c>
      <c r="F8" s="62">
        <f>O13</f>
        <v>90.811194</v>
      </c>
      <c r="G8" s="63">
        <f>O14</f>
        <v>418.51793800000002</v>
      </c>
      <c r="H8" s="64">
        <f>O15</f>
        <v>280.83406300000001</v>
      </c>
      <c r="I8" s="65">
        <f t="shared" si="1"/>
        <v>263.3877316666667</v>
      </c>
      <c r="K8" t="s">
        <v>37</v>
      </c>
      <c r="L8">
        <v>0.85489099999999996</v>
      </c>
      <c r="N8" t="s">
        <v>38</v>
      </c>
      <c r="O8">
        <v>201.72953799999999</v>
      </c>
    </row>
    <row r="9" spans="1:15" x14ac:dyDescent="0.25">
      <c r="A9" s="39" t="s">
        <v>5</v>
      </c>
      <c r="B9" s="40">
        <f>L16</f>
        <v>0.794651</v>
      </c>
      <c r="C9" s="41">
        <f>L17</f>
        <v>0.74399800000000005</v>
      </c>
      <c r="D9" s="42">
        <f>L18</f>
        <v>0.78265200000000001</v>
      </c>
      <c r="E9" s="43">
        <f t="shared" si="0"/>
        <v>0.77376699999999998</v>
      </c>
      <c r="F9" s="44">
        <f>O16</f>
        <v>674.49457900000004</v>
      </c>
      <c r="G9" s="45">
        <f>O17</f>
        <v>376.214518</v>
      </c>
      <c r="H9" s="46">
        <f>O18</f>
        <v>750.91494999999998</v>
      </c>
      <c r="I9" s="47">
        <f t="shared" si="1"/>
        <v>600.54134899999997</v>
      </c>
      <c r="K9" t="s">
        <v>37</v>
      </c>
      <c r="L9">
        <v>0.69630300000000001</v>
      </c>
      <c r="N9" t="s">
        <v>38</v>
      </c>
      <c r="O9">
        <v>440.171176</v>
      </c>
    </row>
    <row r="10" spans="1:15" x14ac:dyDescent="0.25">
      <c r="A10" s="39" t="s">
        <v>6</v>
      </c>
      <c r="B10" s="40">
        <f>L19</f>
        <v>0.77027000000000001</v>
      </c>
      <c r="C10" s="41">
        <f>L20</f>
        <v>0.79845299999999997</v>
      </c>
      <c r="D10" s="42">
        <f>L21</f>
        <v>0.80457800000000002</v>
      </c>
      <c r="E10" s="43">
        <f t="shared" si="0"/>
        <v>0.79110033333333318</v>
      </c>
      <c r="F10" s="44">
        <f>O19</f>
        <v>262.81503199999997</v>
      </c>
      <c r="G10" s="45">
        <f>O20</f>
        <v>458.08320099999997</v>
      </c>
      <c r="H10" s="46">
        <f>O21</f>
        <v>226.03692899999999</v>
      </c>
      <c r="I10" s="47">
        <f t="shared" si="1"/>
        <v>315.64505399999996</v>
      </c>
      <c r="K10" t="s">
        <v>37</v>
      </c>
      <c r="L10">
        <v>0.90104899999999999</v>
      </c>
      <c r="N10" t="s">
        <v>38</v>
      </c>
      <c r="O10">
        <v>30.890767</v>
      </c>
    </row>
    <row r="11" spans="1:15" x14ac:dyDescent="0.25">
      <c r="A11" s="48" t="s">
        <v>7</v>
      </c>
      <c r="B11" s="49">
        <f>L22</f>
        <v>0.75550300000000004</v>
      </c>
      <c r="C11" s="50">
        <f>L23</f>
        <v>0.79268300000000003</v>
      </c>
      <c r="D11" s="51">
        <f>L24</f>
        <v>0.84490299999999996</v>
      </c>
      <c r="E11" s="52">
        <f t="shared" si="0"/>
        <v>0.79769633333333323</v>
      </c>
      <c r="F11" s="53">
        <f>O22</f>
        <v>848.20351500000004</v>
      </c>
      <c r="G11" s="54">
        <f>O23</f>
        <v>565.00431600000002</v>
      </c>
      <c r="H11" s="55">
        <f>O24</f>
        <v>337.40229799999997</v>
      </c>
      <c r="I11" s="56">
        <f t="shared" si="1"/>
        <v>583.53670966666675</v>
      </c>
      <c r="K11" t="s">
        <v>37</v>
      </c>
      <c r="L11">
        <v>0.77691100000000002</v>
      </c>
      <c r="N11" t="s">
        <v>38</v>
      </c>
      <c r="O11">
        <v>261.93798199999998</v>
      </c>
    </row>
    <row r="12" spans="1:15" x14ac:dyDescent="0.25">
      <c r="A12" s="89" t="s">
        <v>8</v>
      </c>
      <c r="B12" s="90">
        <f>L25</f>
        <v>0.79172399999999998</v>
      </c>
      <c r="C12" s="91">
        <f>L26</f>
        <v>0.82322700000000004</v>
      </c>
      <c r="D12" s="92">
        <f>L27</f>
        <v>0.85683299999999996</v>
      </c>
      <c r="E12" s="13">
        <f t="shared" si="0"/>
        <v>0.82392799999999999</v>
      </c>
      <c r="F12" s="93">
        <f>O25</f>
        <v>586.08352200000002</v>
      </c>
      <c r="G12" s="94">
        <f>O26</f>
        <v>169.04866899999999</v>
      </c>
      <c r="H12" s="95">
        <f>O27</f>
        <v>119.393829</v>
      </c>
      <c r="I12" s="15">
        <f t="shared" si="1"/>
        <v>291.50867333333332</v>
      </c>
      <c r="K12" t="s">
        <v>37</v>
      </c>
      <c r="L12">
        <v>0.88202400000000003</v>
      </c>
      <c r="N12" t="s">
        <v>38</v>
      </c>
      <c r="O12">
        <v>63.194614999999999</v>
      </c>
    </row>
    <row r="13" spans="1:15" x14ac:dyDescent="0.25">
      <c r="A13" s="18" t="s">
        <v>9</v>
      </c>
      <c r="B13" s="19">
        <f>L28</f>
        <v>0.74843000000000004</v>
      </c>
      <c r="C13" s="20">
        <f>L29</f>
        <v>0.80100899999999997</v>
      </c>
      <c r="D13" s="21">
        <f>L30</f>
        <v>0.82102900000000001</v>
      </c>
      <c r="E13" s="22">
        <f t="shared" si="0"/>
        <v>0.79015599999999997</v>
      </c>
      <c r="F13" s="23">
        <f>O28</f>
        <v>178.006181</v>
      </c>
      <c r="G13" s="24">
        <f>O29</f>
        <v>259.15982300000002</v>
      </c>
      <c r="H13" s="25">
        <f>O30</f>
        <v>405.97221999999999</v>
      </c>
      <c r="I13" s="26">
        <f t="shared" si="1"/>
        <v>281.0460746666667</v>
      </c>
      <c r="K13" t="s">
        <v>37</v>
      </c>
      <c r="L13">
        <v>0.85505600000000004</v>
      </c>
      <c r="N13" t="s">
        <v>38</v>
      </c>
      <c r="O13">
        <v>90.811194</v>
      </c>
    </row>
    <row r="14" spans="1:15" x14ac:dyDescent="0.25">
      <c r="A14" s="3" t="s">
        <v>10</v>
      </c>
      <c r="B14" s="4">
        <f>L31</f>
        <v>0.83055599999999996</v>
      </c>
      <c r="C14" s="9">
        <f>L32</f>
        <v>0.75785000000000002</v>
      </c>
      <c r="D14" s="8">
        <f>L33</f>
        <v>0.76926499999999998</v>
      </c>
      <c r="E14" s="13">
        <f t="shared" si="0"/>
        <v>0.78589033333333325</v>
      </c>
      <c r="F14" s="5">
        <f>O31</f>
        <v>243.19490999999999</v>
      </c>
      <c r="G14" s="11">
        <f>O32</f>
        <v>514.58743300000003</v>
      </c>
      <c r="H14" s="10">
        <f>O33</f>
        <v>231.994269</v>
      </c>
      <c r="I14" s="15">
        <f t="shared" si="1"/>
        <v>329.92553733333335</v>
      </c>
      <c r="K14" t="s">
        <v>37</v>
      </c>
      <c r="L14">
        <v>0.70005700000000004</v>
      </c>
      <c r="N14" t="s">
        <v>38</v>
      </c>
      <c r="O14">
        <v>418.51793800000002</v>
      </c>
    </row>
    <row r="15" spans="1:15" x14ac:dyDescent="0.25">
      <c r="A15" s="3" t="s">
        <v>11</v>
      </c>
      <c r="B15" s="4">
        <f>L34</f>
        <v>0.71557099999999996</v>
      </c>
      <c r="C15" s="9">
        <f>L35</f>
        <v>0.76278999999999997</v>
      </c>
      <c r="D15" s="8">
        <f>L36</f>
        <v>0.85294800000000004</v>
      </c>
      <c r="E15" s="13">
        <f t="shared" si="0"/>
        <v>0.77710299999999999</v>
      </c>
      <c r="F15" s="5">
        <f>O34</f>
        <v>228.26305600000001</v>
      </c>
      <c r="G15" s="11">
        <f>O35</f>
        <v>575.26690299999996</v>
      </c>
      <c r="H15" s="10">
        <f>O36</f>
        <v>81.435658000000004</v>
      </c>
      <c r="I15" s="15">
        <f t="shared" si="1"/>
        <v>294.988539</v>
      </c>
      <c r="K15" t="s">
        <v>37</v>
      </c>
      <c r="L15">
        <v>0.74281600000000003</v>
      </c>
      <c r="N15" t="s">
        <v>38</v>
      </c>
      <c r="O15">
        <v>280.83406300000001</v>
      </c>
    </row>
    <row r="16" spans="1:15" x14ac:dyDescent="0.25">
      <c r="A16" s="3" t="s">
        <v>12</v>
      </c>
      <c r="B16" s="4">
        <f>L37</f>
        <v>0.704955</v>
      </c>
      <c r="C16" s="9">
        <f>L38</f>
        <v>0.86597500000000005</v>
      </c>
      <c r="D16" s="8">
        <f>L39</f>
        <v>0.69925000000000004</v>
      </c>
      <c r="E16" s="13">
        <f t="shared" si="0"/>
        <v>0.75672666666666677</v>
      </c>
      <c r="F16" s="5">
        <f>O37</f>
        <v>580.43619899999999</v>
      </c>
      <c r="G16" s="11">
        <f>O38</f>
        <v>71.693100999999999</v>
      </c>
      <c r="H16" s="10">
        <f>O39</f>
        <v>625.89179899999999</v>
      </c>
      <c r="I16" s="15">
        <f t="shared" si="1"/>
        <v>426.00703300000004</v>
      </c>
      <c r="K16" t="s">
        <v>37</v>
      </c>
      <c r="L16">
        <v>0.794651</v>
      </c>
      <c r="N16" t="s">
        <v>38</v>
      </c>
      <c r="O16">
        <v>674.49457900000004</v>
      </c>
    </row>
    <row r="17" spans="1:15" x14ac:dyDescent="0.25">
      <c r="A17" s="3" t="s">
        <v>13</v>
      </c>
      <c r="B17" s="4">
        <f>L40</f>
        <v>0.85131199999999996</v>
      </c>
      <c r="C17" s="9">
        <f>L41</f>
        <v>0.86855700000000002</v>
      </c>
      <c r="D17" s="8">
        <f>L42</f>
        <v>0.85706199999999999</v>
      </c>
      <c r="E17" s="74">
        <f t="shared" si="0"/>
        <v>0.85897699999999999</v>
      </c>
      <c r="F17" s="5">
        <f>O40</f>
        <v>242.82488900000001</v>
      </c>
      <c r="G17" s="11">
        <f>O41</f>
        <v>81.539664000000002</v>
      </c>
      <c r="H17" s="10">
        <f>O42</f>
        <v>89.889140999999995</v>
      </c>
      <c r="I17" s="15">
        <f t="shared" si="1"/>
        <v>138.08456466666667</v>
      </c>
      <c r="K17" t="s">
        <v>37</v>
      </c>
      <c r="L17">
        <v>0.74399800000000005</v>
      </c>
      <c r="N17" t="s">
        <v>38</v>
      </c>
      <c r="O17">
        <v>376.214518</v>
      </c>
    </row>
    <row r="18" spans="1:15" x14ac:dyDescent="0.25">
      <c r="A18" s="3" t="s">
        <v>14</v>
      </c>
      <c r="B18" s="4">
        <f>L43</f>
        <v>0.70583499999999999</v>
      </c>
      <c r="C18" s="9">
        <f>L44</f>
        <v>0.78459999999999996</v>
      </c>
      <c r="D18" s="8">
        <f>L45</f>
        <v>0.853101</v>
      </c>
      <c r="E18" s="13">
        <f t="shared" si="0"/>
        <v>0.78117866666666658</v>
      </c>
      <c r="F18" s="5">
        <f>O43</f>
        <v>647.31102399999997</v>
      </c>
      <c r="G18" s="11">
        <f>O44</f>
        <v>439.12811699999997</v>
      </c>
      <c r="H18" s="10">
        <f>O45</f>
        <v>100.88777</v>
      </c>
      <c r="I18" s="15">
        <f t="shared" si="1"/>
        <v>395.77563699999996</v>
      </c>
      <c r="K18" t="s">
        <v>37</v>
      </c>
      <c r="L18">
        <v>0.78265200000000001</v>
      </c>
      <c r="N18" t="s">
        <v>38</v>
      </c>
      <c r="O18">
        <v>750.91494999999998</v>
      </c>
    </row>
    <row r="19" spans="1:15" x14ac:dyDescent="0.25">
      <c r="A19" s="3" t="s">
        <v>15</v>
      </c>
      <c r="B19" s="4">
        <f>L46</f>
        <v>0.72041599999999995</v>
      </c>
      <c r="C19" s="9">
        <f>L47</f>
        <v>0.85219699999999998</v>
      </c>
      <c r="D19" s="8">
        <f>L48</f>
        <v>0.71429200000000004</v>
      </c>
      <c r="E19" s="13">
        <f t="shared" si="0"/>
        <v>0.76230166666666666</v>
      </c>
      <c r="F19" s="5">
        <f>O46</f>
        <v>338.75937599999997</v>
      </c>
      <c r="G19" s="11">
        <f>O47</f>
        <v>306.29651899999999</v>
      </c>
      <c r="H19" s="10">
        <f>O48</f>
        <v>937.92464600000005</v>
      </c>
      <c r="I19" s="15">
        <f t="shared" si="1"/>
        <v>527.6601803333333</v>
      </c>
      <c r="K19" t="s">
        <v>37</v>
      </c>
      <c r="L19">
        <v>0.77027000000000001</v>
      </c>
      <c r="N19" t="s">
        <v>38</v>
      </c>
      <c r="O19">
        <v>262.81503199999997</v>
      </c>
    </row>
    <row r="20" spans="1:15" x14ac:dyDescent="0.25">
      <c r="A20" s="57" t="s">
        <v>16</v>
      </c>
      <c r="B20" s="58">
        <f>L49</f>
        <v>0.855518</v>
      </c>
      <c r="C20" s="59">
        <f>L50</f>
        <v>0.85278900000000002</v>
      </c>
      <c r="D20" s="60">
        <f>L51</f>
        <v>0.80228500000000003</v>
      </c>
      <c r="E20" s="61">
        <f t="shared" si="0"/>
        <v>0.83686399999999994</v>
      </c>
      <c r="F20" s="62">
        <f>O49</f>
        <v>156.17693299999999</v>
      </c>
      <c r="G20" s="63">
        <f>O50</f>
        <v>330.68591400000003</v>
      </c>
      <c r="H20" s="64">
        <f>O51</f>
        <v>590.43077100000005</v>
      </c>
      <c r="I20" s="65">
        <f t="shared" si="1"/>
        <v>359.09787266666672</v>
      </c>
      <c r="K20" t="s">
        <v>37</v>
      </c>
      <c r="L20">
        <v>0.79845299999999997</v>
      </c>
      <c r="N20" t="s">
        <v>38</v>
      </c>
      <c r="O20">
        <v>458.08320099999997</v>
      </c>
    </row>
    <row r="21" spans="1:15" x14ac:dyDescent="0.25">
      <c r="A21" s="39" t="s">
        <v>17</v>
      </c>
      <c r="B21" s="40">
        <f>L52</f>
        <v>0.85256900000000002</v>
      </c>
      <c r="C21" s="41">
        <f>L53</f>
        <v>0.85641</v>
      </c>
      <c r="D21" s="42">
        <f>L54</f>
        <v>0.82297299999999995</v>
      </c>
      <c r="E21" s="43">
        <f t="shared" si="0"/>
        <v>0.84398399999999996</v>
      </c>
      <c r="F21" s="44">
        <f>O52</f>
        <v>232.49429799999999</v>
      </c>
      <c r="G21" s="45">
        <f>O53</f>
        <v>185.54161199999999</v>
      </c>
      <c r="H21" s="46">
        <f>O54</f>
        <v>846.98544500000003</v>
      </c>
      <c r="I21" s="47">
        <f t="shared" si="1"/>
        <v>421.67378499999995</v>
      </c>
      <c r="K21" t="s">
        <v>37</v>
      </c>
      <c r="L21">
        <v>0.80457800000000002</v>
      </c>
      <c r="N21" t="s">
        <v>38</v>
      </c>
      <c r="O21">
        <v>226.03692899999999</v>
      </c>
    </row>
    <row r="22" spans="1:15" x14ac:dyDescent="0.25">
      <c r="A22" s="39" t="s">
        <v>18</v>
      </c>
      <c r="B22" s="40">
        <f>L55</f>
        <v>0.76497000000000004</v>
      </c>
      <c r="C22" s="41">
        <f>L56</f>
        <v>0.78861300000000001</v>
      </c>
      <c r="D22" s="42">
        <f>L57</f>
        <v>0.798431</v>
      </c>
      <c r="E22" s="43">
        <f t="shared" si="0"/>
        <v>0.78400466666666668</v>
      </c>
      <c r="F22" s="44">
        <f>O55</f>
        <v>320.06930699999998</v>
      </c>
      <c r="G22" s="45">
        <f>O56</f>
        <v>314.51999000000001</v>
      </c>
      <c r="H22" s="46">
        <f>O57</f>
        <v>546.03823199999999</v>
      </c>
      <c r="I22" s="47">
        <f t="shared" si="1"/>
        <v>393.5425096666666</v>
      </c>
      <c r="K22" t="s">
        <v>37</v>
      </c>
      <c r="L22">
        <v>0.75550300000000004</v>
      </c>
      <c r="N22" t="s">
        <v>38</v>
      </c>
      <c r="O22">
        <v>848.20351500000004</v>
      </c>
    </row>
    <row r="23" spans="1:15" x14ac:dyDescent="0.25">
      <c r="A23" s="39" t="s">
        <v>19</v>
      </c>
      <c r="B23" s="40">
        <f>L58</f>
        <v>0.84136</v>
      </c>
      <c r="C23" s="41">
        <f>L59</f>
        <v>0.71863500000000002</v>
      </c>
      <c r="D23" s="42">
        <f>L60</f>
        <v>0.69591199999999998</v>
      </c>
      <c r="E23" s="43">
        <f t="shared" si="0"/>
        <v>0.751969</v>
      </c>
      <c r="F23" s="44">
        <f>O58</f>
        <v>392.70046100000002</v>
      </c>
      <c r="G23" s="45">
        <f>O59</f>
        <v>257.82274699999999</v>
      </c>
      <c r="H23" s="46">
        <f>O60</f>
        <v>794.73745599999995</v>
      </c>
      <c r="I23" s="47">
        <f t="shared" si="1"/>
        <v>481.75355466666662</v>
      </c>
      <c r="K23" t="s">
        <v>37</v>
      </c>
      <c r="L23">
        <v>0.79268300000000003</v>
      </c>
      <c r="N23" t="s">
        <v>38</v>
      </c>
      <c r="O23">
        <v>565.00431600000002</v>
      </c>
    </row>
    <row r="24" spans="1:15" x14ac:dyDescent="0.25">
      <c r="A24" s="39" t="s">
        <v>20</v>
      </c>
      <c r="B24" s="40">
        <f>L61</f>
        <v>0.77226899999999998</v>
      </c>
      <c r="C24" s="41">
        <f>L62</f>
        <v>0.72389099999999995</v>
      </c>
      <c r="D24" s="42">
        <f>L63</f>
        <v>0.82634799999999997</v>
      </c>
      <c r="E24" s="43">
        <f t="shared" si="0"/>
        <v>0.77416933333333338</v>
      </c>
      <c r="F24" s="44">
        <f>O61</f>
        <v>820.97795699999995</v>
      </c>
      <c r="G24" s="45">
        <f>O62</f>
        <v>421.276096</v>
      </c>
      <c r="H24" s="46">
        <f>O63</f>
        <v>420.73306500000001</v>
      </c>
      <c r="I24" s="47">
        <f t="shared" si="1"/>
        <v>554.3290393333333</v>
      </c>
      <c r="K24" t="s">
        <v>37</v>
      </c>
      <c r="L24">
        <v>0.84490299999999996</v>
      </c>
      <c r="N24" t="s">
        <v>38</v>
      </c>
      <c r="O24">
        <v>337.40229799999997</v>
      </c>
    </row>
    <row r="25" spans="1:15" x14ac:dyDescent="0.25">
      <c r="A25" s="39" t="s">
        <v>21</v>
      </c>
      <c r="B25" s="40">
        <f>L64</f>
        <v>0.752382</v>
      </c>
      <c r="C25" s="41">
        <f>L65</f>
        <v>0.80976000000000004</v>
      </c>
      <c r="D25" s="42">
        <f>L66</f>
        <v>0.79307000000000005</v>
      </c>
      <c r="E25" s="43">
        <f t="shared" si="0"/>
        <v>0.78507066666666681</v>
      </c>
      <c r="F25" s="46">
        <f>O64</f>
        <v>693.79568300000005</v>
      </c>
      <c r="G25" s="45">
        <f>O65</f>
        <v>510.94622399999997</v>
      </c>
      <c r="H25" s="46">
        <f>O66</f>
        <v>707.75148100000001</v>
      </c>
      <c r="I25" s="47">
        <f t="shared" si="1"/>
        <v>637.49779599999999</v>
      </c>
      <c r="K25" t="s">
        <v>37</v>
      </c>
      <c r="L25">
        <v>0.79172399999999998</v>
      </c>
      <c r="N25" t="s">
        <v>38</v>
      </c>
      <c r="O25">
        <v>586.08352200000002</v>
      </c>
    </row>
    <row r="26" spans="1:15" x14ac:dyDescent="0.25">
      <c r="A26" s="39" t="s">
        <v>22</v>
      </c>
      <c r="B26" s="40">
        <f>L67</f>
        <v>0.85560400000000003</v>
      </c>
      <c r="C26" s="41">
        <f>L68</f>
        <v>0.77748300000000004</v>
      </c>
      <c r="D26" s="42">
        <f>L69</f>
        <v>0.85165299999999999</v>
      </c>
      <c r="E26" s="43">
        <f t="shared" si="0"/>
        <v>0.8282466666666668</v>
      </c>
      <c r="F26" s="46">
        <f>O67</f>
        <v>235.20545300000001</v>
      </c>
      <c r="G26" s="45">
        <f>O68</f>
        <v>559.47299999999996</v>
      </c>
      <c r="H26" s="46">
        <f>O69</f>
        <v>91.678244000000007</v>
      </c>
      <c r="I26" s="47">
        <f t="shared" si="1"/>
        <v>295.45223233333331</v>
      </c>
      <c r="K26" t="s">
        <v>37</v>
      </c>
      <c r="L26">
        <v>0.82322700000000004</v>
      </c>
      <c r="N26" t="s">
        <v>38</v>
      </c>
      <c r="O26">
        <v>169.04866899999999</v>
      </c>
    </row>
    <row r="27" spans="1:15" x14ac:dyDescent="0.25">
      <c r="A27" s="39" t="s">
        <v>23</v>
      </c>
      <c r="B27" s="40">
        <f>L70</f>
        <v>0.79438200000000003</v>
      </c>
      <c r="C27" s="41">
        <f>L71</f>
        <v>0.828569</v>
      </c>
      <c r="D27" s="42">
        <f>L72</f>
        <v>0.80745900000000004</v>
      </c>
      <c r="E27" s="43">
        <f t="shared" si="0"/>
        <v>0.81013666666666673</v>
      </c>
      <c r="F27" s="46">
        <f>O70</f>
        <v>1109.6844699999999</v>
      </c>
      <c r="G27" s="45">
        <f>O71</f>
        <v>472.59203100000002</v>
      </c>
      <c r="H27" s="46">
        <f>O72</f>
        <v>857.581051</v>
      </c>
      <c r="I27" s="47">
        <f t="shared" si="1"/>
        <v>813.28585066666665</v>
      </c>
      <c r="K27" t="s">
        <v>37</v>
      </c>
      <c r="L27">
        <v>0.85683299999999996</v>
      </c>
      <c r="N27" t="s">
        <v>38</v>
      </c>
      <c r="O27">
        <v>119.393829</v>
      </c>
    </row>
    <row r="28" spans="1:15" x14ac:dyDescent="0.25">
      <c r="A28" s="39" t="s">
        <v>24</v>
      </c>
      <c r="B28" s="40">
        <f>L73</f>
        <v>0.73689099999999996</v>
      </c>
      <c r="C28" s="41">
        <f>L74</f>
        <v>0.85555700000000001</v>
      </c>
      <c r="D28" s="42">
        <f>L75</f>
        <v>0.76072799999999996</v>
      </c>
      <c r="E28" s="43">
        <f t="shared" si="0"/>
        <v>0.78439199999999998</v>
      </c>
      <c r="F28" s="46">
        <f>O73</f>
        <v>208.56993</v>
      </c>
      <c r="G28" s="45">
        <f>O74</f>
        <v>112.70844700000001</v>
      </c>
      <c r="H28" s="46">
        <f>O75</f>
        <v>342.865611</v>
      </c>
      <c r="I28" s="47">
        <f t="shared" si="1"/>
        <v>221.38132933333335</v>
      </c>
      <c r="K28" t="s">
        <v>37</v>
      </c>
      <c r="L28">
        <v>0.74843000000000004</v>
      </c>
      <c r="N28" t="s">
        <v>38</v>
      </c>
      <c r="O28">
        <v>178.006181</v>
      </c>
    </row>
    <row r="29" spans="1:15" x14ac:dyDescent="0.25">
      <c r="A29" s="39" t="s">
        <v>25</v>
      </c>
      <c r="B29" s="40">
        <f>L76</f>
        <v>0.85515300000000005</v>
      </c>
      <c r="C29" s="41">
        <f>L77</f>
        <v>0.78312099999999996</v>
      </c>
      <c r="D29" s="42">
        <f>L78</f>
        <v>0.73259600000000002</v>
      </c>
      <c r="E29" s="43">
        <f t="shared" si="0"/>
        <v>0.79029000000000005</v>
      </c>
      <c r="F29" s="46">
        <f>O76</f>
        <v>277.79588899999999</v>
      </c>
      <c r="G29" s="45">
        <f>O77</f>
        <v>584.12640999999996</v>
      </c>
      <c r="H29" s="46">
        <f>O78</f>
        <v>653.221362</v>
      </c>
      <c r="I29" s="47">
        <f t="shared" si="1"/>
        <v>505.047887</v>
      </c>
      <c r="K29" t="s">
        <v>37</v>
      </c>
      <c r="L29">
        <v>0.80100899999999997</v>
      </c>
      <c r="N29" t="s">
        <v>38</v>
      </c>
      <c r="O29">
        <v>259.15982300000002</v>
      </c>
    </row>
    <row r="30" spans="1:15" x14ac:dyDescent="0.25">
      <c r="A30" s="39" t="s">
        <v>26</v>
      </c>
      <c r="B30" s="40">
        <f>L79</f>
        <v>0.74958899999999995</v>
      </c>
      <c r="C30" s="41">
        <f>L80</f>
        <v>0.85950899999999997</v>
      </c>
      <c r="D30" s="42">
        <f>L81</f>
        <v>0.84116400000000002</v>
      </c>
      <c r="E30" s="43">
        <f t="shared" si="0"/>
        <v>0.81675399999999998</v>
      </c>
      <c r="F30" s="46">
        <f>O79</f>
        <v>772.84220400000004</v>
      </c>
      <c r="G30" s="45">
        <f>O80</f>
        <v>139.94500400000001</v>
      </c>
      <c r="H30" s="46">
        <f>O81</f>
        <v>329.34783800000002</v>
      </c>
      <c r="I30" s="47">
        <f t="shared" si="1"/>
        <v>414.04501533333337</v>
      </c>
      <c r="K30" t="s">
        <v>37</v>
      </c>
      <c r="L30">
        <v>0.82102900000000001</v>
      </c>
      <c r="N30" t="s">
        <v>38</v>
      </c>
      <c r="O30">
        <v>405.97221999999999</v>
      </c>
    </row>
    <row r="31" spans="1:15" x14ac:dyDescent="0.25">
      <c r="A31" s="39" t="s">
        <v>27</v>
      </c>
      <c r="B31" s="40">
        <f>L82</f>
        <v>0.73757899999999998</v>
      </c>
      <c r="C31" s="41">
        <f>L83</f>
        <v>0.82328800000000002</v>
      </c>
      <c r="D31" s="42">
        <f>L84</f>
        <v>0.85901499999999997</v>
      </c>
      <c r="E31" s="43">
        <f t="shared" si="0"/>
        <v>0.80662733333333325</v>
      </c>
      <c r="F31" s="46">
        <f>O82</f>
        <v>370.850211</v>
      </c>
      <c r="G31" s="45">
        <f>O83</f>
        <v>398.71380499999998</v>
      </c>
      <c r="H31" s="46">
        <f>O84</f>
        <v>386.97513400000003</v>
      </c>
      <c r="I31" s="47">
        <f t="shared" si="1"/>
        <v>385.51305000000002</v>
      </c>
      <c r="K31" t="s">
        <v>37</v>
      </c>
      <c r="L31">
        <v>0.83055599999999996</v>
      </c>
      <c r="N31" t="s">
        <v>38</v>
      </c>
      <c r="O31">
        <v>243.19490999999999</v>
      </c>
    </row>
    <row r="32" spans="1:15" x14ac:dyDescent="0.25">
      <c r="A32" s="39" t="s">
        <v>28</v>
      </c>
      <c r="B32" s="40">
        <f>L85</f>
        <v>0.87000200000000005</v>
      </c>
      <c r="C32" s="41">
        <f>L86</f>
        <v>0.85691300000000004</v>
      </c>
      <c r="D32" s="42">
        <f>L87</f>
        <v>0.79675700000000005</v>
      </c>
      <c r="E32" s="43">
        <f t="shared" si="0"/>
        <v>0.84122399999999997</v>
      </c>
      <c r="F32" s="46">
        <f>O85</f>
        <v>71.540092000000001</v>
      </c>
      <c r="G32" s="45">
        <f>O86</f>
        <v>335.65419800000001</v>
      </c>
      <c r="H32" s="46">
        <f>O87</f>
        <v>317.218144</v>
      </c>
      <c r="I32" s="47">
        <f t="shared" si="1"/>
        <v>241.47081133333336</v>
      </c>
      <c r="K32" t="s">
        <v>37</v>
      </c>
      <c r="L32">
        <v>0.75785000000000002</v>
      </c>
      <c r="N32" t="s">
        <v>38</v>
      </c>
      <c r="O32">
        <v>514.58743300000003</v>
      </c>
    </row>
    <row r="33" spans="1:15" x14ac:dyDescent="0.25">
      <c r="A33" s="48" t="s">
        <v>29</v>
      </c>
      <c r="B33" s="49">
        <f>L88</f>
        <v>0.70845100000000005</v>
      </c>
      <c r="C33" s="50">
        <f>L89</f>
        <v>0.73668299999999998</v>
      </c>
      <c r="D33" s="51">
        <f>L90</f>
        <v>0.75560700000000003</v>
      </c>
      <c r="E33" s="52">
        <f t="shared" si="0"/>
        <v>0.73358033333333328</v>
      </c>
      <c r="F33" s="55">
        <f>O88</f>
        <v>556.85885099999996</v>
      </c>
      <c r="G33" s="54">
        <f>O89</f>
        <v>898.26937799999996</v>
      </c>
      <c r="H33" s="55">
        <f>O90</f>
        <v>942.55491099999995</v>
      </c>
      <c r="I33" s="56">
        <f t="shared" si="1"/>
        <v>799.22771333333333</v>
      </c>
      <c r="K33" t="s">
        <v>37</v>
      </c>
      <c r="L33">
        <v>0.76926499999999998</v>
      </c>
      <c r="N33" t="s">
        <v>38</v>
      </c>
      <c r="O33">
        <v>231.994269</v>
      </c>
    </row>
    <row r="34" spans="1:15" x14ac:dyDescent="0.25">
      <c r="A34" s="39" t="s">
        <v>30</v>
      </c>
      <c r="B34" s="40">
        <f>L91</f>
        <v>0.803925</v>
      </c>
      <c r="C34" s="41">
        <f>L92</f>
        <v>0.76198999999999995</v>
      </c>
      <c r="D34" s="42">
        <f>L93</f>
        <v>0.72952399999999995</v>
      </c>
      <c r="E34" s="43">
        <f t="shared" si="0"/>
        <v>0.76514633333333337</v>
      </c>
      <c r="F34" s="46">
        <f>O91</f>
        <v>945.98710700000004</v>
      </c>
      <c r="G34" s="45">
        <f>O92</f>
        <v>880.54936499999997</v>
      </c>
      <c r="H34" s="46">
        <f>O93</f>
        <v>616.128241</v>
      </c>
      <c r="I34" s="47">
        <f t="shared" si="1"/>
        <v>814.22157100000004</v>
      </c>
      <c r="K34" t="s">
        <v>37</v>
      </c>
      <c r="L34">
        <v>0.71557099999999996</v>
      </c>
      <c r="N34" t="s">
        <v>38</v>
      </c>
      <c r="O34">
        <v>228.26305600000001</v>
      </c>
    </row>
    <row r="35" spans="1:15" x14ac:dyDescent="0.25">
      <c r="A35" s="57" t="s">
        <v>31</v>
      </c>
      <c r="B35" s="58">
        <f>L94</f>
        <v>0.89242699999999997</v>
      </c>
      <c r="C35" s="59">
        <f>L95</f>
        <v>0.70897200000000005</v>
      </c>
      <c r="D35" s="60">
        <f>L96</f>
        <v>0.76556999999999997</v>
      </c>
      <c r="E35" s="61">
        <f t="shared" si="0"/>
        <v>0.7889896666666667</v>
      </c>
      <c r="F35" s="64">
        <f>O94</f>
        <v>128.68036000000001</v>
      </c>
      <c r="G35" s="63">
        <f>O95</f>
        <v>546.18124</v>
      </c>
      <c r="H35" s="64">
        <f>O96</f>
        <v>445.18246299999998</v>
      </c>
      <c r="I35" s="65">
        <f t="shared" si="1"/>
        <v>373.34802099999996</v>
      </c>
      <c r="K35" t="s">
        <v>37</v>
      </c>
      <c r="L35">
        <v>0.76278999999999997</v>
      </c>
      <c r="N35" t="s">
        <v>38</v>
      </c>
      <c r="O35">
        <v>575.26690299999996</v>
      </c>
    </row>
    <row r="36" spans="1:15" x14ac:dyDescent="0.25">
      <c r="C36" s="213" t="s">
        <v>70</v>
      </c>
      <c r="D36" s="213"/>
      <c r="E36" s="120">
        <f>AVERAGE(E4:E35)</f>
        <v>0.79549133333333322</v>
      </c>
      <c r="F36" s="121"/>
      <c r="G36" s="214" t="s">
        <v>71</v>
      </c>
      <c r="H36" s="214"/>
      <c r="I36" s="122">
        <f>AVERAGE(I4:I35)</f>
        <v>406.09147712500004</v>
      </c>
      <c r="K36" t="s">
        <v>37</v>
      </c>
      <c r="L36">
        <v>0.85294800000000004</v>
      </c>
      <c r="N36" t="s">
        <v>38</v>
      </c>
      <c r="O36">
        <v>81.435658000000004</v>
      </c>
    </row>
    <row r="37" spans="1:15" x14ac:dyDescent="0.25">
      <c r="K37" t="s">
        <v>37</v>
      </c>
      <c r="L37">
        <v>0.704955</v>
      </c>
      <c r="N37" t="s">
        <v>38</v>
      </c>
      <c r="O37">
        <v>580.43619899999999</v>
      </c>
    </row>
    <row r="38" spans="1:15" x14ac:dyDescent="0.25">
      <c r="A38" s="210" t="s">
        <v>40</v>
      </c>
      <c r="B38" s="210"/>
      <c r="C38" s="37">
        <f>AVERAGE(E4:E19)</f>
        <v>0.79464212499999998</v>
      </c>
      <c r="D38" s="37">
        <f>AVERAGE(I4:I19)</f>
        <v>330.25245183333334</v>
      </c>
      <c r="E38" s="177" t="s">
        <v>41</v>
      </c>
      <c r="F38" s="177"/>
      <c r="H38" s="209" t="s">
        <v>45</v>
      </c>
      <c r="I38" s="209"/>
      <c r="K38" t="s">
        <v>37</v>
      </c>
      <c r="L38">
        <v>0.86597500000000005</v>
      </c>
      <c r="N38" t="s">
        <v>38</v>
      </c>
      <c r="O38">
        <v>71.693100999999999</v>
      </c>
    </row>
    <row r="39" spans="1:15" x14ac:dyDescent="0.25">
      <c r="A39" s="210" t="s">
        <v>39</v>
      </c>
      <c r="B39" s="210"/>
      <c r="C39" s="37">
        <f>AVERAGE(E20:E35)</f>
        <v>0.79634054166666668</v>
      </c>
      <c r="D39" s="37">
        <f>AVERAGE(I20:I35)</f>
        <v>481.93050241666668</v>
      </c>
      <c r="E39" s="177" t="s">
        <v>49</v>
      </c>
      <c r="F39" s="177"/>
      <c r="K39" t="s">
        <v>37</v>
      </c>
      <c r="L39">
        <v>0.69925000000000004</v>
      </c>
      <c r="N39" t="s">
        <v>38</v>
      </c>
      <c r="O39">
        <v>625.89179899999999</v>
      </c>
    </row>
    <row r="40" spans="1:15" x14ac:dyDescent="0.25">
      <c r="C40" s="37">
        <f>SUM(C39,-C38)</f>
        <v>1.6984166666667022E-3</v>
      </c>
      <c r="D40" s="37">
        <f>SUM(D39,-D38)</f>
        <v>151.67805058333335</v>
      </c>
      <c r="E40" s="38" t="s">
        <v>44</v>
      </c>
      <c r="K40" t="s">
        <v>37</v>
      </c>
      <c r="L40">
        <v>0.85131199999999996</v>
      </c>
      <c r="N40" t="s">
        <v>38</v>
      </c>
      <c r="O40">
        <v>242.82488900000001</v>
      </c>
    </row>
    <row r="41" spans="1:15" x14ac:dyDescent="0.25">
      <c r="K41" t="s">
        <v>37</v>
      </c>
      <c r="L41">
        <v>0.86855700000000002</v>
      </c>
      <c r="N41" t="s">
        <v>38</v>
      </c>
      <c r="O41">
        <v>81.539664000000002</v>
      </c>
    </row>
    <row r="42" spans="1:15" x14ac:dyDescent="0.25">
      <c r="A42" s="210" t="s">
        <v>46</v>
      </c>
      <c r="B42" s="210"/>
      <c r="C42" s="37">
        <f>AVERAGE(E4:E11)</f>
        <v>0.79725158333333346</v>
      </c>
      <c r="D42" s="37">
        <f>AVERAGE(I4:I11)</f>
        <v>324.88037375000005</v>
      </c>
      <c r="E42" s="177" t="s">
        <v>48</v>
      </c>
      <c r="F42" s="177"/>
      <c r="H42" s="209" t="s">
        <v>77</v>
      </c>
      <c r="I42" s="209"/>
      <c r="K42" t="s">
        <v>37</v>
      </c>
      <c r="L42">
        <v>0.85706199999999999</v>
      </c>
      <c r="N42" t="s">
        <v>38</v>
      </c>
      <c r="O42">
        <v>89.889140999999995</v>
      </c>
    </row>
    <row r="43" spans="1:15" x14ac:dyDescent="0.25">
      <c r="A43" s="210" t="s">
        <v>47</v>
      </c>
      <c r="B43" s="210"/>
      <c r="C43" s="37">
        <f>AVERAGE(E12:E19)</f>
        <v>0.79203266666666661</v>
      </c>
      <c r="D43" s="37">
        <f>AVERAGE(I12:I19)</f>
        <v>335.62452991666669</v>
      </c>
      <c r="E43" s="177" t="s">
        <v>50</v>
      </c>
      <c r="F43" s="177"/>
      <c r="K43" t="s">
        <v>37</v>
      </c>
      <c r="L43">
        <v>0.70583499999999999</v>
      </c>
      <c r="N43" t="s">
        <v>38</v>
      </c>
      <c r="O43">
        <v>647.31102399999997</v>
      </c>
    </row>
    <row r="44" spans="1:15" x14ac:dyDescent="0.25">
      <c r="C44" s="37">
        <f>SUM(C43,-C42)</f>
        <v>-5.2189166666668507E-3</v>
      </c>
      <c r="D44" s="37">
        <f>SUM(D43,-D42)</f>
        <v>10.744156166666642</v>
      </c>
      <c r="E44" s="38" t="s">
        <v>44</v>
      </c>
      <c r="K44" t="s">
        <v>37</v>
      </c>
      <c r="L44">
        <v>0.78459999999999996</v>
      </c>
      <c r="N44" t="s">
        <v>38</v>
      </c>
      <c r="O44">
        <v>439.12811699999997</v>
      </c>
    </row>
    <row r="45" spans="1:15" x14ac:dyDescent="0.25">
      <c r="K45" t="s">
        <v>37</v>
      </c>
      <c r="L45">
        <v>0.853101</v>
      </c>
      <c r="N45" t="s">
        <v>38</v>
      </c>
      <c r="O45">
        <v>100.88777</v>
      </c>
    </row>
    <row r="46" spans="1:15" x14ac:dyDescent="0.25">
      <c r="A46" s="210" t="s">
        <v>52</v>
      </c>
      <c r="B46" s="210"/>
      <c r="C46" s="37">
        <f>AVERAGE(E4:E7)</f>
        <v>0.81236816666666667</v>
      </c>
      <c r="D46" s="37">
        <f>AVERAGE(I4:I7)</f>
        <v>208.98303641666666</v>
      </c>
      <c r="E46" s="177" t="s">
        <v>54</v>
      </c>
      <c r="F46" s="177"/>
      <c r="H46" s="209" t="s">
        <v>56</v>
      </c>
      <c r="I46" s="209"/>
      <c r="K46" t="s">
        <v>37</v>
      </c>
      <c r="L46">
        <v>0.72041599999999995</v>
      </c>
      <c r="N46" t="s">
        <v>38</v>
      </c>
      <c r="O46">
        <v>338.75937599999997</v>
      </c>
    </row>
    <row r="47" spans="1:15" x14ac:dyDescent="0.25">
      <c r="A47" s="210" t="s">
        <v>53</v>
      </c>
      <c r="B47" s="210"/>
      <c r="C47" s="37">
        <f>AVERAGE(E8:E11)</f>
        <v>0.78213499999999991</v>
      </c>
      <c r="D47" s="37">
        <f>AVERAGE(I8:I11)</f>
        <v>440.77771108333332</v>
      </c>
      <c r="E47" s="177" t="s">
        <v>55</v>
      </c>
      <c r="F47" s="177"/>
      <c r="K47" t="s">
        <v>37</v>
      </c>
      <c r="L47">
        <v>0.85219699999999998</v>
      </c>
      <c r="N47" t="s">
        <v>38</v>
      </c>
      <c r="O47">
        <v>306.29651899999999</v>
      </c>
    </row>
    <row r="48" spans="1:15" x14ac:dyDescent="0.25">
      <c r="C48" s="37">
        <f>SUM(C47,-C46)</f>
        <v>-3.0233166666666755E-2</v>
      </c>
      <c r="D48" s="37">
        <f>SUM(D47,-D46)</f>
        <v>231.79467466666665</v>
      </c>
      <c r="E48" s="38" t="s">
        <v>44</v>
      </c>
      <c r="K48" t="s">
        <v>37</v>
      </c>
      <c r="L48">
        <v>0.71429200000000004</v>
      </c>
      <c r="N48" t="s">
        <v>38</v>
      </c>
      <c r="O48">
        <v>937.92464600000005</v>
      </c>
    </row>
    <row r="49" spans="1:15" x14ac:dyDescent="0.25">
      <c r="K49" t="s">
        <v>37</v>
      </c>
      <c r="L49">
        <v>0.855518</v>
      </c>
      <c r="N49" t="s">
        <v>38</v>
      </c>
      <c r="O49">
        <v>156.17693299999999</v>
      </c>
    </row>
    <row r="50" spans="1:15" x14ac:dyDescent="0.25">
      <c r="A50" s="75" t="s">
        <v>57</v>
      </c>
      <c r="K50" t="s">
        <v>37</v>
      </c>
      <c r="L50">
        <v>0.85278900000000002</v>
      </c>
      <c r="N50" t="s">
        <v>38</v>
      </c>
      <c r="O50">
        <v>330.68591400000003</v>
      </c>
    </row>
    <row r="51" spans="1:15" x14ac:dyDescent="0.25">
      <c r="A51" s="39" t="s">
        <v>0</v>
      </c>
      <c r="B51" s="40">
        <v>0.85472599999999999</v>
      </c>
      <c r="C51" s="41">
        <v>0.75981799999999999</v>
      </c>
      <c r="D51" s="42">
        <v>0.85150400000000004</v>
      </c>
      <c r="E51" s="43">
        <v>0.82201599999999997</v>
      </c>
      <c r="F51" s="44">
        <v>73.932229000000007</v>
      </c>
      <c r="G51" s="45">
        <v>128.359342</v>
      </c>
      <c r="H51" s="46">
        <v>98.189616000000001</v>
      </c>
      <c r="I51" s="126">
        <v>100.16039566666666</v>
      </c>
      <c r="K51" t="s">
        <v>37</v>
      </c>
      <c r="L51">
        <v>0.80228500000000003</v>
      </c>
      <c r="N51" t="s">
        <v>38</v>
      </c>
      <c r="O51">
        <v>590.43077100000005</v>
      </c>
    </row>
    <row r="52" spans="1:15" x14ac:dyDescent="0.25">
      <c r="A52" s="39" t="s">
        <v>1</v>
      </c>
      <c r="B52" s="40">
        <v>0.85609999999999997</v>
      </c>
      <c r="C52" s="41">
        <v>0.75316300000000003</v>
      </c>
      <c r="D52" s="42">
        <v>0.83461099999999999</v>
      </c>
      <c r="E52" s="43">
        <v>0.81462466666666666</v>
      </c>
      <c r="F52" s="44">
        <v>94.680414999999996</v>
      </c>
      <c r="G52" s="45">
        <v>443.492366</v>
      </c>
      <c r="H52" s="46">
        <v>485.593774</v>
      </c>
      <c r="I52" s="47">
        <v>341.25551833333333</v>
      </c>
      <c r="K52" t="s">
        <v>37</v>
      </c>
      <c r="L52">
        <v>0.85256900000000002</v>
      </c>
      <c r="N52" t="s">
        <v>38</v>
      </c>
      <c r="O52">
        <v>232.49429799999999</v>
      </c>
    </row>
    <row r="53" spans="1:15" x14ac:dyDescent="0.25">
      <c r="A53" s="39" t="s">
        <v>2</v>
      </c>
      <c r="B53" s="40">
        <v>0.72731800000000002</v>
      </c>
      <c r="C53" s="41">
        <v>0.85489099999999996</v>
      </c>
      <c r="D53" s="42">
        <v>0.69630300000000001</v>
      </c>
      <c r="E53" s="43">
        <v>0.75950400000000007</v>
      </c>
      <c r="F53" s="44">
        <v>185.624617</v>
      </c>
      <c r="G53" s="45">
        <v>201.72953799999999</v>
      </c>
      <c r="H53" s="46">
        <v>440.171176</v>
      </c>
      <c r="I53" s="47">
        <v>275.84177700000004</v>
      </c>
      <c r="K53" t="s">
        <v>37</v>
      </c>
      <c r="L53">
        <v>0.85641</v>
      </c>
      <c r="N53" t="s">
        <v>38</v>
      </c>
      <c r="O53">
        <v>185.54161199999999</v>
      </c>
    </row>
    <row r="54" spans="1:15" x14ac:dyDescent="0.25">
      <c r="A54" s="39" t="s">
        <v>3</v>
      </c>
      <c r="B54" s="40">
        <v>0.90104899999999999</v>
      </c>
      <c r="C54" s="41">
        <v>0.77691100000000002</v>
      </c>
      <c r="D54" s="42">
        <v>0.88202400000000003</v>
      </c>
      <c r="E54" s="43">
        <v>0.85332799999999998</v>
      </c>
      <c r="F54" s="44">
        <v>30.890767</v>
      </c>
      <c r="G54" s="45">
        <v>261.93798199999998</v>
      </c>
      <c r="H54" s="46">
        <v>63.194614999999999</v>
      </c>
      <c r="I54" s="47">
        <v>118.67445466666665</v>
      </c>
      <c r="K54" t="s">
        <v>37</v>
      </c>
      <c r="L54">
        <v>0.82297299999999995</v>
      </c>
      <c r="N54" t="s">
        <v>38</v>
      </c>
      <c r="O54">
        <v>846.98544500000003</v>
      </c>
    </row>
    <row r="55" spans="1:15" x14ac:dyDescent="0.25">
      <c r="K55" t="s">
        <v>37</v>
      </c>
      <c r="L55">
        <v>0.76497000000000004</v>
      </c>
      <c r="N55" t="s">
        <v>38</v>
      </c>
      <c r="O55">
        <v>320.06930699999998</v>
      </c>
    </row>
    <row r="56" spans="1:15" x14ac:dyDescent="0.25">
      <c r="A56" s="215" t="s">
        <v>58</v>
      </c>
      <c r="B56" s="216"/>
      <c r="C56" s="37">
        <f>AVERAGE(E51:E52)</f>
        <v>0.81832033333333332</v>
      </c>
      <c r="D56" s="37">
        <f>AVERAGE(I51:I52)</f>
        <v>220.70795699999999</v>
      </c>
      <c r="E56" s="177" t="s">
        <v>60</v>
      </c>
      <c r="F56" s="177"/>
      <c r="H56" s="208" t="s">
        <v>69</v>
      </c>
      <c r="I56" s="208"/>
      <c r="K56" t="s">
        <v>37</v>
      </c>
      <c r="L56">
        <v>0.78861300000000001</v>
      </c>
      <c r="N56" t="s">
        <v>38</v>
      </c>
      <c r="O56">
        <v>314.51999000000001</v>
      </c>
    </row>
    <row r="57" spans="1:15" x14ac:dyDescent="0.25">
      <c r="A57" s="215" t="s">
        <v>59</v>
      </c>
      <c r="B57" s="216"/>
      <c r="C57" s="37">
        <f>AVERAGE(E53:E54)</f>
        <v>0.80641600000000002</v>
      </c>
      <c r="D57" s="37">
        <f>AVERAGE(I53:I54)</f>
        <v>197.25811583333333</v>
      </c>
      <c r="E57" s="177" t="s">
        <v>61</v>
      </c>
      <c r="F57" s="177"/>
      <c r="K57" t="s">
        <v>37</v>
      </c>
      <c r="L57">
        <v>0.798431</v>
      </c>
      <c r="N57" t="s">
        <v>38</v>
      </c>
      <c r="O57">
        <v>546.03823199999999</v>
      </c>
    </row>
    <row r="58" spans="1:15" x14ac:dyDescent="0.25">
      <c r="C58" s="37">
        <f>SUM(C57,-C56)</f>
        <v>-1.1904333333333295E-2</v>
      </c>
      <c r="D58" s="37">
        <f>SUM(D57,-D56)</f>
        <v>-23.449841166666658</v>
      </c>
      <c r="E58" s="38" t="s">
        <v>44</v>
      </c>
      <c r="K58" t="s">
        <v>37</v>
      </c>
      <c r="L58">
        <v>0.84136</v>
      </c>
      <c r="N58" t="s">
        <v>38</v>
      </c>
      <c r="O58">
        <v>392.70046100000002</v>
      </c>
    </row>
    <row r="59" spans="1:15" x14ac:dyDescent="0.25">
      <c r="H59" s="208" t="s">
        <v>66</v>
      </c>
      <c r="I59" s="208"/>
      <c r="K59" t="s">
        <v>37</v>
      </c>
      <c r="L59">
        <v>0.71863500000000002</v>
      </c>
      <c r="N59" t="s">
        <v>38</v>
      </c>
      <c r="O59">
        <v>257.82274699999999</v>
      </c>
    </row>
    <row r="60" spans="1:15" x14ac:dyDescent="0.25">
      <c r="K60" t="s">
        <v>37</v>
      </c>
      <c r="L60">
        <v>0.69591199999999998</v>
      </c>
      <c r="N60" t="s">
        <v>38</v>
      </c>
      <c r="O60">
        <v>794.73745599999995</v>
      </c>
    </row>
    <row r="61" spans="1:15" x14ac:dyDescent="0.25">
      <c r="K61" t="s">
        <v>37</v>
      </c>
      <c r="L61">
        <v>0.77226899999999998</v>
      </c>
      <c r="N61" t="s">
        <v>38</v>
      </c>
      <c r="O61">
        <v>820.97795699999995</v>
      </c>
    </row>
    <row r="62" spans="1:15" x14ac:dyDescent="0.25">
      <c r="A62" s="209" t="s">
        <v>45</v>
      </c>
      <c r="B62" s="209"/>
      <c r="K62" t="s">
        <v>37</v>
      </c>
      <c r="L62">
        <v>0.72389099999999995</v>
      </c>
      <c r="N62" t="s">
        <v>38</v>
      </c>
      <c r="O62">
        <v>421.276096</v>
      </c>
    </row>
    <row r="63" spans="1:15" x14ac:dyDescent="0.25">
      <c r="A63" s="208" t="s">
        <v>51</v>
      </c>
      <c r="B63" s="208"/>
      <c r="K63" t="s">
        <v>37</v>
      </c>
      <c r="L63">
        <v>0.82634799999999997</v>
      </c>
      <c r="N63" t="s">
        <v>38</v>
      </c>
      <c r="O63">
        <v>420.73306500000001</v>
      </c>
    </row>
    <row r="64" spans="1:15" x14ac:dyDescent="0.25">
      <c r="A64" s="209" t="s">
        <v>56</v>
      </c>
      <c r="B64" s="209"/>
      <c r="K64" t="s">
        <v>37</v>
      </c>
      <c r="L64">
        <v>0.752382</v>
      </c>
      <c r="N64" t="s">
        <v>38</v>
      </c>
      <c r="O64">
        <v>693.79568300000005</v>
      </c>
    </row>
    <row r="65" spans="1:15" x14ac:dyDescent="0.25">
      <c r="A65" s="208" t="s">
        <v>69</v>
      </c>
      <c r="B65" s="208"/>
      <c r="E65" s="119"/>
      <c r="K65" t="s">
        <v>37</v>
      </c>
      <c r="L65">
        <v>0.80976000000000004</v>
      </c>
      <c r="N65" t="s">
        <v>38</v>
      </c>
      <c r="O65">
        <v>510.94622399999997</v>
      </c>
    </row>
    <row r="66" spans="1:15" x14ac:dyDescent="0.25">
      <c r="A66" s="208" t="s">
        <v>66</v>
      </c>
      <c r="B66" s="208"/>
      <c r="K66" t="s">
        <v>37</v>
      </c>
      <c r="L66">
        <v>0.79307000000000005</v>
      </c>
      <c r="N66" t="s">
        <v>38</v>
      </c>
      <c r="O66">
        <v>707.75148100000001</v>
      </c>
    </row>
    <row r="67" spans="1:15" ht="15.75" thickBot="1" x14ac:dyDescent="0.3">
      <c r="K67" t="s">
        <v>37</v>
      </c>
      <c r="L67">
        <v>0.85560400000000003</v>
      </c>
      <c r="N67" t="s">
        <v>38</v>
      </c>
      <c r="O67">
        <v>235.20545300000001</v>
      </c>
    </row>
    <row r="68" spans="1:15" ht="15.75" thickBot="1" x14ac:dyDescent="0.3">
      <c r="A68" s="76" t="s">
        <v>3</v>
      </c>
      <c r="B68" s="28">
        <v>0.90104899999999999</v>
      </c>
      <c r="C68" s="29">
        <v>0.77691100000000002</v>
      </c>
      <c r="D68" s="30">
        <v>0.88202400000000003</v>
      </c>
      <c r="E68" s="31">
        <v>0.85332799999999998</v>
      </c>
      <c r="F68" s="32">
        <v>30.890767</v>
      </c>
      <c r="G68" s="33">
        <v>261.93798199999998</v>
      </c>
      <c r="H68" s="34">
        <v>63.194614999999999</v>
      </c>
      <c r="I68" s="35">
        <v>118.67445466666665</v>
      </c>
      <c r="K68" t="s">
        <v>37</v>
      </c>
      <c r="L68">
        <v>0.77748300000000004</v>
      </c>
      <c r="N68" t="s">
        <v>38</v>
      </c>
      <c r="O68">
        <v>559.47299999999996</v>
      </c>
    </row>
    <row r="69" spans="1:15" x14ac:dyDescent="0.25">
      <c r="K69" t="s">
        <v>37</v>
      </c>
      <c r="L69">
        <v>0.85165299999999999</v>
      </c>
      <c r="N69" t="s">
        <v>38</v>
      </c>
      <c r="O69">
        <v>91.678244000000007</v>
      </c>
    </row>
    <row r="70" spans="1:15" x14ac:dyDescent="0.25">
      <c r="K70" t="s">
        <v>37</v>
      </c>
      <c r="L70">
        <v>0.79438200000000003</v>
      </c>
      <c r="N70" t="s">
        <v>38</v>
      </c>
      <c r="O70">
        <v>1109.6844699999999</v>
      </c>
    </row>
    <row r="71" spans="1:15" x14ac:dyDescent="0.25">
      <c r="K71" t="s">
        <v>37</v>
      </c>
      <c r="L71">
        <v>0.828569</v>
      </c>
      <c r="N71" t="s">
        <v>38</v>
      </c>
      <c r="O71">
        <v>472.59203100000002</v>
      </c>
    </row>
    <row r="72" spans="1:15" x14ac:dyDescent="0.25">
      <c r="K72" t="s">
        <v>37</v>
      </c>
      <c r="L72">
        <v>0.80745900000000004</v>
      </c>
      <c r="N72" t="s">
        <v>38</v>
      </c>
      <c r="O72">
        <v>857.581051</v>
      </c>
    </row>
    <row r="73" spans="1:15" x14ac:dyDescent="0.25">
      <c r="K73" t="s">
        <v>37</v>
      </c>
      <c r="L73">
        <v>0.73689099999999996</v>
      </c>
      <c r="N73" t="s">
        <v>38</v>
      </c>
      <c r="O73">
        <v>208.56993</v>
      </c>
    </row>
    <row r="74" spans="1:15" x14ac:dyDescent="0.25">
      <c r="K74" t="s">
        <v>37</v>
      </c>
      <c r="L74">
        <v>0.85555700000000001</v>
      </c>
      <c r="N74" t="s">
        <v>38</v>
      </c>
      <c r="O74">
        <v>112.70844700000001</v>
      </c>
    </row>
    <row r="75" spans="1:15" x14ac:dyDescent="0.25">
      <c r="K75" t="s">
        <v>37</v>
      </c>
      <c r="L75">
        <v>0.76072799999999996</v>
      </c>
      <c r="N75" t="s">
        <v>38</v>
      </c>
      <c r="O75">
        <v>342.865611</v>
      </c>
    </row>
    <row r="76" spans="1:15" x14ac:dyDescent="0.25">
      <c r="K76" t="s">
        <v>37</v>
      </c>
      <c r="L76">
        <v>0.85515300000000005</v>
      </c>
      <c r="N76" t="s">
        <v>38</v>
      </c>
      <c r="O76">
        <v>277.79588899999999</v>
      </c>
    </row>
    <row r="77" spans="1:15" x14ac:dyDescent="0.25">
      <c r="K77" t="s">
        <v>37</v>
      </c>
      <c r="L77">
        <v>0.78312099999999996</v>
      </c>
      <c r="N77" t="s">
        <v>38</v>
      </c>
      <c r="O77">
        <v>584.12640999999996</v>
      </c>
    </row>
    <row r="78" spans="1:15" x14ac:dyDescent="0.25">
      <c r="K78" t="s">
        <v>37</v>
      </c>
      <c r="L78">
        <v>0.73259600000000002</v>
      </c>
      <c r="N78" t="s">
        <v>38</v>
      </c>
      <c r="O78">
        <v>653.221362</v>
      </c>
    </row>
    <row r="79" spans="1:15" x14ac:dyDescent="0.25">
      <c r="K79" t="s">
        <v>37</v>
      </c>
      <c r="L79">
        <v>0.74958899999999995</v>
      </c>
      <c r="N79" t="s">
        <v>38</v>
      </c>
      <c r="O79">
        <v>772.84220400000004</v>
      </c>
    </row>
    <row r="80" spans="1:15" x14ac:dyDescent="0.25">
      <c r="K80" t="s">
        <v>37</v>
      </c>
      <c r="L80">
        <v>0.85950899999999997</v>
      </c>
      <c r="N80" t="s">
        <v>38</v>
      </c>
      <c r="O80">
        <v>139.94500400000001</v>
      </c>
    </row>
    <row r="81" spans="11:15" x14ac:dyDescent="0.25">
      <c r="K81" t="s">
        <v>37</v>
      </c>
      <c r="L81">
        <v>0.84116400000000002</v>
      </c>
      <c r="N81" t="s">
        <v>38</v>
      </c>
      <c r="O81">
        <v>329.34783800000002</v>
      </c>
    </row>
    <row r="82" spans="11:15" x14ac:dyDescent="0.25">
      <c r="K82" t="s">
        <v>37</v>
      </c>
      <c r="L82">
        <v>0.73757899999999998</v>
      </c>
      <c r="N82" t="s">
        <v>38</v>
      </c>
      <c r="O82">
        <v>370.850211</v>
      </c>
    </row>
    <row r="83" spans="11:15" x14ac:dyDescent="0.25">
      <c r="K83" t="s">
        <v>37</v>
      </c>
      <c r="L83">
        <v>0.82328800000000002</v>
      </c>
      <c r="N83" t="s">
        <v>38</v>
      </c>
      <c r="O83">
        <v>398.71380499999998</v>
      </c>
    </row>
    <row r="84" spans="11:15" x14ac:dyDescent="0.25">
      <c r="K84" t="s">
        <v>37</v>
      </c>
      <c r="L84">
        <v>0.85901499999999997</v>
      </c>
      <c r="N84" t="s">
        <v>38</v>
      </c>
      <c r="O84">
        <v>386.97513400000003</v>
      </c>
    </row>
    <row r="85" spans="11:15" x14ac:dyDescent="0.25">
      <c r="K85" t="s">
        <v>37</v>
      </c>
      <c r="L85">
        <v>0.87000200000000005</v>
      </c>
      <c r="N85" t="s">
        <v>38</v>
      </c>
      <c r="O85">
        <v>71.540092000000001</v>
      </c>
    </row>
    <row r="86" spans="11:15" x14ac:dyDescent="0.25">
      <c r="K86" t="s">
        <v>37</v>
      </c>
      <c r="L86">
        <v>0.85691300000000004</v>
      </c>
      <c r="N86" t="s">
        <v>38</v>
      </c>
      <c r="O86">
        <v>335.65419800000001</v>
      </c>
    </row>
    <row r="87" spans="11:15" x14ac:dyDescent="0.25">
      <c r="K87" t="s">
        <v>37</v>
      </c>
      <c r="L87">
        <v>0.79675700000000005</v>
      </c>
      <c r="N87" t="s">
        <v>38</v>
      </c>
      <c r="O87">
        <v>317.218144</v>
      </c>
    </row>
    <row r="88" spans="11:15" x14ac:dyDescent="0.25">
      <c r="K88" t="s">
        <v>37</v>
      </c>
      <c r="L88">
        <v>0.70845100000000005</v>
      </c>
      <c r="N88" t="s">
        <v>38</v>
      </c>
      <c r="O88">
        <v>556.85885099999996</v>
      </c>
    </row>
    <row r="89" spans="11:15" x14ac:dyDescent="0.25">
      <c r="K89" t="s">
        <v>37</v>
      </c>
      <c r="L89">
        <v>0.73668299999999998</v>
      </c>
      <c r="N89" t="s">
        <v>38</v>
      </c>
      <c r="O89">
        <v>898.26937799999996</v>
      </c>
    </row>
    <row r="90" spans="11:15" x14ac:dyDescent="0.25">
      <c r="K90" t="s">
        <v>37</v>
      </c>
      <c r="L90">
        <v>0.75560700000000003</v>
      </c>
      <c r="N90" t="s">
        <v>38</v>
      </c>
      <c r="O90">
        <v>942.55491099999995</v>
      </c>
    </row>
    <row r="91" spans="11:15" x14ac:dyDescent="0.25">
      <c r="K91" t="s">
        <v>37</v>
      </c>
      <c r="L91">
        <v>0.803925</v>
      </c>
      <c r="N91" t="s">
        <v>38</v>
      </c>
      <c r="O91">
        <v>945.98710700000004</v>
      </c>
    </row>
    <row r="92" spans="11:15" x14ac:dyDescent="0.25">
      <c r="K92" t="s">
        <v>37</v>
      </c>
      <c r="L92">
        <v>0.76198999999999995</v>
      </c>
      <c r="N92" t="s">
        <v>38</v>
      </c>
      <c r="O92">
        <v>880.54936499999997</v>
      </c>
    </row>
    <row r="93" spans="11:15" x14ac:dyDescent="0.25">
      <c r="K93" t="s">
        <v>37</v>
      </c>
      <c r="L93">
        <v>0.72952399999999995</v>
      </c>
      <c r="N93" t="s">
        <v>38</v>
      </c>
      <c r="O93">
        <v>616.128241</v>
      </c>
    </row>
    <row r="94" spans="11:15" x14ac:dyDescent="0.25">
      <c r="K94" t="s">
        <v>37</v>
      </c>
      <c r="L94">
        <v>0.89242699999999997</v>
      </c>
      <c r="N94" t="s">
        <v>38</v>
      </c>
      <c r="O94">
        <v>128.68036000000001</v>
      </c>
    </row>
    <row r="95" spans="11:15" x14ac:dyDescent="0.25">
      <c r="K95" t="s">
        <v>37</v>
      </c>
      <c r="L95">
        <v>0.70897200000000005</v>
      </c>
      <c r="N95" t="s">
        <v>38</v>
      </c>
      <c r="O95">
        <v>546.18124</v>
      </c>
    </row>
    <row r="96" spans="11:15" x14ac:dyDescent="0.25">
      <c r="K96" t="s">
        <v>37</v>
      </c>
      <c r="L96">
        <v>0.76556999999999997</v>
      </c>
      <c r="N96" t="s">
        <v>38</v>
      </c>
      <c r="O96">
        <v>445.18246299999998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5.5703125" customWidth="1"/>
  </cols>
  <sheetData>
    <row r="1" spans="1:15" x14ac:dyDescent="0.25">
      <c r="B1" s="211" t="s">
        <v>79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0.70390699999999995</v>
      </c>
      <c r="N1" t="s">
        <v>38</v>
      </c>
      <c r="O1">
        <v>95.899484999999999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0.74706899999999998</v>
      </c>
      <c r="N2" t="s">
        <v>38</v>
      </c>
      <c r="O2">
        <v>102.679873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0.79883700000000002</v>
      </c>
      <c r="N3" t="s">
        <v>38</v>
      </c>
      <c r="O3">
        <v>109.230248</v>
      </c>
    </row>
    <row r="4" spans="1:15" x14ac:dyDescent="0.25">
      <c r="A4" s="39" t="s">
        <v>0</v>
      </c>
      <c r="B4" s="40">
        <f>L1</f>
        <v>0.70390699999999995</v>
      </c>
      <c r="C4" s="41">
        <f>L2</f>
        <v>0.74706899999999998</v>
      </c>
      <c r="D4" s="42">
        <f>L3</f>
        <v>0.79883700000000002</v>
      </c>
      <c r="E4" s="43">
        <f t="shared" ref="E4:E35" si="0">AVERAGE(B4:D4)</f>
        <v>0.7499376666666665</v>
      </c>
      <c r="F4" s="44">
        <f>O1</f>
        <v>95.899484999999999</v>
      </c>
      <c r="G4" s="45">
        <f>O2</f>
        <v>102.679873</v>
      </c>
      <c r="H4" s="46">
        <f>O3</f>
        <v>109.230248</v>
      </c>
      <c r="I4" s="47">
        <f t="shared" ref="I4:I35" si="1">AVERAGE(F4:H4)</f>
        <v>102.60320200000001</v>
      </c>
      <c r="K4" t="s">
        <v>37</v>
      </c>
      <c r="L4">
        <v>0.79674999999999996</v>
      </c>
      <c r="N4" t="s">
        <v>38</v>
      </c>
      <c r="O4">
        <v>50.376880999999997</v>
      </c>
    </row>
    <row r="5" spans="1:15" x14ac:dyDescent="0.25">
      <c r="A5" s="39" t="s">
        <v>1</v>
      </c>
      <c r="B5" s="40">
        <f>L4</f>
        <v>0.79674999999999996</v>
      </c>
      <c r="C5" s="41">
        <f>L5</f>
        <v>0.73124800000000001</v>
      </c>
      <c r="D5" s="42">
        <f>L6</f>
        <v>0.79594100000000001</v>
      </c>
      <c r="E5" s="43">
        <f t="shared" si="0"/>
        <v>0.77464633333333344</v>
      </c>
      <c r="F5" s="44">
        <f>O4</f>
        <v>50.376880999999997</v>
      </c>
      <c r="G5" s="45">
        <f>O5</f>
        <v>99.457689000000002</v>
      </c>
      <c r="H5" s="46">
        <f>O6</f>
        <v>120.619899</v>
      </c>
      <c r="I5" s="47">
        <f t="shared" si="1"/>
        <v>90.151489666666677</v>
      </c>
      <c r="K5" t="s">
        <v>37</v>
      </c>
      <c r="L5">
        <v>0.73124800000000001</v>
      </c>
      <c r="N5" t="s">
        <v>38</v>
      </c>
      <c r="O5">
        <v>99.457689000000002</v>
      </c>
    </row>
    <row r="6" spans="1:15" x14ac:dyDescent="0.25">
      <c r="A6" s="39" t="s">
        <v>2</v>
      </c>
      <c r="B6" s="40">
        <f>L7</f>
        <v>0.73336800000000002</v>
      </c>
      <c r="C6" s="41">
        <f>L8</f>
        <v>0.84749399999999997</v>
      </c>
      <c r="D6" s="42">
        <f>L9</f>
        <v>0.751911</v>
      </c>
      <c r="E6" s="43">
        <f t="shared" si="0"/>
        <v>0.77759100000000003</v>
      </c>
      <c r="F6" s="44">
        <f>O7</f>
        <v>42.040405</v>
      </c>
      <c r="G6" s="45">
        <f>O8</f>
        <v>123.593069</v>
      </c>
      <c r="H6" s="46">
        <f>O9</f>
        <v>108.51920699999999</v>
      </c>
      <c r="I6" s="47">
        <f t="shared" si="1"/>
        <v>91.38422700000001</v>
      </c>
      <c r="K6" t="s">
        <v>37</v>
      </c>
      <c r="L6">
        <v>0.79594100000000001</v>
      </c>
      <c r="N6" t="s">
        <v>38</v>
      </c>
      <c r="O6">
        <v>120.619899</v>
      </c>
    </row>
    <row r="7" spans="1:15" x14ac:dyDescent="0.25">
      <c r="A7" s="39" t="s">
        <v>3</v>
      </c>
      <c r="B7" s="40">
        <f>L10</f>
        <v>0.70367999999999997</v>
      </c>
      <c r="C7" s="41">
        <f>L11</f>
        <v>0.76363899999999996</v>
      </c>
      <c r="D7" s="42">
        <f>L12</f>
        <v>0.72177400000000003</v>
      </c>
      <c r="E7" s="43">
        <f t="shared" si="0"/>
        <v>0.72969766666666658</v>
      </c>
      <c r="F7" s="44">
        <f>O10</f>
        <v>193.68307799999999</v>
      </c>
      <c r="G7" s="45">
        <f>O11</f>
        <v>51.724958999999998</v>
      </c>
      <c r="H7" s="46">
        <f>O12</f>
        <v>42.544432999999998</v>
      </c>
      <c r="I7" s="47">
        <f t="shared" si="1"/>
        <v>95.984156666666649</v>
      </c>
      <c r="K7" t="s">
        <v>37</v>
      </c>
      <c r="L7">
        <v>0.73336800000000002</v>
      </c>
      <c r="N7" t="s">
        <v>38</v>
      </c>
      <c r="O7">
        <v>42.040405</v>
      </c>
    </row>
    <row r="8" spans="1:15" x14ac:dyDescent="0.25">
      <c r="A8" s="39" t="s">
        <v>4</v>
      </c>
      <c r="B8" s="40">
        <f>L13</f>
        <v>0.85849799999999998</v>
      </c>
      <c r="C8" s="41">
        <f>L14</f>
        <v>0.70147800000000005</v>
      </c>
      <c r="D8" s="42">
        <f>L15</f>
        <v>0.76864100000000002</v>
      </c>
      <c r="E8" s="43">
        <f t="shared" si="0"/>
        <v>0.77620566666666668</v>
      </c>
      <c r="F8" s="44">
        <f>O13</f>
        <v>39.554262000000001</v>
      </c>
      <c r="G8" s="45">
        <f>O14</f>
        <v>98.147614000000004</v>
      </c>
      <c r="H8" s="46">
        <f>O15</f>
        <v>67.616866999999999</v>
      </c>
      <c r="I8" s="47">
        <f t="shared" si="1"/>
        <v>68.43958099999999</v>
      </c>
      <c r="K8" t="s">
        <v>37</v>
      </c>
      <c r="L8">
        <v>0.84749399999999997</v>
      </c>
      <c r="N8" t="s">
        <v>38</v>
      </c>
      <c r="O8">
        <v>123.593069</v>
      </c>
    </row>
    <row r="9" spans="1:15" x14ac:dyDescent="0.25">
      <c r="A9" s="39" t="s">
        <v>5</v>
      </c>
      <c r="B9" s="40">
        <f>L16</f>
        <v>0.72944900000000001</v>
      </c>
      <c r="C9" s="41">
        <f>L17</f>
        <v>0.748336</v>
      </c>
      <c r="D9" s="42">
        <f>L18</f>
        <v>0.71584499999999995</v>
      </c>
      <c r="E9" s="43">
        <f t="shared" si="0"/>
        <v>0.73120999999999992</v>
      </c>
      <c r="F9" s="44">
        <f>O16</f>
        <v>123.449061</v>
      </c>
      <c r="G9" s="45">
        <f>O17</f>
        <v>234.37940599999999</v>
      </c>
      <c r="H9" s="46">
        <f>O18</f>
        <v>51.248930999999999</v>
      </c>
      <c r="I9" s="47">
        <f t="shared" si="1"/>
        <v>136.35913266666668</v>
      </c>
      <c r="K9" t="s">
        <v>37</v>
      </c>
      <c r="L9">
        <v>0.751911</v>
      </c>
      <c r="N9" t="s">
        <v>38</v>
      </c>
      <c r="O9">
        <v>108.51920699999999</v>
      </c>
    </row>
    <row r="10" spans="1:15" x14ac:dyDescent="0.25">
      <c r="A10" s="39" t="s">
        <v>6</v>
      </c>
      <c r="B10" s="40">
        <f>L19</f>
        <v>0.81315999999999999</v>
      </c>
      <c r="C10" s="41">
        <f>L20</f>
        <v>0.76607000000000003</v>
      </c>
      <c r="D10" s="42">
        <f>L21</f>
        <v>0.69691800000000004</v>
      </c>
      <c r="E10" s="43">
        <f t="shared" si="0"/>
        <v>0.75871600000000006</v>
      </c>
      <c r="F10" s="44">
        <f>O19</f>
        <v>163.86537300000001</v>
      </c>
      <c r="G10" s="45">
        <f>O20</f>
        <v>122.061981</v>
      </c>
      <c r="H10" s="46">
        <f>O21</f>
        <v>109.363255</v>
      </c>
      <c r="I10" s="47">
        <f t="shared" si="1"/>
        <v>131.76353633333335</v>
      </c>
      <c r="K10" t="s">
        <v>37</v>
      </c>
      <c r="L10">
        <v>0.70367999999999997</v>
      </c>
      <c r="N10" t="s">
        <v>38</v>
      </c>
      <c r="O10">
        <v>193.68307799999999</v>
      </c>
    </row>
    <row r="11" spans="1:15" x14ac:dyDescent="0.25">
      <c r="A11" s="48" t="s">
        <v>7</v>
      </c>
      <c r="B11" s="49">
        <f>L22</f>
        <v>0.73535700000000004</v>
      </c>
      <c r="C11" s="50">
        <f>L23</f>
        <v>0.76022800000000001</v>
      </c>
      <c r="D11" s="51">
        <f>L24</f>
        <v>0.713171</v>
      </c>
      <c r="E11" s="52">
        <f t="shared" si="0"/>
        <v>0.73625200000000002</v>
      </c>
      <c r="F11" s="53">
        <f>O22</f>
        <v>146.43837600000001</v>
      </c>
      <c r="G11" s="54">
        <f>O23</f>
        <v>66.485803000000004</v>
      </c>
      <c r="H11" s="55">
        <f>O24</f>
        <v>115.73362</v>
      </c>
      <c r="I11" s="56">
        <f t="shared" si="1"/>
        <v>109.55259966666667</v>
      </c>
      <c r="K11" t="s">
        <v>37</v>
      </c>
      <c r="L11">
        <v>0.76363899999999996</v>
      </c>
      <c r="N11" t="s">
        <v>38</v>
      </c>
      <c r="O11">
        <v>51.724958999999998</v>
      </c>
    </row>
    <row r="12" spans="1:15" ht="15.75" thickBot="1" x14ac:dyDescent="0.3">
      <c r="A12" s="96" t="s">
        <v>8</v>
      </c>
      <c r="B12" s="97">
        <f>L25</f>
        <v>0.76977499999999999</v>
      </c>
      <c r="C12" s="98">
        <f>L26</f>
        <v>0.77129599999999998</v>
      </c>
      <c r="D12" s="99">
        <f>L27</f>
        <v>0.80481599999999998</v>
      </c>
      <c r="E12" s="16">
        <f t="shared" si="0"/>
        <v>0.78196233333333343</v>
      </c>
      <c r="F12" s="100">
        <f>O25</f>
        <v>78.972516999999996</v>
      </c>
      <c r="G12" s="101">
        <f>O26</f>
        <v>86.252932999999999</v>
      </c>
      <c r="H12" s="102">
        <f>O27</f>
        <v>64.252674999999996</v>
      </c>
      <c r="I12" s="17">
        <f t="shared" si="1"/>
        <v>76.492708333333326</v>
      </c>
      <c r="K12" t="s">
        <v>37</v>
      </c>
      <c r="L12">
        <v>0.72177400000000003</v>
      </c>
      <c r="N12" t="s">
        <v>38</v>
      </c>
      <c r="O12">
        <v>42.544432999999998</v>
      </c>
    </row>
    <row r="13" spans="1:15" ht="15.75" thickBot="1" x14ac:dyDescent="0.3">
      <c r="A13" s="27" t="s">
        <v>9</v>
      </c>
      <c r="B13" s="28">
        <f>L28</f>
        <v>0.73116000000000003</v>
      </c>
      <c r="C13" s="29">
        <f>L29</f>
        <v>0.70476499999999997</v>
      </c>
      <c r="D13" s="30">
        <f>L30</f>
        <v>0.76255099999999998</v>
      </c>
      <c r="E13" s="31">
        <f t="shared" si="0"/>
        <v>0.73282533333333344</v>
      </c>
      <c r="F13" s="32">
        <f>O28</f>
        <v>42.993459000000001</v>
      </c>
      <c r="G13" s="33">
        <f>O29</f>
        <v>64.110667000000007</v>
      </c>
      <c r="H13" s="34">
        <f>O30</f>
        <v>56.236217000000003</v>
      </c>
      <c r="I13" s="35">
        <f t="shared" si="1"/>
        <v>54.446781000000009</v>
      </c>
      <c r="K13" t="s">
        <v>37</v>
      </c>
      <c r="L13">
        <v>0.85849799999999998</v>
      </c>
      <c r="N13" t="s">
        <v>38</v>
      </c>
      <c r="O13">
        <v>39.554262000000001</v>
      </c>
    </row>
    <row r="14" spans="1:15" x14ac:dyDescent="0.25">
      <c r="A14" s="18" t="s">
        <v>10</v>
      </c>
      <c r="B14" s="19">
        <f>L31</f>
        <v>0.74367700000000003</v>
      </c>
      <c r="C14" s="20">
        <f>L32</f>
        <v>0.76751999999999998</v>
      </c>
      <c r="D14" s="21">
        <f>L33</f>
        <v>0.74753899999999995</v>
      </c>
      <c r="E14" s="22">
        <f t="shared" si="0"/>
        <v>0.75291199999999991</v>
      </c>
      <c r="F14" s="23">
        <f>O31</f>
        <v>68.354910000000004</v>
      </c>
      <c r="G14" s="24">
        <f>O32</f>
        <v>62.876595999999999</v>
      </c>
      <c r="H14" s="25">
        <f>O33</f>
        <v>85.740904</v>
      </c>
      <c r="I14" s="26">
        <f t="shared" si="1"/>
        <v>72.324136666666661</v>
      </c>
      <c r="K14" t="s">
        <v>37</v>
      </c>
      <c r="L14">
        <v>0.70147800000000005</v>
      </c>
      <c r="N14" t="s">
        <v>38</v>
      </c>
      <c r="O14">
        <v>98.147614000000004</v>
      </c>
    </row>
    <row r="15" spans="1:15" x14ac:dyDescent="0.25">
      <c r="A15" s="3" t="s">
        <v>11</v>
      </c>
      <c r="B15" s="4">
        <f>L34</f>
        <v>0.68457100000000004</v>
      </c>
      <c r="C15" s="9">
        <f>L35</f>
        <v>0.76699799999999996</v>
      </c>
      <c r="D15" s="8">
        <f>L36</f>
        <v>0.81680900000000001</v>
      </c>
      <c r="E15" s="13">
        <f t="shared" si="0"/>
        <v>0.75612600000000008</v>
      </c>
      <c r="F15" s="5">
        <f>O34</f>
        <v>70.504033000000007</v>
      </c>
      <c r="G15" s="11">
        <f>O35</f>
        <v>151.61667199999999</v>
      </c>
      <c r="H15" s="10">
        <f>O36</f>
        <v>84.561836999999997</v>
      </c>
      <c r="I15" s="15">
        <f t="shared" si="1"/>
        <v>102.227514</v>
      </c>
      <c r="K15" t="s">
        <v>37</v>
      </c>
      <c r="L15">
        <v>0.76864100000000002</v>
      </c>
      <c r="N15" t="s">
        <v>38</v>
      </c>
      <c r="O15">
        <v>67.616866999999999</v>
      </c>
    </row>
    <row r="16" spans="1:15" x14ac:dyDescent="0.25">
      <c r="A16" s="3" t="s">
        <v>12</v>
      </c>
      <c r="B16" s="4">
        <f>L37</f>
        <v>0.77287099999999997</v>
      </c>
      <c r="C16" s="9">
        <f>L38</f>
        <v>0.74289300000000003</v>
      </c>
      <c r="D16" s="8">
        <f>L39</f>
        <v>0.70938900000000005</v>
      </c>
      <c r="E16" s="13">
        <f t="shared" si="0"/>
        <v>0.74171766666666661</v>
      </c>
      <c r="F16" s="5">
        <f>O37</f>
        <v>203.28162699999999</v>
      </c>
      <c r="G16" s="11">
        <f>O38</f>
        <v>79.095523999999997</v>
      </c>
      <c r="H16" s="10">
        <f>O39</f>
        <v>121.888972</v>
      </c>
      <c r="I16" s="15">
        <f t="shared" si="1"/>
        <v>134.75537433333332</v>
      </c>
      <c r="K16" t="s">
        <v>37</v>
      </c>
      <c r="L16">
        <v>0.72944900000000001</v>
      </c>
      <c r="N16" t="s">
        <v>38</v>
      </c>
      <c r="O16">
        <v>123.449061</v>
      </c>
    </row>
    <row r="17" spans="1:15" x14ac:dyDescent="0.25">
      <c r="A17" s="3" t="s">
        <v>13</v>
      </c>
      <c r="B17" s="4">
        <f>L40</f>
        <v>0.71731</v>
      </c>
      <c r="C17" s="9">
        <f>L41</f>
        <v>0.77127299999999999</v>
      </c>
      <c r="D17" s="8">
        <f>L42</f>
        <v>0.77095000000000002</v>
      </c>
      <c r="E17" s="13">
        <f t="shared" si="0"/>
        <v>0.75317766666666675</v>
      </c>
      <c r="F17" s="5">
        <f>O40</f>
        <v>67.799878000000007</v>
      </c>
      <c r="G17" s="11">
        <f>O41</f>
        <v>103.649928</v>
      </c>
      <c r="H17" s="10">
        <f>O42</f>
        <v>58.564349999999997</v>
      </c>
      <c r="I17" s="15">
        <f t="shared" si="1"/>
        <v>76.671385333333333</v>
      </c>
      <c r="K17" t="s">
        <v>37</v>
      </c>
      <c r="L17">
        <v>0.748336</v>
      </c>
      <c r="N17" t="s">
        <v>38</v>
      </c>
      <c r="O17">
        <v>234.37940599999999</v>
      </c>
    </row>
    <row r="18" spans="1:15" x14ac:dyDescent="0.25">
      <c r="A18" s="3" t="s">
        <v>14</v>
      </c>
      <c r="B18" s="4">
        <f>L43</f>
        <v>0.75341499999999995</v>
      </c>
      <c r="C18" s="9">
        <f>L44</f>
        <v>0.81002799999999997</v>
      </c>
      <c r="D18" s="8">
        <f>L45</f>
        <v>0.70928100000000005</v>
      </c>
      <c r="E18" s="13">
        <f t="shared" si="0"/>
        <v>0.75757466666666673</v>
      </c>
      <c r="F18" s="5">
        <f>O43</f>
        <v>103.23690499999999</v>
      </c>
      <c r="G18" s="11">
        <f>O44</f>
        <v>52.401997000000001</v>
      </c>
      <c r="H18" s="10">
        <f>O45</f>
        <v>120.860913</v>
      </c>
      <c r="I18" s="15">
        <f t="shared" si="1"/>
        <v>92.166605000000004</v>
      </c>
      <c r="K18" t="s">
        <v>37</v>
      </c>
      <c r="L18">
        <v>0.71584499999999995</v>
      </c>
      <c r="N18" t="s">
        <v>38</v>
      </c>
      <c r="O18">
        <v>51.248930999999999</v>
      </c>
    </row>
    <row r="19" spans="1:15" x14ac:dyDescent="0.25">
      <c r="A19" s="3" t="s">
        <v>15</v>
      </c>
      <c r="B19" s="4">
        <f>L46</f>
        <v>0.72921800000000003</v>
      </c>
      <c r="C19" s="9">
        <f>L47</f>
        <v>0.73987400000000003</v>
      </c>
      <c r="D19" s="8">
        <f>L48</f>
        <v>0.76307999999999998</v>
      </c>
      <c r="E19" s="13">
        <f t="shared" si="0"/>
        <v>0.74405733333333346</v>
      </c>
      <c r="F19" s="5">
        <f>O46</f>
        <v>70.945058000000003</v>
      </c>
      <c r="G19" s="11">
        <f>O47</f>
        <v>177.791169</v>
      </c>
      <c r="H19" s="10">
        <f>O48</f>
        <v>130.318454</v>
      </c>
      <c r="I19" s="15">
        <f t="shared" si="1"/>
        <v>126.35156033333332</v>
      </c>
      <c r="K19" t="s">
        <v>37</v>
      </c>
      <c r="L19">
        <v>0.81315999999999999</v>
      </c>
      <c r="N19" t="s">
        <v>38</v>
      </c>
      <c r="O19">
        <v>163.86537300000001</v>
      </c>
    </row>
    <row r="20" spans="1:15" x14ac:dyDescent="0.25">
      <c r="A20" s="57" t="s">
        <v>16</v>
      </c>
      <c r="B20" s="58">
        <f>L49</f>
        <v>0.80165399999999998</v>
      </c>
      <c r="C20" s="59">
        <f>L50</f>
        <v>0.72138599999999997</v>
      </c>
      <c r="D20" s="60">
        <f>L51</f>
        <v>0.76081500000000002</v>
      </c>
      <c r="E20" s="61">
        <f t="shared" si="0"/>
        <v>0.76128499999999999</v>
      </c>
      <c r="F20" s="62">
        <f>O49</f>
        <v>83.102753000000007</v>
      </c>
      <c r="G20" s="63">
        <f>O50</f>
        <v>60.854481</v>
      </c>
      <c r="H20" s="64">
        <f>O51</f>
        <v>133.08961199999999</v>
      </c>
      <c r="I20" s="65">
        <f t="shared" si="1"/>
        <v>92.348948666666658</v>
      </c>
      <c r="K20" t="s">
        <v>37</v>
      </c>
      <c r="L20">
        <v>0.76607000000000003</v>
      </c>
      <c r="N20" t="s">
        <v>38</v>
      </c>
      <c r="O20">
        <v>122.061981</v>
      </c>
    </row>
    <row r="21" spans="1:15" x14ac:dyDescent="0.25">
      <c r="A21" s="39" t="s">
        <v>17</v>
      </c>
      <c r="B21" s="40">
        <f>L52</f>
        <v>0.70194999999999996</v>
      </c>
      <c r="C21" s="41">
        <f>L53</f>
        <v>0.71125799999999995</v>
      </c>
      <c r="D21" s="42">
        <f>L54</f>
        <v>0.87263599999999997</v>
      </c>
      <c r="E21" s="43">
        <f t="shared" si="0"/>
        <v>0.76194799999999996</v>
      </c>
      <c r="F21" s="44">
        <f>O52</f>
        <v>94.555408</v>
      </c>
      <c r="G21" s="45">
        <f>O53</f>
        <v>105.48303300000001</v>
      </c>
      <c r="H21" s="46">
        <f>O54</f>
        <v>65.017719</v>
      </c>
      <c r="I21" s="47">
        <f t="shared" si="1"/>
        <v>88.35205333333333</v>
      </c>
      <c r="K21" t="s">
        <v>37</v>
      </c>
      <c r="L21">
        <v>0.69691800000000004</v>
      </c>
      <c r="N21" t="s">
        <v>38</v>
      </c>
      <c r="O21">
        <v>109.363255</v>
      </c>
    </row>
    <row r="22" spans="1:15" x14ac:dyDescent="0.25">
      <c r="A22" s="39" t="s">
        <v>18</v>
      </c>
      <c r="B22" s="40">
        <f>L55</f>
        <v>0.72789999999999999</v>
      </c>
      <c r="C22" s="41">
        <f>L56</f>
        <v>0.73401000000000005</v>
      </c>
      <c r="D22" s="42">
        <f>L57</f>
        <v>0.790709</v>
      </c>
      <c r="E22" s="43">
        <f t="shared" si="0"/>
        <v>0.75087300000000001</v>
      </c>
      <c r="F22" s="44">
        <f>O55</f>
        <v>147.10141400000001</v>
      </c>
      <c r="G22" s="45">
        <f>O56</f>
        <v>100.90077100000001</v>
      </c>
      <c r="H22" s="46">
        <f>O57</f>
        <v>72.513148000000001</v>
      </c>
      <c r="I22" s="47">
        <f t="shared" si="1"/>
        <v>106.83844433333333</v>
      </c>
      <c r="K22" t="s">
        <v>37</v>
      </c>
      <c r="L22">
        <v>0.73535700000000004</v>
      </c>
      <c r="N22" t="s">
        <v>38</v>
      </c>
      <c r="O22">
        <v>146.43837600000001</v>
      </c>
    </row>
    <row r="23" spans="1:15" x14ac:dyDescent="0.25">
      <c r="A23" s="39" t="s">
        <v>19</v>
      </c>
      <c r="B23" s="40">
        <f>L58</f>
        <v>0.69153299999999995</v>
      </c>
      <c r="C23" s="41">
        <f>L59</f>
        <v>0.75603200000000004</v>
      </c>
      <c r="D23" s="42">
        <f>L60</f>
        <v>0.66622499999999996</v>
      </c>
      <c r="E23" s="43">
        <f t="shared" si="0"/>
        <v>0.70459666666666665</v>
      </c>
      <c r="F23" s="44">
        <f>O58</f>
        <v>115.635614</v>
      </c>
      <c r="G23" s="45">
        <f>O59</f>
        <v>111.29636600000001</v>
      </c>
      <c r="H23" s="46">
        <f>O60</f>
        <v>108.607212</v>
      </c>
      <c r="I23" s="47">
        <f t="shared" si="1"/>
        <v>111.84639733333334</v>
      </c>
      <c r="K23" t="s">
        <v>37</v>
      </c>
      <c r="L23">
        <v>0.76022800000000001</v>
      </c>
      <c r="N23" t="s">
        <v>38</v>
      </c>
      <c r="O23">
        <v>66.485803000000004</v>
      </c>
    </row>
    <row r="24" spans="1:15" x14ac:dyDescent="0.25">
      <c r="A24" s="39" t="s">
        <v>20</v>
      </c>
      <c r="B24" s="40">
        <f>L61</f>
        <v>0.75493600000000005</v>
      </c>
      <c r="C24" s="41">
        <f>L62</f>
        <v>0.74563599999999997</v>
      </c>
      <c r="D24" s="42">
        <f>L63</f>
        <v>0.75655600000000001</v>
      </c>
      <c r="E24" s="43">
        <f t="shared" si="0"/>
        <v>0.75237599999999993</v>
      </c>
      <c r="F24" s="44">
        <f>O61</f>
        <v>158.830085</v>
      </c>
      <c r="G24" s="45">
        <f>O62</f>
        <v>165.42646199999999</v>
      </c>
      <c r="H24" s="46">
        <f>O63</f>
        <v>116.192646</v>
      </c>
      <c r="I24" s="47">
        <f t="shared" si="1"/>
        <v>146.81639766666663</v>
      </c>
      <c r="K24" t="s">
        <v>37</v>
      </c>
      <c r="L24">
        <v>0.713171</v>
      </c>
      <c r="N24" t="s">
        <v>38</v>
      </c>
      <c r="O24">
        <v>115.73362</v>
      </c>
    </row>
    <row r="25" spans="1:15" x14ac:dyDescent="0.25">
      <c r="A25" s="39" t="s">
        <v>21</v>
      </c>
      <c r="B25" s="40">
        <f>L64</f>
        <v>0.76501600000000003</v>
      </c>
      <c r="C25" s="41">
        <f>L65</f>
        <v>0.74166600000000005</v>
      </c>
      <c r="D25" s="42">
        <f>L66</f>
        <v>0.763548</v>
      </c>
      <c r="E25" s="43">
        <f t="shared" si="0"/>
        <v>0.75674333333333343</v>
      </c>
      <c r="F25" s="46">
        <f>O64</f>
        <v>172.42386200000001</v>
      </c>
      <c r="G25" s="45">
        <f>O65</f>
        <v>232.21028200000001</v>
      </c>
      <c r="H25" s="46">
        <f>O66</f>
        <v>104.37897</v>
      </c>
      <c r="I25" s="47">
        <f t="shared" si="1"/>
        <v>169.67103799999998</v>
      </c>
      <c r="K25" t="s">
        <v>37</v>
      </c>
      <c r="L25">
        <v>0.76977499999999999</v>
      </c>
      <c r="N25" t="s">
        <v>38</v>
      </c>
      <c r="O25">
        <v>78.972516999999996</v>
      </c>
    </row>
    <row r="26" spans="1:15" x14ac:dyDescent="0.25">
      <c r="A26" s="39" t="s">
        <v>22</v>
      </c>
      <c r="B26" s="40">
        <f>L67</f>
        <v>0.75354600000000005</v>
      </c>
      <c r="C26" s="41">
        <f>L68</f>
        <v>0.72707200000000005</v>
      </c>
      <c r="D26" s="42">
        <f>L69</f>
        <v>0.83933100000000005</v>
      </c>
      <c r="E26" s="43">
        <f t="shared" si="0"/>
        <v>0.77331633333333338</v>
      </c>
      <c r="F26" s="46">
        <f>O67</f>
        <v>101.19278799999999</v>
      </c>
      <c r="G26" s="45">
        <f>O68</f>
        <v>94.476404000000002</v>
      </c>
      <c r="H26" s="46">
        <f>O69</f>
        <v>137.58386899999999</v>
      </c>
      <c r="I26" s="47">
        <f t="shared" si="1"/>
        <v>111.08435366666667</v>
      </c>
      <c r="K26" t="s">
        <v>37</v>
      </c>
      <c r="L26">
        <v>0.77129599999999998</v>
      </c>
      <c r="N26" t="s">
        <v>38</v>
      </c>
      <c r="O26">
        <v>86.252932999999999</v>
      </c>
    </row>
    <row r="27" spans="1:15" x14ac:dyDescent="0.25">
      <c r="A27" s="39" t="s">
        <v>23</v>
      </c>
      <c r="B27" s="40">
        <f>L70</f>
        <v>0.84080200000000005</v>
      </c>
      <c r="C27" s="41">
        <f>L71</f>
        <v>0.85628599999999999</v>
      </c>
      <c r="D27" s="42">
        <f>L72</f>
        <v>0.72039200000000003</v>
      </c>
      <c r="E27" s="126">
        <f t="shared" si="0"/>
        <v>0.80582666666666658</v>
      </c>
      <c r="F27" s="46">
        <f>O70</f>
        <v>137.90088700000001</v>
      </c>
      <c r="G27" s="45">
        <f>O71</f>
        <v>84.836851999999993</v>
      </c>
      <c r="H27" s="46">
        <f>O72</f>
        <v>296.90998200000001</v>
      </c>
      <c r="I27" s="47">
        <f t="shared" si="1"/>
        <v>173.21590700000002</v>
      </c>
      <c r="K27" t="s">
        <v>37</v>
      </c>
      <c r="L27">
        <v>0.80481599999999998</v>
      </c>
      <c r="N27" t="s">
        <v>38</v>
      </c>
      <c r="O27">
        <v>64.252674999999996</v>
      </c>
    </row>
    <row r="28" spans="1:15" x14ac:dyDescent="0.25">
      <c r="A28" s="39" t="s">
        <v>24</v>
      </c>
      <c r="B28" s="40">
        <f>L73</f>
        <v>0.85319900000000004</v>
      </c>
      <c r="C28" s="41">
        <f>L74</f>
        <v>0.70140100000000005</v>
      </c>
      <c r="D28" s="42">
        <f>L75</f>
        <v>0.803975</v>
      </c>
      <c r="E28" s="43">
        <f t="shared" si="0"/>
        <v>0.78619166666666673</v>
      </c>
      <c r="F28" s="46">
        <f>O73</f>
        <v>61.282505</v>
      </c>
      <c r="G28" s="45">
        <f>O74</f>
        <v>101.72081799999999</v>
      </c>
      <c r="H28" s="46">
        <f>O75</f>
        <v>72.271134000000004</v>
      </c>
      <c r="I28" s="47">
        <f t="shared" si="1"/>
        <v>78.424818999999999</v>
      </c>
      <c r="K28" t="s">
        <v>37</v>
      </c>
      <c r="L28">
        <v>0.73116000000000003</v>
      </c>
      <c r="N28" t="s">
        <v>38</v>
      </c>
      <c r="O28">
        <v>42.993459000000001</v>
      </c>
    </row>
    <row r="29" spans="1:15" x14ac:dyDescent="0.25">
      <c r="A29" s="39" t="s">
        <v>25</v>
      </c>
      <c r="B29" s="40">
        <f>L76</f>
        <v>0.68496900000000005</v>
      </c>
      <c r="C29" s="41">
        <f>L77</f>
        <v>0.70653999999999995</v>
      </c>
      <c r="D29" s="42">
        <f>L78</f>
        <v>0.70182699999999998</v>
      </c>
      <c r="E29" s="43">
        <f t="shared" si="0"/>
        <v>0.69777866666666666</v>
      </c>
      <c r="F29" s="46">
        <f>O76</f>
        <v>128.55135300000001</v>
      </c>
      <c r="G29" s="45">
        <f>O77</f>
        <v>138.28990999999999</v>
      </c>
      <c r="H29" s="46">
        <f>O78</f>
        <v>156.05892600000001</v>
      </c>
      <c r="I29" s="47">
        <f t="shared" si="1"/>
        <v>140.96672966666668</v>
      </c>
      <c r="K29" t="s">
        <v>37</v>
      </c>
      <c r="L29">
        <v>0.70476499999999997</v>
      </c>
      <c r="N29" t="s">
        <v>38</v>
      </c>
      <c r="O29">
        <v>64.110667000000007</v>
      </c>
    </row>
    <row r="30" spans="1:15" x14ac:dyDescent="0.25">
      <c r="A30" s="39" t="s">
        <v>26</v>
      </c>
      <c r="B30" s="40">
        <f>L79</f>
        <v>0.78259500000000004</v>
      </c>
      <c r="C30" s="41">
        <f>L80</f>
        <v>0.722113</v>
      </c>
      <c r="D30" s="42">
        <f>L81</f>
        <v>0.72813499999999998</v>
      </c>
      <c r="E30" s="43">
        <f t="shared" si="0"/>
        <v>0.74428099999999997</v>
      </c>
      <c r="F30" s="46">
        <f>O79</f>
        <v>62.357567000000003</v>
      </c>
      <c r="G30" s="45">
        <f>O80</f>
        <v>55.217157999999998</v>
      </c>
      <c r="H30" s="46">
        <f>O81</f>
        <v>108.33419600000001</v>
      </c>
      <c r="I30" s="47">
        <f t="shared" si="1"/>
        <v>75.302973666666674</v>
      </c>
      <c r="K30" t="s">
        <v>37</v>
      </c>
      <c r="L30">
        <v>0.76255099999999998</v>
      </c>
      <c r="N30" t="s">
        <v>38</v>
      </c>
      <c r="O30">
        <v>56.236217000000003</v>
      </c>
    </row>
    <row r="31" spans="1:15" x14ac:dyDescent="0.25">
      <c r="A31" s="39" t="s">
        <v>27</v>
      </c>
      <c r="B31" s="40">
        <f>L82</f>
        <v>0.70584899999999995</v>
      </c>
      <c r="C31" s="41">
        <f>L83</f>
        <v>0.74326899999999996</v>
      </c>
      <c r="D31" s="42">
        <f>L84</f>
        <v>0.74278</v>
      </c>
      <c r="E31" s="43">
        <f t="shared" si="0"/>
        <v>0.73063266666666671</v>
      </c>
      <c r="F31" s="46">
        <f>O82</f>
        <v>127.469291</v>
      </c>
      <c r="G31" s="45">
        <f>O83</f>
        <v>124.955147</v>
      </c>
      <c r="H31" s="46">
        <f>O84</f>
        <v>113.523493</v>
      </c>
      <c r="I31" s="47">
        <f t="shared" si="1"/>
        <v>121.98264366666668</v>
      </c>
      <c r="K31" t="s">
        <v>37</v>
      </c>
      <c r="L31">
        <v>0.74367700000000003</v>
      </c>
      <c r="N31" t="s">
        <v>38</v>
      </c>
      <c r="O31">
        <v>68.354910000000004</v>
      </c>
    </row>
    <row r="32" spans="1:15" x14ac:dyDescent="0.25">
      <c r="A32" s="39" t="s">
        <v>28</v>
      </c>
      <c r="B32" s="40">
        <f>L85</f>
        <v>0.82816900000000004</v>
      </c>
      <c r="C32" s="41">
        <f>L86</f>
        <v>0.72685999999999995</v>
      </c>
      <c r="D32" s="42">
        <f>L87</f>
        <v>0.73157399999999995</v>
      </c>
      <c r="E32" s="43">
        <f t="shared" si="0"/>
        <v>0.76220100000000002</v>
      </c>
      <c r="F32" s="46">
        <f>O85</f>
        <v>101.58081</v>
      </c>
      <c r="G32" s="45">
        <f>O86</f>
        <v>164.17239000000001</v>
      </c>
      <c r="H32" s="46">
        <f>O87</f>
        <v>134.09666999999999</v>
      </c>
      <c r="I32" s="47">
        <f t="shared" si="1"/>
        <v>133.28328999999999</v>
      </c>
      <c r="K32" t="s">
        <v>37</v>
      </c>
      <c r="L32">
        <v>0.76751999999999998</v>
      </c>
      <c r="N32" t="s">
        <v>38</v>
      </c>
      <c r="O32">
        <v>62.876595999999999</v>
      </c>
    </row>
    <row r="33" spans="1:15" x14ac:dyDescent="0.25">
      <c r="A33" s="48" t="s">
        <v>29</v>
      </c>
      <c r="B33" s="49">
        <f>L88</f>
        <v>0.70348200000000005</v>
      </c>
      <c r="C33" s="50">
        <f>L89</f>
        <v>0.73218799999999995</v>
      </c>
      <c r="D33" s="51">
        <f>L90</f>
        <v>0.71263500000000002</v>
      </c>
      <c r="E33" s="52">
        <f t="shared" si="0"/>
        <v>0.71610166666666675</v>
      </c>
      <c r="F33" s="55">
        <f>O88</f>
        <v>142.753165</v>
      </c>
      <c r="G33" s="54">
        <f>O89</f>
        <v>140.30302499999999</v>
      </c>
      <c r="H33" s="55">
        <f>O90</f>
        <v>177.932177</v>
      </c>
      <c r="I33" s="56">
        <f t="shared" si="1"/>
        <v>153.662789</v>
      </c>
      <c r="K33" t="s">
        <v>37</v>
      </c>
      <c r="L33">
        <v>0.74753899999999995</v>
      </c>
      <c r="N33" t="s">
        <v>38</v>
      </c>
      <c r="O33">
        <v>85.740904</v>
      </c>
    </row>
    <row r="34" spans="1:15" x14ac:dyDescent="0.25">
      <c r="A34" s="39" t="s">
        <v>30</v>
      </c>
      <c r="B34" s="40">
        <f>L91</f>
        <v>0.73878200000000005</v>
      </c>
      <c r="C34" s="41">
        <f>L92</f>
        <v>0.79910400000000004</v>
      </c>
      <c r="D34" s="42">
        <f>L93</f>
        <v>0.83862700000000001</v>
      </c>
      <c r="E34" s="43">
        <f t="shared" si="0"/>
        <v>0.79217100000000007</v>
      </c>
      <c r="F34" s="46">
        <f>O91</f>
        <v>104.268964</v>
      </c>
      <c r="G34" s="45">
        <f>O92</f>
        <v>159.89414500000001</v>
      </c>
      <c r="H34" s="46">
        <f>O93</f>
        <v>123.010036</v>
      </c>
      <c r="I34" s="47">
        <f t="shared" si="1"/>
        <v>129.057715</v>
      </c>
      <c r="K34" t="s">
        <v>37</v>
      </c>
      <c r="L34">
        <v>0.68457100000000004</v>
      </c>
      <c r="N34" t="s">
        <v>38</v>
      </c>
      <c r="O34">
        <v>70.504033000000007</v>
      </c>
    </row>
    <row r="35" spans="1:15" x14ac:dyDescent="0.25">
      <c r="A35" s="57" t="s">
        <v>31</v>
      </c>
      <c r="B35" s="58">
        <f>L94</f>
        <v>0.69920800000000005</v>
      </c>
      <c r="C35" s="59">
        <f>L95</f>
        <v>0.73095600000000005</v>
      </c>
      <c r="D35" s="60">
        <f>L96</f>
        <v>0.87495400000000001</v>
      </c>
      <c r="E35" s="61">
        <f t="shared" si="0"/>
        <v>0.7683726666666667</v>
      </c>
      <c r="F35" s="64">
        <f>O94</f>
        <v>195.93220700000001</v>
      </c>
      <c r="G35" s="63">
        <f>O95</f>
        <v>208.04489899999999</v>
      </c>
      <c r="H35" s="64">
        <f>O96</f>
        <v>123.046038</v>
      </c>
      <c r="I35" s="65">
        <f t="shared" si="1"/>
        <v>175.67438133333334</v>
      </c>
      <c r="K35" t="s">
        <v>37</v>
      </c>
      <c r="L35">
        <v>0.76699799999999996</v>
      </c>
      <c r="N35" t="s">
        <v>38</v>
      </c>
      <c r="O35">
        <v>151.61667199999999</v>
      </c>
    </row>
    <row r="36" spans="1:15" x14ac:dyDescent="0.25">
      <c r="C36" s="213" t="s">
        <v>70</v>
      </c>
      <c r="D36" s="213"/>
      <c r="E36" s="120">
        <f>AVERAGE(E4:E35)</f>
        <v>0.7537282708333336</v>
      </c>
      <c r="F36" s="121"/>
      <c r="G36" s="214" t="s">
        <v>71</v>
      </c>
      <c r="H36" s="214"/>
      <c r="I36" s="122">
        <f>AVERAGE(I4:I35)</f>
        <v>111.56883972916665</v>
      </c>
      <c r="K36" t="s">
        <v>37</v>
      </c>
      <c r="L36">
        <v>0.81680900000000001</v>
      </c>
      <c r="N36" t="s">
        <v>38</v>
      </c>
      <c r="O36">
        <v>84.561836999999997</v>
      </c>
    </row>
    <row r="37" spans="1:15" x14ac:dyDescent="0.25">
      <c r="K37" t="s">
        <v>37</v>
      </c>
      <c r="L37">
        <v>0.77287099999999997</v>
      </c>
      <c r="N37" t="s">
        <v>38</v>
      </c>
      <c r="O37">
        <v>203.28162699999999</v>
      </c>
    </row>
    <row r="38" spans="1:15" x14ac:dyDescent="0.25">
      <c r="A38" s="210" t="s">
        <v>40</v>
      </c>
      <c r="B38" s="210"/>
      <c r="C38" s="37">
        <f>AVERAGE(E4:E19)</f>
        <v>0.75341308333333346</v>
      </c>
      <c r="D38" s="37">
        <f>AVERAGE(I4:I19)</f>
        <v>97.604624375</v>
      </c>
      <c r="E38" s="177" t="s">
        <v>41</v>
      </c>
      <c r="F38" s="177"/>
      <c r="H38" s="209" t="s">
        <v>45</v>
      </c>
      <c r="I38" s="209"/>
      <c r="K38" t="s">
        <v>37</v>
      </c>
      <c r="L38">
        <v>0.74289300000000003</v>
      </c>
      <c r="N38" t="s">
        <v>38</v>
      </c>
      <c r="O38">
        <v>79.095523999999997</v>
      </c>
    </row>
    <row r="39" spans="1:15" x14ac:dyDescent="0.25">
      <c r="A39" s="210" t="s">
        <v>39</v>
      </c>
      <c r="B39" s="210"/>
      <c r="C39" s="37">
        <f>AVERAGE(E20:E35)</f>
        <v>0.75404345833333319</v>
      </c>
      <c r="D39" s="37">
        <f>AVERAGE(I20:I35)</f>
        <v>125.53305508333332</v>
      </c>
      <c r="E39" s="177" t="s">
        <v>49</v>
      </c>
      <c r="F39" s="177"/>
      <c r="K39" t="s">
        <v>37</v>
      </c>
      <c r="L39">
        <v>0.70938900000000005</v>
      </c>
      <c r="N39" t="s">
        <v>38</v>
      </c>
      <c r="O39">
        <v>121.888972</v>
      </c>
    </row>
    <row r="40" spans="1:15" x14ac:dyDescent="0.25">
      <c r="C40" s="37">
        <f>SUM(C39,-C38)</f>
        <v>6.3037499999973878E-4</v>
      </c>
      <c r="D40" s="37">
        <f>SUM(D39,-D38)</f>
        <v>27.928430708333323</v>
      </c>
      <c r="E40" s="38" t="s">
        <v>44</v>
      </c>
      <c r="K40" t="s">
        <v>37</v>
      </c>
      <c r="L40">
        <v>0.71731</v>
      </c>
      <c r="N40" t="s">
        <v>38</v>
      </c>
      <c r="O40">
        <v>67.799878000000007</v>
      </c>
    </row>
    <row r="41" spans="1:15" x14ac:dyDescent="0.25">
      <c r="K41" t="s">
        <v>37</v>
      </c>
      <c r="L41">
        <v>0.77127299999999999</v>
      </c>
      <c r="N41" t="s">
        <v>38</v>
      </c>
      <c r="O41">
        <v>103.649928</v>
      </c>
    </row>
    <row r="42" spans="1:15" x14ac:dyDescent="0.25">
      <c r="A42" s="210" t="s">
        <v>46</v>
      </c>
      <c r="B42" s="210"/>
      <c r="C42" s="37">
        <f>AVERAGE(E4:E11)</f>
        <v>0.75428204166666668</v>
      </c>
      <c r="D42" s="37">
        <f>AVERAGE(I4:I11)</f>
        <v>103.279740625</v>
      </c>
      <c r="E42" s="177" t="s">
        <v>48</v>
      </c>
      <c r="F42" s="177"/>
      <c r="H42" s="208" t="s">
        <v>51</v>
      </c>
      <c r="I42" s="208"/>
      <c r="K42" t="s">
        <v>37</v>
      </c>
      <c r="L42">
        <v>0.77095000000000002</v>
      </c>
      <c r="N42" t="s">
        <v>38</v>
      </c>
      <c r="O42">
        <v>58.564349999999997</v>
      </c>
    </row>
    <row r="43" spans="1:15" x14ac:dyDescent="0.25">
      <c r="A43" s="210" t="s">
        <v>47</v>
      </c>
      <c r="B43" s="210"/>
      <c r="C43" s="37">
        <f>AVERAGE(E12:E19)</f>
        <v>0.75254412500000001</v>
      </c>
      <c r="D43" s="37">
        <f>AVERAGE(I12:I19)</f>
        <v>91.929508124999984</v>
      </c>
      <c r="E43" s="177" t="s">
        <v>50</v>
      </c>
      <c r="F43" s="177"/>
      <c r="K43" t="s">
        <v>37</v>
      </c>
      <c r="L43">
        <v>0.75341499999999995</v>
      </c>
      <c r="N43" t="s">
        <v>38</v>
      </c>
      <c r="O43">
        <v>103.23690499999999</v>
      </c>
    </row>
    <row r="44" spans="1:15" x14ac:dyDescent="0.25">
      <c r="C44" s="37">
        <f>SUM(C43,-C42)</f>
        <v>-1.7379166666666723E-3</v>
      </c>
      <c r="D44" s="37">
        <f>SUM(D43,-D42)</f>
        <v>-11.350232500000018</v>
      </c>
      <c r="E44" s="38" t="s">
        <v>44</v>
      </c>
      <c r="K44" t="s">
        <v>37</v>
      </c>
      <c r="L44">
        <v>0.81002799999999997</v>
      </c>
      <c r="N44" t="s">
        <v>38</v>
      </c>
      <c r="O44">
        <v>52.401997000000001</v>
      </c>
    </row>
    <row r="45" spans="1:15" x14ac:dyDescent="0.25">
      <c r="K45" t="s">
        <v>37</v>
      </c>
      <c r="L45">
        <v>0.70928100000000005</v>
      </c>
      <c r="N45" t="s">
        <v>38</v>
      </c>
      <c r="O45">
        <v>120.860913</v>
      </c>
    </row>
    <row r="46" spans="1:15" x14ac:dyDescent="0.25">
      <c r="A46" s="210" t="s">
        <v>52</v>
      </c>
      <c r="B46" s="210"/>
      <c r="C46" s="37">
        <f>AVERAGE(E12:E15)</f>
        <v>0.75595641666666669</v>
      </c>
      <c r="D46" s="37">
        <f>AVERAGE(I12:I15)</f>
        <v>76.372784999999993</v>
      </c>
      <c r="E46" s="177" t="s">
        <v>54</v>
      </c>
      <c r="F46" s="177"/>
      <c r="H46" s="209" t="s">
        <v>56</v>
      </c>
      <c r="I46" s="209"/>
      <c r="K46" t="s">
        <v>37</v>
      </c>
      <c r="L46">
        <v>0.72921800000000003</v>
      </c>
      <c r="N46" t="s">
        <v>38</v>
      </c>
      <c r="O46">
        <v>70.945058000000003</v>
      </c>
    </row>
    <row r="47" spans="1:15" x14ac:dyDescent="0.25">
      <c r="A47" s="210" t="s">
        <v>53</v>
      </c>
      <c r="B47" s="210"/>
      <c r="C47" s="37">
        <f>AVERAGE(E16:E19)</f>
        <v>0.74913183333333344</v>
      </c>
      <c r="D47" s="37">
        <f>AVERAGE(I16:I19)</f>
        <v>107.48623125</v>
      </c>
      <c r="E47" s="177" t="s">
        <v>55</v>
      </c>
      <c r="F47" s="177"/>
      <c r="K47" t="s">
        <v>37</v>
      </c>
      <c r="L47">
        <v>0.73987400000000003</v>
      </c>
      <c r="N47" t="s">
        <v>38</v>
      </c>
      <c r="O47">
        <v>177.791169</v>
      </c>
    </row>
    <row r="48" spans="1:15" x14ac:dyDescent="0.25">
      <c r="C48" s="37">
        <f>SUM(C47,-C46)</f>
        <v>-6.8245833333332451E-3</v>
      </c>
      <c r="D48" s="37">
        <f>SUM(D47,-D46)</f>
        <v>31.11344625000001</v>
      </c>
      <c r="E48" s="38" t="s">
        <v>44</v>
      </c>
      <c r="K48" t="s">
        <v>37</v>
      </c>
      <c r="L48">
        <v>0.76307999999999998</v>
      </c>
      <c r="N48" t="s">
        <v>38</v>
      </c>
      <c r="O48">
        <v>130.318454</v>
      </c>
    </row>
    <row r="49" spans="1:15" x14ac:dyDescent="0.25">
      <c r="K49" t="s">
        <v>37</v>
      </c>
      <c r="L49">
        <v>0.80165399999999998</v>
      </c>
      <c r="N49" t="s">
        <v>38</v>
      </c>
      <c r="O49">
        <v>83.102753000000007</v>
      </c>
    </row>
    <row r="50" spans="1:15" x14ac:dyDescent="0.25">
      <c r="A50" s="75" t="s">
        <v>57</v>
      </c>
      <c r="K50" t="s">
        <v>37</v>
      </c>
      <c r="L50">
        <v>0.72138599999999997</v>
      </c>
      <c r="N50" t="s">
        <v>38</v>
      </c>
      <c r="O50">
        <v>60.854481</v>
      </c>
    </row>
    <row r="51" spans="1:15" x14ac:dyDescent="0.25">
      <c r="A51" s="89" t="s">
        <v>8</v>
      </c>
      <c r="B51" s="90">
        <v>0.76977499999999999</v>
      </c>
      <c r="C51" s="91">
        <v>0.77129599999999998</v>
      </c>
      <c r="D51" s="92">
        <v>0.80481599999999998</v>
      </c>
      <c r="E51" s="13">
        <v>0.78196233333333343</v>
      </c>
      <c r="F51" s="93">
        <v>78.972516999999996</v>
      </c>
      <c r="G51" s="94">
        <v>86.252932999999999</v>
      </c>
      <c r="H51" s="95">
        <v>64.252674999999996</v>
      </c>
      <c r="I51" s="15">
        <v>76.492708333333326</v>
      </c>
      <c r="K51" t="s">
        <v>37</v>
      </c>
      <c r="L51">
        <v>0.76081500000000002</v>
      </c>
      <c r="N51" t="s">
        <v>38</v>
      </c>
      <c r="O51">
        <v>133.08961199999999</v>
      </c>
    </row>
    <row r="52" spans="1:15" x14ac:dyDescent="0.25">
      <c r="A52" s="18" t="s">
        <v>9</v>
      </c>
      <c r="B52" s="19">
        <v>0.73116000000000003</v>
      </c>
      <c r="C52" s="20">
        <v>0.70476499999999997</v>
      </c>
      <c r="D52" s="21">
        <v>0.76255099999999998</v>
      </c>
      <c r="E52" s="22">
        <v>0.73282533333333344</v>
      </c>
      <c r="F52" s="23">
        <v>42.993459000000001</v>
      </c>
      <c r="G52" s="24">
        <v>64.110667000000007</v>
      </c>
      <c r="H52" s="25">
        <v>56.236217000000003</v>
      </c>
      <c r="I52" s="129">
        <v>54.446781000000009</v>
      </c>
      <c r="K52" t="s">
        <v>37</v>
      </c>
      <c r="L52">
        <v>0.70194999999999996</v>
      </c>
      <c r="N52" t="s">
        <v>38</v>
      </c>
      <c r="O52">
        <v>94.555408</v>
      </c>
    </row>
    <row r="53" spans="1:15" x14ac:dyDescent="0.25">
      <c r="A53" s="3" t="s">
        <v>10</v>
      </c>
      <c r="B53" s="4">
        <v>0.74367700000000003</v>
      </c>
      <c r="C53" s="9">
        <v>0.76751999999999998</v>
      </c>
      <c r="D53" s="8">
        <v>0.74753899999999995</v>
      </c>
      <c r="E53" s="13">
        <v>0.75291199999999991</v>
      </c>
      <c r="F53" s="5">
        <v>68.354910000000004</v>
      </c>
      <c r="G53" s="11">
        <v>62.876595999999999</v>
      </c>
      <c r="H53" s="10">
        <v>85.740904</v>
      </c>
      <c r="I53" s="15">
        <v>72.324136666666661</v>
      </c>
      <c r="K53" t="s">
        <v>37</v>
      </c>
      <c r="L53">
        <v>0.71125799999999995</v>
      </c>
      <c r="N53" t="s">
        <v>38</v>
      </c>
      <c r="O53">
        <v>105.48303300000001</v>
      </c>
    </row>
    <row r="54" spans="1:15" x14ac:dyDescent="0.25">
      <c r="A54" s="3" t="s">
        <v>11</v>
      </c>
      <c r="B54" s="4">
        <v>0.68457100000000004</v>
      </c>
      <c r="C54" s="9">
        <v>0.76699799999999996</v>
      </c>
      <c r="D54" s="8">
        <v>0.81680900000000001</v>
      </c>
      <c r="E54" s="13">
        <v>0.75612600000000008</v>
      </c>
      <c r="F54" s="5">
        <v>70.504033000000007</v>
      </c>
      <c r="G54" s="11">
        <v>151.61667199999999</v>
      </c>
      <c r="H54" s="10">
        <v>84.561836999999997</v>
      </c>
      <c r="I54" s="15">
        <v>102.227514</v>
      </c>
      <c r="K54" t="s">
        <v>37</v>
      </c>
      <c r="L54">
        <v>0.87263599999999997</v>
      </c>
      <c r="N54" t="s">
        <v>38</v>
      </c>
      <c r="O54">
        <v>65.017719</v>
      </c>
    </row>
    <row r="55" spans="1:15" x14ac:dyDescent="0.25">
      <c r="K55" t="s">
        <v>37</v>
      </c>
      <c r="L55">
        <v>0.72789999999999999</v>
      </c>
      <c r="N55" t="s">
        <v>38</v>
      </c>
      <c r="O55">
        <v>147.10141400000001</v>
      </c>
    </row>
    <row r="56" spans="1:15" x14ac:dyDescent="0.25">
      <c r="A56" s="215" t="s">
        <v>58</v>
      </c>
      <c r="B56" s="216"/>
      <c r="C56" s="37">
        <f>AVERAGE(E51:E52)</f>
        <v>0.75739383333333343</v>
      </c>
      <c r="D56" s="37">
        <f>AVERAGE(I51:I52)</f>
        <v>65.469744666666671</v>
      </c>
      <c r="E56" s="177" t="s">
        <v>60</v>
      </c>
      <c r="F56" s="177"/>
      <c r="H56" s="208" t="s">
        <v>62</v>
      </c>
      <c r="I56" s="208"/>
      <c r="K56" t="s">
        <v>37</v>
      </c>
      <c r="L56">
        <v>0.73401000000000005</v>
      </c>
      <c r="N56" t="s">
        <v>38</v>
      </c>
      <c r="O56">
        <v>100.90077100000001</v>
      </c>
    </row>
    <row r="57" spans="1:15" x14ac:dyDescent="0.25">
      <c r="A57" s="215" t="s">
        <v>59</v>
      </c>
      <c r="B57" s="216"/>
      <c r="C57" s="37">
        <f>AVERAGE(E53:E54)</f>
        <v>0.75451899999999994</v>
      </c>
      <c r="D57" s="37">
        <f>AVERAGE(I53:I54)</f>
        <v>87.27582533333333</v>
      </c>
      <c r="E57" s="177" t="s">
        <v>61</v>
      </c>
      <c r="F57" s="177"/>
      <c r="K57" t="s">
        <v>37</v>
      </c>
      <c r="L57">
        <v>0.790709</v>
      </c>
      <c r="N57" t="s">
        <v>38</v>
      </c>
      <c r="O57">
        <v>72.513148000000001</v>
      </c>
    </row>
    <row r="58" spans="1:15" x14ac:dyDescent="0.25">
      <c r="C58" s="37">
        <f>SUM(C57,-C56)</f>
        <v>-2.874833333333493E-3</v>
      </c>
      <c r="D58" s="37">
        <f>SUM(D57,-D56)</f>
        <v>21.806080666666659</v>
      </c>
      <c r="E58" s="38" t="s">
        <v>44</v>
      </c>
      <c r="K58" t="s">
        <v>37</v>
      </c>
      <c r="L58">
        <v>0.69153299999999995</v>
      </c>
      <c r="N58" t="s">
        <v>38</v>
      </c>
      <c r="O58">
        <v>115.635614</v>
      </c>
    </row>
    <row r="59" spans="1:15" x14ac:dyDescent="0.25">
      <c r="H59" s="208" t="s">
        <v>80</v>
      </c>
      <c r="I59" s="208"/>
      <c r="K59" t="s">
        <v>37</v>
      </c>
      <c r="L59">
        <v>0.75603200000000004</v>
      </c>
      <c r="N59" t="s">
        <v>38</v>
      </c>
      <c r="O59">
        <v>111.29636600000001</v>
      </c>
    </row>
    <row r="60" spans="1:15" x14ac:dyDescent="0.25">
      <c r="K60" t="s">
        <v>37</v>
      </c>
      <c r="L60">
        <v>0.66622499999999996</v>
      </c>
      <c r="N60" t="s">
        <v>38</v>
      </c>
      <c r="O60">
        <v>108.607212</v>
      </c>
    </row>
    <row r="61" spans="1:15" x14ac:dyDescent="0.25">
      <c r="K61" t="s">
        <v>37</v>
      </c>
      <c r="L61">
        <v>0.75493600000000005</v>
      </c>
      <c r="N61" t="s">
        <v>38</v>
      </c>
      <c r="O61">
        <v>158.830085</v>
      </c>
    </row>
    <row r="62" spans="1:15" x14ac:dyDescent="0.25">
      <c r="A62" s="209" t="s">
        <v>45</v>
      </c>
      <c r="B62" s="209"/>
      <c r="K62" t="s">
        <v>37</v>
      </c>
      <c r="L62">
        <v>0.74563599999999997</v>
      </c>
      <c r="N62" t="s">
        <v>38</v>
      </c>
      <c r="O62">
        <v>165.42646199999999</v>
      </c>
    </row>
    <row r="63" spans="1:15" x14ac:dyDescent="0.25">
      <c r="A63" s="208" t="s">
        <v>51</v>
      </c>
      <c r="B63" s="208"/>
      <c r="K63" t="s">
        <v>37</v>
      </c>
      <c r="L63">
        <v>0.75655600000000001</v>
      </c>
      <c r="N63" t="s">
        <v>38</v>
      </c>
      <c r="O63">
        <v>116.192646</v>
      </c>
    </row>
    <row r="64" spans="1:15" x14ac:dyDescent="0.25">
      <c r="A64" s="209" t="s">
        <v>56</v>
      </c>
      <c r="B64" s="209"/>
      <c r="K64" t="s">
        <v>37</v>
      </c>
      <c r="L64">
        <v>0.76501600000000003</v>
      </c>
      <c r="N64" t="s">
        <v>38</v>
      </c>
      <c r="O64">
        <v>172.42386200000001</v>
      </c>
    </row>
    <row r="65" spans="1:15" x14ac:dyDescent="0.25">
      <c r="A65" s="208" t="s">
        <v>62</v>
      </c>
      <c r="B65" s="208"/>
      <c r="K65" t="s">
        <v>37</v>
      </c>
      <c r="L65">
        <v>0.74166600000000005</v>
      </c>
      <c r="N65" t="s">
        <v>38</v>
      </c>
      <c r="O65">
        <v>232.21028200000001</v>
      </c>
    </row>
    <row r="66" spans="1:15" x14ac:dyDescent="0.25">
      <c r="A66" s="208" t="s">
        <v>80</v>
      </c>
      <c r="B66" s="208"/>
      <c r="K66" t="s">
        <v>37</v>
      </c>
      <c r="L66">
        <v>0.763548</v>
      </c>
      <c r="N66" t="s">
        <v>38</v>
      </c>
      <c r="O66">
        <v>104.37897</v>
      </c>
    </row>
    <row r="67" spans="1:15" x14ac:dyDescent="0.25">
      <c r="K67" t="s">
        <v>37</v>
      </c>
      <c r="L67">
        <v>0.75354600000000005</v>
      </c>
      <c r="N67" t="s">
        <v>38</v>
      </c>
      <c r="O67">
        <v>101.19278799999999</v>
      </c>
    </row>
    <row r="68" spans="1:15" x14ac:dyDescent="0.25">
      <c r="A68" s="18" t="s">
        <v>9</v>
      </c>
      <c r="B68" s="19">
        <v>0.73116000000000003</v>
      </c>
      <c r="C68" s="20">
        <v>0.70476499999999997</v>
      </c>
      <c r="D68" s="21">
        <v>0.76255099999999998</v>
      </c>
      <c r="E68" s="22">
        <v>0.73282533333333344</v>
      </c>
      <c r="F68" s="23">
        <v>42.993459000000001</v>
      </c>
      <c r="G68" s="24">
        <v>64.110667000000007</v>
      </c>
      <c r="H68" s="25">
        <v>56.236217000000003</v>
      </c>
      <c r="I68" s="129">
        <v>54.446781000000009</v>
      </c>
      <c r="K68" t="s">
        <v>37</v>
      </c>
      <c r="L68">
        <v>0.72707200000000005</v>
      </c>
      <c r="N68" t="s">
        <v>38</v>
      </c>
      <c r="O68">
        <v>94.476404000000002</v>
      </c>
    </row>
    <row r="69" spans="1:15" x14ac:dyDescent="0.25">
      <c r="K69" t="s">
        <v>37</v>
      </c>
      <c r="L69">
        <v>0.83933100000000005</v>
      </c>
      <c r="N69" t="s">
        <v>38</v>
      </c>
      <c r="O69">
        <v>137.58386899999999</v>
      </c>
    </row>
    <row r="70" spans="1:15" x14ac:dyDescent="0.25">
      <c r="K70" t="s">
        <v>37</v>
      </c>
      <c r="L70">
        <v>0.84080200000000005</v>
      </c>
      <c r="N70" t="s">
        <v>38</v>
      </c>
      <c r="O70">
        <v>137.90088700000001</v>
      </c>
    </row>
    <row r="71" spans="1:15" x14ac:dyDescent="0.25">
      <c r="K71" t="s">
        <v>37</v>
      </c>
      <c r="L71">
        <v>0.85628599999999999</v>
      </c>
      <c r="N71" t="s">
        <v>38</v>
      </c>
      <c r="O71">
        <v>84.836851999999993</v>
      </c>
    </row>
    <row r="72" spans="1:15" x14ac:dyDescent="0.25">
      <c r="K72" t="s">
        <v>37</v>
      </c>
      <c r="L72">
        <v>0.72039200000000003</v>
      </c>
      <c r="N72" t="s">
        <v>38</v>
      </c>
      <c r="O72">
        <v>296.90998200000001</v>
      </c>
    </row>
    <row r="73" spans="1:15" x14ac:dyDescent="0.25">
      <c r="K73" t="s">
        <v>37</v>
      </c>
      <c r="L73">
        <v>0.85319900000000004</v>
      </c>
      <c r="N73" t="s">
        <v>38</v>
      </c>
      <c r="O73">
        <v>61.282505</v>
      </c>
    </row>
    <row r="74" spans="1:15" x14ac:dyDescent="0.25">
      <c r="K74" t="s">
        <v>37</v>
      </c>
      <c r="L74">
        <v>0.70140100000000005</v>
      </c>
      <c r="N74" t="s">
        <v>38</v>
      </c>
      <c r="O74">
        <v>101.72081799999999</v>
      </c>
    </row>
    <row r="75" spans="1:15" x14ac:dyDescent="0.25">
      <c r="K75" t="s">
        <v>37</v>
      </c>
      <c r="L75">
        <v>0.803975</v>
      </c>
      <c r="N75" t="s">
        <v>38</v>
      </c>
      <c r="O75">
        <v>72.271134000000004</v>
      </c>
    </row>
    <row r="76" spans="1:15" x14ac:dyDescent="0.25">
      <c r="K76" t="s">
        <v>37</v>
      </c>
      <c r="L76">
        <v>0.68496900000000005</v>
      </c>
      <c r="N76" t="s">
        <v>38</v>
      </c>
      <c r="O76">
        <v>128.55135300000001</v>
      </c>
    </row>
    <row r="77" spans="1:15" x14ac:dyDescent="0.25">
      <c r="K77" t="s">
        <v>37</v>
      </c>
      <c r="L77">
        <v>0.70653999999999995</v>
      </c>
      <c r="N77" t="s">
        <v>38</v>
      </c>
      <c r="O77">
        <v>138.28990999999999</v>
      </c>
    </row>
    <row r="78" spans="1:15" x14ac:dyDescent="0.25">
      <c r="K78" t="s">
        <v>37</v>
      </c>
      <c r="L78">
        <v>0.70182699999999998</v>
      </c>
      <c r="N78" t="s">
        <v>38</v>
      </c>
      <c r="O78">
        <v>156.05892600000001</v>
      </c>
    </row>
    <row r="79" spans="1:15" x14ac:dyDescent="0.25">
      <c r="K79" t="s">
        <v>37</v>
      </c>
      <c r="L79">
        <v>0.78259500000000004</v>
      </c>
      <c r="N79" t="s">
        <v>38</v>
      </c>
      <c r="O79">
        <v>62.357567000000003</v>
      </c>
    </row>
    <row r="80" spans="1:15" x14ac:dyDescent="0.25">
      <c r="K80" t="s">
        <v>37</v>
      </c>
      <c r="L80">
        <v>0.722113</v>
      </c>
      <c r="N80" t="s">
        <v>38</v>
      </c>
      <c r="O80">
        <v>55.217157999999998</v>
      </c>
    </row>
    <row r="81" spans="11:15" x14ac:dyDescent="0.25">
      <c r="K81" t="s">
        <v>37</v>
      </c>
      <c r="L81">
        <v>0.72813499999999998</v>
      </c>
      <c r="N81" t="s">
        <v>38</v>
      </c>
      <c r="O81">
        <v>108.33419600000001</v>
      </c>
    </row>
    <row r="82" spans="11:15" x14ac:dyDescent="0.25">
      <c r="K82" t="s">
        <v>37</v>
      </c>
      <c r="L82">
        <v>0.70584899999999995</v>
      </c>
      <c r="N82" t="s">
        <v>38</v>
      </c>
      <c r="O82">
        <v>127.469291</v>
      </c>
    </row>
    <row r="83" spans="11:15" x14ac:dyDescent="0.25">
      <c r="K83" t="s">
        <v>37</v>
      </c>
      <c r="L83">
        <v>0.74326899999999996</v>
      </c>
      <c r="N83" t="s">
        <v>38</v>
      </c>
      <c r="O83">
        <v>124.955147</v>
      </c>
    </row>
    <row r="84" spans="11:15" x14ac:dyDescent="0.25">
      <c r="K84" t="s">
        <v>37</v>
      </c>
      <c r="L84">
        <v>0.74278</v>
      </c>
      <c r="N84" t="s">
        <v>38</v>
      </c>
      <c r="O84">
        <v>113.523493</v>
      </c>
    </row>
    <row r="85" spans="11:15" x14ac:dyDescent="0.25">
      <c r="K85" t="s">
        <v>37</v>
      </c>
      <c r="L85">
        <v>0.82816900000000004</v>
      </c>
      <c r="N85" t="s">
        <v>38</v>
      </c>
      <c r="O85">
        <v>101.58081</v>
      </c>
    </row>
    <row r="86" spans="11:15" x14ac:dyDescent="0.25">
      <c r="K86" t="s">
        <v>37</v>
      </c>
      <c r="L86">
        <v>0.72685999999999995</v>
      </c>
      <c r="N86" t="s">
        <v>38</v>
      </c>
      <c r="O86">
        <v>164.17239000000001</v>
      </c>
    </row>
    <row r="87" spans="11:15" x14ac:dyDescent="0.25">
      <c r="K87" t="s">
        <v>37</v>
      </c>
      <c r="L87">
        <v>0.73157399999999995</v>
      </c>
      <c r="N87" t="s">
        <v>38</v>
      </c>
      <c r="O87">
        <v>134.09666999999999</v>
      </c>
    </row>
    <row r="88" spans="11:15" x14ac:dyDescent="0.25">
      <c r="K88" t="s">
        <v>37</v>
      </c>
      <c r="L88">
        <v>0.70348200000000005</v>
      </c>
      <c r="N88" t="s">
        <v>38</v>
      </c>
      <c r="O88">
        <v>142.753165</v>
      </c>
    </row>
    <row r="89" spans="11:15" x14ac:dyDescent="0.25">
      <c r="K89" t="s">
        <v>37</v>
      </c>
      <c r="L89">
        <v>0.73218799999999995</v>
      </c>
      <c r="N89" t="s">
        <v>38</v>
      </c>
      <c r="O89">
        <v>140.30302499999999</v>
      </c>
    </row>
    <row r="90" spans="11:15" x14ac:dyDescent="0.25">
      <c r="K90" t="s">
        <v>37</v>
      </c>
      <c r="L90">
        <v>0.71263500000000002</v>
      </c>
      <c r="N90" t="s">
        <v>38</v>
      </c>
      <c r="O90">
        <v>177.932177</v>
      </c>
    </row>
    <row r="91" spans="11:15" x14ac:dyDescent="0.25">
      <c r="K91" t="s">
        <v>37</v>
      </c>
      <c r="L91">
        <v>0.73878200000000005</v>
      </c>
      <c r="N91" t="s">
        <v>38</v>
      </c>
      <c r="O91">
        <v>104.268964</v>
      </c>
    </row>
    <row r="92" spans="11:15" x14ac:dyDescent="0.25">
      <c r="K92" t="s">
        <v>37</v>
      </c>
      <c r="L92">
        <v>0.79910400000000004</v>
      </c>
      <c r="N92" t="s">
        <v>38</v>
      </c>
      <c r="O92">
        <v>159.89414500000001</v>
      </c>
    </row>
    <row r="93" spans="11:15" x14ac:dyDescent="0.25">
      <c r="K93" t="s">
        <v>37</v>
      </c>
      <c r="L93">
        <v>0.83862700000000001</v>
      </c>
      <c r="N93" t="s">
        <v>38</v>
      </c>
      <c r="O93">
        <v>123.010036</v>
      </c>
    </row>
    <row r="94" spans="11:15" x14ac:dyDescent="0.25">
      <c r="K94" t="s">
        <v>37</v>
      </c>
      <c r="L94">
        <v>0.69920800000000005</v>
      </c>
      <c r="N94" t="s">
        <v>38</v>
      </c>
      <c r="O94">
        <v>195.93220700000001</v>
      </c>
    </row>
    <row r="95" spans="11:15" x14ac:dyDescent="0.25">
      <c r="K95" t="s">
        <v>37</v>
      </c>
      <c r="L95">
        <v>0.73095600000000005</v>
      </c>
      <c r="N95" t="s">
        <v>38</v>
      </c>
      <c r="O95">
        <v>208.04489899999999</v>
      </c>
    </row>
    <row r="96" spans="11:15" x14ac:dyDescent="0.25">
      <c r="K96" t="s">
        <v>37</v>
      </c>
      <c r="L96">
        <v>0.87495400000000001</v>
      </c>
      <c r="N96" t="s">
        <v>38</v>
      </c>
      <c r="O96">
        <v>123.046038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C26" sqref="C26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211" t="s">
        <v>82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26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30" t="s">
        <v>9</v>
      </c>
      <c r="B13" s="131">
        <f>L28</f>
        <v>0.79808999999999997</v>
      </c>
      <c r="C13" s="132">
        <f>L29</f>
        <v>0.73880699999999999</v>
      </c>
      <c r="D13" s="133">
        <f>L30</f>
        <v>0.71285600000000005</v>
      </c>
      <c r="E13" s="134">
        <f t="shared" si="0"/>
        <v>0.7499176666666667</v>
      </c>
      <c r="F13" s="135">
        <f>O28</f>
        <v>73.309192999999993</v>
      </c>
      <c r="G13" s="136">
        <f>O29</f>
        <v>206.082787</v>
      </c>
      <c r="H13" s="137">
        <f>O30</f>
        <v>79.703558999999998</v>
      </c>
      <c r="I13" s="138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213" t="s">
        <v>70</v>
      </c>
      <c r="D36" s="213"/>
      <c r="E36" s="120">
        <f>AVERAGE(E4:E35)</f>
        <v>0.78411881250000004</v>
      </c>
      <c r="F36" s="121"/>
      <c r="G36" s="214" t="s">
        <v>71</v>
      </c>
      <c r="H36" s="214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A38" s="210" t="s">
        <v>40</v>
      </c>
      <c r="B38" s="210"/>
      <c r="C38" s="37">
        <f>AVERAGE(E4:E19)</f>
        <v>0.7815581041666666</v>
      </c>
      <c r="D38" s="37">
        <f>AVERAGE(I4:I19)</f>
        <v>159.28527724999998</v>
      </c>
      <c r="E38" s="177" t="s">
        <v>41</v>
      </c>
      <c r="F38" s="177"/>
      <c r="H38" s="209" t="s">
        <v>45</v>
      </c>
      <c r="I38" s="209"/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A39" s="210" t="s">
        <v>39</v>
      </c>
      <c r="B39" s="210"/>
      <c r="C39" s="37">
        <f>AVERAGE(E20:E35)</f>
        <v>0.78667952083333348</v>
      </c>
      <c r="D39" s="37">
        <f>AVERAGE(I20:I35)</f>
        <v>196.99095479166664</v>
      </c>
      <c r="E39" s="177" t="s">
        <v>49</v>
      </c>
      <c r="F39" s="177"/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C40" s="37">
        <f>SUM(C39,-C38)</f>
        <v>5.1214166666668781E-3</v>
      </c>
      <c r="D40" s="37">
        <f>SUM(D39,-D38)</f>
        <v>37.70567754166666</v>
      </c>
      <c r="E40" s="38" t="s">
        <v>44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210" t="s">
        <v>46</v>
      </c>
      <c r="B42" s="210"/>
      <c r="C42" s="37">
        <f>AVERAGE(E4:E11)</f>
        <v>0.77288533333333331</v>
      </c>
      <c r="D42" s="37">
        <f>AVERAGE(I4:I11)</f>
        <v>160.87928508333331</v>
      </c>
      <c r="E42" s="177" t="s">
        <v>48</v>
      </c>
      <c r="F42" s="177"/>
      <c r="H42" s="208" t="s">
        <v>51</v>
      </c>
      <c r="I42" s="208"/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210" t="s">
        <v>47</v>
      </c>
      <c r="B43" s="210"/>
      <c r="C43" s="37">
        <f>AVERAGE(E12:E19)</f>
        <v>0.790230875</v>
      </c>
      <c r="D43" s="37">
        <f>AVERAGE(I12:I19)</f>
        <v>157.69126941666667</v>
      </c>
      <c r="E43" s="177" t="s">
        <v>50</v>
      </c>
      <c r="F43" s="177"/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C44" s="37">
        <f>SUM(C43,-C42)</f>
        <v>1.7345541666666686E-2</v>
      </c>
      <c r="D44" s="37">
        <f>SUM(D43,-D42)</f>
        <v>-3.1880156666666437</v>
      </c>
      <c r="E44" s="38" t="s">
        <v>44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210" t="s">
        <v>52</v>
      </c>
      <c r="B46" s="210"/>
      <c r="C46" s="37">
        <f>AVERAGE(E12:E15)</f>
        <v>0.7675960833333334</v>
      </c>
      <c r="D46" s="37">
        <f>AVERAGE(I12:I15)</f>
        <v>115.32101258333334</v>
      </c>
      <c r="E46" s="177" t="s">
        <v>54</v>
      </c>
      <c r="F46" s="177"/>
      <c r="H46" s="209" t="s">
        <v>56</v>
      </c>
      <c r="I46" s="209"/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210" t="s">
        <v>53</v>
      </c>
      <c r="B47" s="210"/>
      <c r="C47" s="37">
        <f>AVERAGE(E16:E19)</f>
        <v>0.81286566666666671</v>
      </c>
      <c r="D47" s="37">
        <f>AVERAGE(I16:I19)</f>
        <v>200.06152624999999</v>
      </c>
      <c r="E47" s="177" t="s">
        <v>55</v>
      </c>
      <c r="F47" s="177"/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C48" s="37">
        <f>SUM(C47,-C46)</f>
        <v>4.5269583333333308E-2</v>
      </c>
      <c r="D48" s="37">
        <f>SUM(D47,-D46)</f>
        <v>84.740513666666644</v>
      </c>
      <c r="E48" s="38" t="s">
        <v>44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75" t="s">
        <v>57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" t="s">
        <v>8</v>
      </c>
      <c r="B51" s="4">
        <v>0.74157899999999999</v>
      </c>
      <c r="C51" s="9">
        <v>0.71842099999999998</v>
      </c>
      <c r="D51" s="8">
        <v>0.69972100000000004</v>
      </c>
      <c r="E51" s="13">
        <v>0.71990700000000007</v>
      </c>
      <c r="F51" s="5">
        <v>108.68421600000001</v>
      </c>
      <c r="G51" s="11">
        <v>77.958459000000005</v>
      </c>
      <c r="H51" s="10">
        <v>128.27733699999999</v>
      </c>
      <c r="I51" s="15">
        <v>104.97333733333333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" t="s">
        <v>9</v>
      </c>
      <c r="B52" s="4">
        <v>0.79808999999999997</v>
      </c>
      <c r="C52" s="9">
        <v>0.73880699999999999</v>
      </c>
      <c r="D52" s="8">
        <v>0.71285600000000005</v>
      </c>
      <c r="E52" s="13">
        <v>0.7499176666666667</v>
      </c>
      <c r="F52" s="5">
        <v>73.309192999999993</v>
      </c>
      <c r="G52" s="11">
        <v>206.082787</v>
      </c>
      <c r="H52" s="10">
        <v>79.703558999999998</v>
      </c>
      <c r="I52" s="15">
        <v>119.69851299999999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" t="s">
        <v>10</v>
      </c>
      <c r="B53" s="4">
        <v>0.82731200000000005</v>
      </c>
      <c r="C53" s="9">
        <v>0.80468899999999999</v>
      </c>
      <c r="D53" s="8">
        <v>0.85557700000000003</v>
      </c>
      <c r="E53" s="13">
        <v>0.82919266666666669</v>
      </c>
      <c r="F53" s="5">
        <v>130.49746400000001</v>
      </c>
      <c r="G53" s="11">
        <v>179.358259</v>
      </c>
      <c r="H53" s="10">
        <v>65.985774000000006</v>
      </c>
      <c r="I53" s="15">
        <v>125.28049900000001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" t="s">
        <v>11</v>
      </c>
      <c r="B54" s="4">
        <v>0.84514800000000001</v>
      </c>
      <c r="C54" s="9">
        <v>0.77565799999999996</v>
      </c>
      <c r="D54" s="8">
        <v>0.69329499999999999</v>
      </c>
      <c r="E54" s="13">
        <v>0.77136700000000002</v>
      </c>
      <c r="F54" s="5">
        <v>103.20590300000001</v>
      </c>
      <c r="G54" s="11">
        <v>87.441001</v>
      </c>
      <c r="H54" s="10">
        <v>143.34819899999999</v>
      </c>
      <c r="I54" s="15">
        <v>111.331701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210" t="s">
        <v>58</v>
      </c>
      <c r="B56" s="210"/>
      <c r="C56" s="37">
        <f>AVERAGE(E51:E52)</f>
        <v>0.73491233333333339</v>
      </c>
      <c r="D56" s="37">
        <f>AVERAGE(I51:I52)</f>
        <v>112.33592516666667</v>
      </c>
      <c r="E56" s="177" t="s">
        <v>60</v>
      </c>
      <c r="F56" s="177"/>
      <c r="H56" s="208" t="s">
        <v>69</v>
      </c>
      <c r="I56" s="208"/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A57" s="210" t="s">
        <v>59</v>
      </c>
      <c r="B57" s="210"/>
      <c r="C57" s="37">
        <f>AVERAGE(E53:E54)</f>
        <v>0.80027983333333341</v>
      </c>
      <c r="D57" s="37">
        <f>AVERAGE(I53:I54)</f>
        <v>118.3061</v>
      </c>
      <c r="E57" s="177" t="s">
        <v>61</v>
      </c>
      <c r="F57" s="177"/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C58" s="37">
        <f>SUM(C57,-C56)</f>
        <v>6.5367500000000023E-2</v>
      </c>
      <c r="D58" s="37">
        <f>SUM(D57,-D56)</f>
        <v>5.9701748333333313</v>
      </c>
      <c r="E58" s="38" t="s">
        <v>44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H59" s="208" t="s">
        <v>63</v>
      </c>
      <c r="I59" s="208"/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K61" t="s">
        <v>37</v>
      </c>
      <c r="L61">
        <v>0.80701500000000004</v>
      </c>
      <c r="N61" t="s">
        <v>38</v>
      </c>
      <c r="O61">
        <v>220.21259499999999</v>
      </c>
    </row>
    <row r="62" spans="1:15" x14ac:dyDescent="0.25">
      <c r="A62" s="209" t="s">
        <v>45</v>
      </c>
      <c r="B62" s="209"/>
      <c r="K62" t="s">
        <v>37</v>
      </c>
      <c r="L62">
        <v>0.85572899999999996</v>
      </c>
      <c r="N62" t="s">
        <v>38</v>
      </c>
      <c r="O62">
        <v>166.52352500000001</v>
      </c>
    </row>
    <row r="63" spans="1:15" x14ac:dyDescent="0.25">
      <c r="A63" s="208" t="s">
        <v>51</v>
      </c>
      <c r="B63" s="208"/>
      <c r="D63" s="119"/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209" t="s">
        <v>56</v>
      </c>
      <c r="B64" s="209"/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208" t="s">
        <v>69</v>
      </c>
      <c r="B65" s="208"/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208" t="s">
        <v>63</v>
      </c>
      <c r="B66" s="208"/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" t="s">
        <v>10</v>
      </c>
      <c r="B68" s="4">
        <v>0.82731200000000005</v>
      </c>
      <c r="C68" s="9">
        <v>0.80468899999999999</v>
      </c>
      <c r="D68" s="8">
        <v>0.85557700000000003</v>
      </c>
      <c r="E68" s="13">
        <v>0.82919266666666669</v>
      </c>
      <c r="F68" s="5">
        <v>130.49746400000001</v>
      </c>
      <c r="G68" s="11">
        <v>179.358259</v>
      </c>
      <c r="H68" s="10">
        <v>65.985774000000006</v>
      </c>
      <c r="I68" s="15">
        <v>125.28049900000001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A73" s="89" t="s">
        <v>8</v>
      </c>
      <c r="B73" s="90">
        <v>0.74157899999999999</v>
      </c>
      <c r="C73" s="91">
        <v>0.71842099999999998</v>
      </c>
      <c r="D73" s="92">
        <v>0.69972100000000004</v>
      </c>
      <c r="E73" s="13">
        <v>0.71990700000000007</v>
      </c>
      <c r="F73" s="93">
        <v>108.68421600000001</v>
      </c>
      <c r="G73" s="94">
        <v>77.958459000000005</v>
      </c>
      <c r="H73" s="95">
        <v>128.27733699999999</v>
      </c>
      <c r="I73" s="15">
        <v>104.97333733333333</v>
      </c>
      <c r="K73" t="s">
        <v>37</v>
      </c>
      <c r="L73">
        <v>0.73982499999999995</v>
      </c>
      <c r="N73" t="s">
        <v>38</v>
      </c>
      <c r="O73">
        <v>253.368492</v>
      </c>
    </row>
    <row r="74" spans="1:15" ht="15.75" thickBot="1" x14ac:dyDescent="0.3">
      <c r="A74" s="130" t="s">
        <v>9</v>
      </c>
      <c r="B74" s="131">
        <v>0.79808999999999997</v>
      </c>
      <c r="C74" s="132">
        <v>0.73880699999999999</v>
      </c>
      <c r="D74" s="133">
        <v>0.71285600000000005</v>
      </c>
      <c r="E74" s="134">
        <v>0.7499176666666667</v>
      </c>
      <c r="F74" s="135">
        <v>73.309192999999993</v>
      </c>
      <c r="G74" s="136">
        <v>206.082787</v>
      </c>
      <c r="H74" s="137">
        <v>79.703558999999998</v>
      </c>
      <c r="I74" s="138">
        <v>119.69851299999999</v>
      </c>
      <c r="K74" t="s">
        <v>37</v>
      </c>
      <c r="L74">
        <v>0.77164500000000003</v>
      </c>
      <c r="N74" t="s">
        <v>38</v>
      </c>
      <c r="O74">
        <v>118.829797</v>
      </c>
    </row>
    <row r="75" spans="1:15" ht="15.75" thickBot="1" x14ac:dyDescent="0.3">
      <c r="A75" s="27" t="s">
        <v>10</v>
      </c>
      <c r="B75" s="28">
        <v>0.82731200000000005</v>
      </c>
      <c r="C75" s="29">
        <v>0.80468899999999999</v>
      </c>
      <c r="D75" s="30">
        <v>0.85557700000000003</v>
      </c>
      <c r="E75" s="31">
        <v>0.82919266666666669</v>
      </c>
      <c r="F75" s="32">
        <v>130.49746400000001</v>
      </c>
      <c r="G75" s="33">
        <v>179.358259</v>
      </c>
      <c r="H75" s="34">
        <v>65.985774000000006</v>
      </c>
      <c r="I75" s="118">
        <v>125.28049900000001</v>
      </c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A76" s="18" t="s">
        <v>11</v>
      </c>
      <c r="B76" s="19">
        <v>0.84514800000000001</v>
      </c>
      <c r="C76" s="20">
        <v>0.77565799999999996</v>
      </c>
      <c r="D76" s="21">
        <v>0.69329499999999999</v>
      </c>
      <c r="E76" s="22">
        <v>0.77136700000000002</v>
      </c>
      <c r="F76" s="23">
        <v>103.20590300000001</v>
      </c>
      <c r="G76" s="24">
        <v>87.441001</v>
      </c>
      <c r="H76" s="25">
        <v>143.34819899999999</v>
      </c>
      <c r="I76" s="26">
        <v>111.331701</v>
      </c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1:15" x14ac:dyDescent="0.25">
      <c r="K81" t="s">
        <v>37</v>
      </c>
      <c r="L81">
        <v>0.83296599999999998</v>
      </c>
      <c r="N81" t="s">
        <v>38</v>
      </c>
      <c r="O81">
        <v>174.323971</v>
      </c>
    </row>
    <row r="82" spans="11:15" x14ac:dyDescent="0.25">
      <c r="K82" t="s">
        <v>37</v>
      </c>
      <c r="L82">
        <v>0.86768699999999999</v>
      </c>
      <c r="N82" t="s">
        <v>38</v>
      </c>
      <c r="O82">
        <v>110.767336</v>
      </c>
    </row>
    <row r="83" spans="11:15" x14ac:dyDescent="0.25">
      <c r="K83" t="s">
        <v>37</v>
      </c>
      <c r="L83">
        <v>0.76545399999999997</v>
      </c>
      <c r="N83" t="s">
        <v>38</v>
      </c>
      <c r="O83">
        <v>131.57852600000001</v>
      </c>
    </row>
    <row r="84" spans="11:15" x14ac:dyDescent="0.25">
      <c r="K84" t="s">
        <v>37</v>
      </c>
      <c r="L84">
        <v>0.69956399999999996</v>
      </c>
      <c r="N84" t="s">
        <v>38</v>
      </c>
      <c r="O84">
        <v>266.18222500000002</v>
      </c>
    </row>
    <row r="85" spans="11:15" x14ac:dyDescent="0.25">
      <c r="K85" t="s">
        <v>37</v>
      </c>
      <c r="L85">
        <v>0.85492000000000001</v>
      </c>
      <c r="N85" t="s">
        <v>38</v>
      </c>
      <c r="O85">
        <v>220.55061499999999</v>
      </c>
    </row>
    <row r="86" spans="11:15" x14ac:dyDescent="0.25">
      <c r="K86" t="s">
        <v>37</v>
      </c>
      <c r="L86">
        <v>0.68406999999999996</v>
      </c>
      <c r="N86" t="s">
        <v>38</v>
      </c>
      <c r="O86">
        <v>100.10972599999999</v>
      </c>
    </row>
    <row r="87" spans="11:15" x14ac:dyDescent="0.25">
      <c r="K87" t="s">
        <v>37</v>
      </c>
      <c r="L87">
        <v>0.74767899999999998</v>
      </c>
      <c r="N87" t="s">
        <v>38</v>
      </c>
      <c r="O87">
        <v>313.52693299999999</v>
      </c>
    </row>
    <row r="88" spans="11:15" x14ac:dyDescent="0.25">
      <c r="K88" t="s">
        <v>37</v>
      </c>
      <c r="L88">
        <v>0.73191600000000001</v>
      </c>
      <c r="N88" t="s">
        <v>38</v>
      </c>
      <c r="O88">
        <v>238.20762500000001</v>
      </c>
    </row>
    <row r="89" spans="11:15" x14ac:dyDescent="0.25">
      <c r="K89" t="s">
        <v>37</v>
      </c>
      <c r="L89">
        <v>0.72515399999999997</v>
      </c>
      <c r="N89" t="s">
        <v>38</v>
      </c>
      <c r="O89">
        <v>223.12076200000001</v>
      </c>
    </row>
    <row r="90" spans="11:15" x14ac:dyDescent="0.25">
      <c r="K90" t="s">
        <v>37</v>
      </c>
      <c r="L90">
        <v>0.85568500000000003</v>
      </c>
      <c r="N90" t="s">
        <v>38</v>
      </c>
      <c r="O90">
        <v>99.982719000000003</v>
      </c>
    </row>
    <row r="91" spans="11:15" x14ac:dyDescent="0.25">
      <c r="K91" t="s">
        <v>37</v>
      </c>
      <c r="L91">
        <v>0.77415699999999998</v>
      </c>
      <c r="N91" t="s">
        <v>38</v>
      </c>
      <c r="O91">
        <v>262.69602500000002</v>
      </c>
    </row>
    <row r="92" spans="11:15" x14ac:dyDescent="0.25">
      <c r="K92" t="s">
        <v>37</v>
      </c>
      <c r="L92">
        <v>0.72393200000000002</v>
      </c>
      <c r="N92" t="s">
        <v>38</v>
      </c>
      <c r="O92">
        <v>219.07552999999999</v>
      </c>
    </row>
    <row r="93" spans="11:15" x14ac:dyDescent="0.25">
      <c r="K93" t="s">
        <v>37</v>
      </c>
      <c r="L93">
        <v>0.76715699999999998</v>
      </c>
      <c r="N93" t="s">
        <v>38</v>
      </c>
      <c r="O93">
        <v>354.06625200000002</v>
      </c>
    </row>
    <row r="94" spans="11:15" x14ac:dyDescent="0.25">
      <c r="K94" t="s">
        <v>37</v>
      </c>
      <c r="L94">
        <v>0.85863999999999996</v>
      </c>
      <c r="N94" t="s">
        <v>38</v>
      </c>
      <c r="O94">
        <v>116.648672</v>
      </c>
    </row>
    <row r="95" spans="11:15" x14ac:dyDescent="0.25">
      <c r="K95" t="s">
        <v>37</v>
      </c>
      <c r="L95">
        <v>0.78486500000000003</v>
      </c>
      <c r="N95" t="s">
        <v>38</v>
      </c>
      <c r="O95">
        <v>255.031587</v>
      </c>
    </row>
    <row r="96" spans="11:15" x14ac:dyDescent="0.25">
      <c r="K96" t="s">
        <v>37</v>
      </c>
      <c r="L96">
        <v>0.78154900000000005</v>
      </c>
      <c r="N96" t="s">
        <v>38</v>
      </c>
      <c r="O96">
        <v>292.71974299999999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G8" sqref="G8"/>
    </sheetView>
  </sheetViews>
  <sheetFormatPr baseColWidth="10" defaultRowHeight="15" x14ac:dyDescent="0.25"/>
  <cols>
    <col min="1" max="1" width="15.140625" customWidth="1"/>
    <col min="7" max="7" width="12.85546875" customWidth="1"/>
  </cols>
  <sheetData>
    <row r="1" spans="1:15" x14ac:dyDescent="0.25">
      <c r="B1" s="211" t="s">
        <v>92</v>
      </c>
      <c r="C1" s="211"/>
      <c r="D1" s="211"/>
      <c r="E1" s="211"/>
      <c r="F1" s="211"/>
      <c r="G1" s="211"/>
      <c r="H1" s="211"/>
      <c r="I1" s="211"/>
      <c r="K1" t="s">
        <v>37</v>
      </c>
      <c r="L1">
        <v>0.81504699999999997</v>
      </c>
      <c r="N1" t="s">
        <v>38</v>
      </c>
      <c r="O1">
        <v>279.92801100000003</v>
      </c>
    </row>
    <row r="2" spans="1:15" x14ac:dyDescent="0.25">
      <c r="B2" s="210" t="s">
        <v>43</v>
      </c>
      <c r="C2" s="210"/>
      <c r="D2" s="210"/>
      <c r="E2" s="210"/>
      <c r="F2" s="212" t="s">
        <v>42</v>
      </c>
      <c r="G2" s="212"/>
      <c r="H2" s="212"/>
      <c r="I2" s="212"/>
      <c r="K2" t="s">
        <v>37</v>
      </c>
      <c r="L2">
        <v>0.71727200000000002</v>
      </c>
      <c r="N2" t="s">
        <v>38</v>
      </c>
      <c r="O2">
        <v>144.92428899999999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0.77089600000000003</v>
      </c>
      <c r="N3" t="s">
        <v>38</v>
      </c>
      <c r="O3">
        <v>315.30503399999998</v>
      </c>
    </row>
    <row r="4" spans="1:15" x14ac:dyDescent="0.25">
      <c r="A4" s="39" t="s">
        <v>0</v>
      </c>
      <c r="B4" s="40">
        <f>L1</f>
        <v>0.81504699999999997</v>
      </c>
      <c r="C4" s="41">
        <f>L2</f>
        <v>0.71727200000000002</v>
      </c>
      <c r="D4" s="42">
        <f>L3</f>
        <v>0.77089600000000003</v>
      </c>
      <c r="E4" s="43">
        <f t="shared" ref="E4:E35" si="0">AVERAGE(B4:D4)</f>
        <v>0.7677383333333333</v>
      </c>
      <c r="F4" s="44">
        <f>O1</f>
        <v>279.92801100000003</v>
      </c>
      <c r="G4" s="45">
        <f>O2</f>
        <v>144.92428899999999</v>
      </c>
      <c r="H4" s="46">
        <f>O3</f>
        <v>315.30503399999998</v>
      </c>
      <c r="I4" s="47">
        <f t="shared" ref="I4:I35" si="1">AVERAGE(F4:H4)</f>
        <v>246.71911133333333</v>
      </c>
      <c r="K4" t="s">
        <v>37</v>
      </c>
      <c r="L4">
        <v>0.807195</v>
      </c>
      <c r="N4" t="s">
        <v>38</v>
      </c>
      <c r="O4">
        <v>296.23394400000001</v>
      </c>
    </row>
    <row r="5" spans="1:15" x14ac:dyDescent="0.25">
      <c r="A5" s="39" t="s">
        <v>1</v>
      </c>
      <c r="B5" s="40">
        <f>L4</f>
        <v>0.807195</v>
      </c>
      <c r="C5" s="41">
        <f>L5</f>
        <v>0.76891500000000002</v>
      </c>
      <c r="D5" s="42">
        <f>L6</f>
        <v>0.70287200000000005</v>
      </c>
      <c r="E5" s="43">
        <f t="shared" si="0"/>
        <v>0.75966066666666665</v>
      </c>
      <c r="F5" s="44">
        <f>O4</f>
        <v>296.23394400000001</v>
      </c>
      <c r="G5" s="45">
        <f>O5</f>
        <v>872.04287799999997</v>
      </c>
      <c r="H5" s="46">
        <f>O6</f>
        <v>221.42166499999999</v>
      </c>
      <c r="I5" s="47">
        <f t="shared" si="1"/>
        <v>463.23282900000004</v>
      </c>
      <c r="K5" t="s">
        <v>37</v>
      </c>
      <c r="L5">
        <v>0.76891500000000002</v>
      </c>
      <c r="N5" t="s">
        <v>38</v>
      </c>
      <c r="O5">
        <v>872.04287799999997</v>
      </c>
    </row>
    <row r="6" spans="1:15" x14ac:dyDescent="0.25">
      <c r="A6" s="39" t="s">
        <v>2</v>
      </c>
      <c r="B6" s="40">
        <f>L7</f>
        <v>0.77017000000000002</v>
      </c>
      <c r="C6" s="41">
        <f>L8</f>
        <v>0.80794500000000002</v>
      </c>
      <c r="D6" s="42">
        <f>L9</f>
        <v>0.82610099999999997</v>
      </c>
      <c r="E6" s="43">
        <f t="shared" si="0"/>
        <v>0.8014053333333333</v>
      </c>
      <c r="F6" s="44">
        <f>O7</f>
        <v>376.515535</v>
      </c>
      <c r="G6" s="45">
        <f>O8</f>
        <v>243.527929</v>
      </c>
      <c r="H6" s="46">
        <f>O9</f>
        <v>193.42806300000001</v>
      </c>
      <c r="I6" s="47">
        <f t="shared" si="1"/>
        <v>271.15717566666666</v>
      </c>
      <c r="K6" t="s">
        <v>37</v>
      </c>
      <c r="L6">
        <v>0.70287200000000005</v>
      </c>
      <c r="N6" t="s">
        <v>38</v>
      </c>
      <c r="O6">
        <v>221.42166499999999</v>
      </c>
    </row>
    <row r="7" spans="1:15" ht="15.75" thickBot="1" x14ac:dyDescent="0.3">
      <c r="A7" s="48" t="s">
        <v>3</v>
      </c>
      <c r="B7" s="49">
        <f>L10</f>
        <v>0.82150599999999996</v>
      </c>
      <c r="C7" s="50">
        <f>L11</f>
        <v>0.82878200000000002</v>
      </c>
      <c r="D7" s="51">
        <f>L12</f>
        <v>0.83602299999999996</v>
      </c>
      <c r="E7" s="52">
        <f t="shared" si="0"/>
        <v>0.82877033333333328</v>
      </c>
      <c r="F7" s="53">
        <f>O10</f>
        <v>303.86637999999999</v>
      </c>
      <c r="G7" s="54">
        <f>O11</f>
        <v>205.708766</v>
      </c>
      <c r="H7" s="55">
        <f>O12</f>
        <v>249.40526500000001</v>
      </c>
      <c r="I7" s="56">
        <f t="shared" si="1"/>
        <v>252.99347033333333</v>
      </c>
      <c r="K7" t="s">
        <v>37</v>
      </c>
      <c r="L7">
        <v>0.77017000000000002</v>
      </c>
      <c r="N7" t="s">
        <v>38</v>
      </c>
      <c r="O7">
        <v>376.515535</v>
      </c>
    </row>
    <row r="8" spans="1:15" ht="15.75" thickBot="1" x14ac:dyDescent="0.3">
      <c r="A8" s="66" t="s">
        <v>4</v>
      </c>
      <c r="B8" s="67">
        <f>L13</f>
        <v>0.790099</v>
      </c>
      <c r="C8" s="68">
        <f>L14</f>
        <v>0.85938599999999998</v>
      </c>
      <c r="D8" s="69">
        <f>L15</f>
        <v>0.85678600000000005</v>
      </c>
      <c r="E8" s="127">
        <f t="shared" si="0"/>
        <v>0.83542366666666668</v>
      </c>
      <c r="F8" s="128">
        <f>O13</f>
        <v>243.319917</v>
      </c>
      <c r="G8" s="72">
        <f>O14</f>
        <v>53.125039000000001</v>
      </c>
      <c r="H8" s="71">
        <f>O15</f>
        <v>373.54236500000002</v>
      </c>
      <c r="I8" s="73">
        <f t="shared" si="1"/>
        <v>223.32910700000002</v>
      </c>
      <c r="K8" t="s">
        <v>37</v>
      </c>
      <c r="L8">
        <v>0.80794500000000002</v>
      </c>
      <c r="N8" t="s">
        <v>38</v>
      </c>
      <c r="O8">
        <v>243.527929</v>
      </c>
    </row>
    <row r="9" spans="1:15" x14ac:dyDescent="0.25">
      <c r="A9" s="57" t="s">
        <v>5</v>
      </c>
      <c r="B9" s="58">
        <f>L16</f>
        <v>0.83926699999999999</v>
      </c>
      <c r="C9" s="59">
        <f>L17</f>
        <v>0.74631499999999995</v>
      </c>
      <c r="D9" s="60">
        <f>L18</f>
        <v>0.85460599999999998</v>
      </c>
      <c r="E9" s="61">
        <f t="shared" si="0"/>
        <v>0.81339600000000001</v>
      </c>
      <c r="F9" s="62">
        <f>O16</f>
        <v>355.47533199999998</v>
      </c>
      <c r="G9" s="63">
        <f>O17</f>
        <v>310.37975299999999</v>
      </c>
      <c r="H9" s="64">
        <f>O18</f>
        <v>201.853545</v>
      </c>
      <c r="I9" s="65">
        <f t="shared" si="1"/>
        <v>289.23620999999997</v>
      </c>
      <c r="K9" t="s">
        <v>37</v>
      </c>
      <c r="L9">
        <v>0.82610099999999997</v>
      </c>
      <c r="N9" t="s">
        <v>38</v>
      </c>
      <c r="O9">
        <v>193.42806300000001</v>
      </c>
    </row>
    <row r="10" spans="1:15" x14ac:dyDescent="0.25">
      <c r="A10" s="39" t="s">
        <v>6</v>
      </c>
      <c r="B10" s="40">
        <f>L19</f>
        <v>0.85264099999999998</v>
      </c>
      <c r="C10" s="41">
        <f>L20</f>
        <v>0.79904600000000003</v>
      </c>
      <c r="D10" s="42">
        <f>L21</f>
        <v>0.89568300000000001</v>
      </c>
      <c r="E10" s="126">
        <f t="shared" si="0"/>
        <v>0.84912333333333334</v>
      </c>
      <c r="F10" s="44">
        <f>O19</f>
        <v>386.64511499999998</v>
      </c>
      <c r="G10" s="45">
        <f>O20</f>
        <v>205.77176900000001</v>
      </c>
      <c r="H10" s="46">
        <f>O21</f>
        <v>202.90760599999999</v>
      </c>
      <c r="I10" s="47">
        <f t="shared" si="1"/>
        <v>265.10816333333332</v>
      </c>
      <c r="K10" t="s">
        <v>37</v>
      </c>
      <c r="L10">
        <v>0.82150599999999996</v>
      </c>
      <c r="N10" t="s">
        <v>38</v>
      </c>
      <c r="O10">
        <v>303.86637999999999</v>
      </c>
    </row>
    <row r="11" spans="1:15" x14ac:dyDescent="0.25">
      <c r="A11" s="48" t="s">
        <v>7</v>
      </c>
      <c r="B11" s="49">
        <f>L22</f>
        <v>0.75228399999999995</v>
      </c>
      <c r="C11" s="50">
        <f>L23</f>
        <v>0.82777599999999996</v>
      </c>
      <c r="D11" s="51">
        <f>L24</f>
        <v>0.85892900000000005</v>
      </c>
      <c r="E11" s="52">
        <f t="shared" si="0"/>
        <v>0.81299633333333343</v>
      </c>
      <c r="F11" s="53">
        <f>O22</f>
        <v>462.753468</v>
      </c>
      <c r="G11" s="54">
        <f>O23</f>
        <v>558.93496900000002</v>
      </c>
      <c r="H11" s="55">
        <f>O24</f>
        <v>165.37145899999999</v>
      </c>
      <c r="I11" s="56">
        <f t="shared" si="1"/>
        <v>395.68663199999997</v>
      </c>
      <c r="K11" t="s">
        <v>37</v>
      </c>
      <c r="L11">
        <v>0.82878200000000002</v>
      </c>
      <c r="N11" t="s">
        <v>38</v>
      </c>
      <c r="O11">
        <v>205.708766</v>
      </c>
    </row>
    <row r="12" spans="1:15" x14ac:dyDescent="0.25">
      <c r="A12" s="89" t="s">
        <v>8</v>
      </c>
      <c r="B12" s="90">
        <f>L25</f>
        <v>0.83813000000000004</v>
      </c>
      <c r="C12" s="91">
        <f>L26</f>
        <v>0.81583899999999998</v>
      </c>
      <c r="D12" s="92">
        <f>L27</f>
        <v>0.77758899999999997</v>
      </c>
      <c r="E12" s="13">
        <f t="shared" si="0"/>
        <v>0.81051933333333326</v>
      </c>
      <c r="F12" s="93">
        <f>O25</f>
        <v>208.797943</v>
      </c>
      <c r="G12" s="94">
        <f>O26</f>
        <v>211.25408300000001</v>
      </c>
      <c r="H12" s="95">
        <f>O27</f>
        <v>376.31568600000003</v>
      </c>
      <c r="I12" s="15">
        <f t="shared" si="1"/>
        <v>265.45590399999998</v>
      </c>
      <c r="K12" t="s">
        <v>37</v>
      </c>
      <c r="L12">
        <v>0.83602299999999996</v>
      </c>
      <c r="N12" t="s">
        <v>38</v>
      </c>
      <c r="O12">
        <v>249.40526500000001</v>
      </c>
    </row>
    <row r="13" spans="1:15" x14ac:dyDescent="0.25">
      <c r="A13" s="18" t="s">
        <v>9</v>
      </c>
      <c r="B13" s="19">
        <f>L28</f>
        <v>0.77887600000000001</v>
      </c>
      <c r="C13" s="20">
        <f>L29</f>
        <v>0.79440699999999997</v>
      </c>
      <c r="D13" s="21">
        <f>L30</f>
        <v>0.85081399999999996</v>
      </c>
      <c r="E13" s="22">
        <f t="shared" si="0"/>
        <v>0.80803233333333324</v>
      </c>
      <c r="F13" s="23">
        <f>O28</f>
        <v>245.228026</v>
      </c>
      <c r="G13" s="24">
        <f>O29</f>
        <v>368.18205899999998</v>
      </c>
      <c r="H13" s="25">
        <f>O30</f>
        <v>85.965917000000005</v>
      </c>
      <c r="I13" s="26">
        <f t="shared" si="1"/>
        <v>233.12533399999998</v>
      </c>
      <c r="J13" s="119"/>
      <c r="K13" t="s">
        <v>37</v>
      </c>
      <c r="L13">
        <v>0.790099</v>
      </c>
      <c r="N13" t="s">
        <v>38</v>
      </c>
      <c r="O13">
        <v>243.319917</v>
      </c>
    </row>
    <row r="14" spans="1:15" x14ac:dyDescent="0.25">
      <c r="A14" s="3" t="s">
        <v>10</v>
      </c>
      <c r="B14" s="4">
        <f>L31</f>
        <v>0.78393100000000004</v>
      </c>
      <c r="C14" s="9">
        <f>L32</f>
        <v>0.71875999999999995</v>
      </c>
      <c r="D14" s="8">
        <f>L33</f>
        <v>0.74967399999999995</v>
      </c>
      <c r="E14" s="13">
        <f t="shared" si="0"/>
        <v>0.75078833333333339</v>
      </c>
      <c r="F14" s="5">
        <f>O31</f>
        <v>193.13404700000001</v>
      </c>
      <c r="G14" s="11">
        <f>O32</f>
        <v>137.63187199999999</v>
      </c>
      <c r="H14" s="10">
        <f>O33</f>
        <v>403.87810100000002</v>
      </c>
      <c r="I14" s="15">
        <f t="shared" si="1"/>
        <v>244.88133999999999</v>
      </c>
      <c r="K14" t="s">
        <v>37</v>
      </c>
      <c r="L14">
        <v>0.85938599999999998</v>
      </c>
      <c r="N14" t="s">
        <v>38</v>
      </c>
      <c r="O14">
        <v>53.125039000000001</v>
      </c>
    </row>
    <row r="15" spans="1:15" x14ac:dyDescent="0.25">
      <c r="A15" s="3" t="s">
        <v>11</v>
      </c>
      <c r="B15" s="4">
        <f>L34</f>
        <v>0.688419</v>
      </c>
      <c r="C15" s="9">
        <f>L35</f>
        <v>0.736483</v>
      </c>
      <c r="D15" s="8">
        <f>L36</f>
        <v>0.78198299999999998</v>
      </c>
      <c r="E15" s="13">
        <f t="shared" si="0"/>
        <v>0.73562833333333322</v>
      </c>
      <c r="F15" s="5">
        <f>O34</f>
        <v>322.80546299999997</v>
      </c>
      <c r="G15" s="11">
        <f>O35</f>
        <v>188.69179299999999</v>
      </c>
      <c r="H15" s="10">
        <f>O36</f>
        <v>213.94923700000001</v>
      </c>
      <c r="I15" s="15">
        <f t="shared" si="1"/>
        <v>241.81549766666669</v>
      </c>
      <c r="K15" t="s">
        <v>37</v>
      </c>
      <c r="L15">
        <v>0.85678600000000005</v>
      </c>
      <c r="N15" t="s">
        <v>38</v>
      </c>
      <c r="O15">
        <v>373.54236500000002</v>
      </c>
    </row>
    <row r="16" spans="1:15" x14ac:dyDescent="0.25">
      <c r="A16" s="3" t="s">
        <v>12</v>
      </c>
      <c r="B16" s="4">
        <f>L37</f>
        <v>0.82947599999999999</v>
      </c>
      <c r="C16" s="9">
        <f>L38</f>
        <v>0.74543300000000001</v>
      </c>
      <c r="D16" s="8">
        <f>L39</f>
        <v>0.79047100000000003</v>
      </c>
      <c r="E16" s="13">
        <f t="shared" si="0"/>
        <v>0.78846000000000005</v>
      </c>
      <c r="F16" s="5">
        <f>O37</f>
        <v>524.37399200000004</v>
      </c>
      <c r="G16" s="11">
        <f>O38</f>
        <v>290.54461800000001</v>
      </c>
      <c r="H16" s="10">
        <f>O39</f>
        <v>324.751575</v>
      </c>
      <c r="I16" s="15">
        <f t="shared" si="1"/>
        <v>379.89006166666667</v>
      </c>
      <c r="K16" t="s">
        <v>37</v>
      </c>
      <c r="L16">
        <v>0.83926699999999999</v>
      </c>
      <c r="N16" t="s">
        <v>38</v>
      </c>
      <c r="O16">
        <v>355.47533199999998</v>
      </c>
    </row>
    <row r="17" spans="1:15" x14ac:dyDescent="0.25">
      <c r="A17" s="3" t="s">
        <v>13</v>
      </c>
      <c r="B17" s="4">
        <f>L40</f>
        <v>0.74992999999999999</v>
      </c>
      <c r="C17" s="9">
        <f>L41</f>
        <v>0.86419699999999999</v>
      </c>
      <c r="D17" s="8">
        <f>L42</f>
        <v>0.85222399999999998</v>
      </c>
      <c r="E17" s="13">
        <f t="shared" si="0"/>
        <v>0.82211699999999999</v>
      </c>
      <c r="F17" s="5">
        <f>O40</f>
        <v>377.51059199999997</v>
      </c>
      <c r="G17" s="11">
        <f>O41</f>
        <v>271.97555599999998</v>
      </c>
      <c r="H17" s="10">
        <f>O42</f>
        <v>68.530919999999995</v>
      </c>
      <c r="I17" s="15">
        <f t="shared" si="1"/>
        <v>239.33902266666666</v>
      </c>
      <c r="K17" t="s">
        <v>37</v>
      </c>
      <c r="L17">
        <v>0.74631499999999995</v>
      </c>
      <c r="N17" t="s">
        <v>38</v>
      </c>
      <c r="O17">
        <v>310.37975299999999</v>
      </c>
    </row>
    <row r="18" spans="1:15" x14ac:dyDescent="0.25">
      <c r="A18" s="3" t="s">
        <v>14</v>
      </c>
      <c r="B18" s="4">
        <f>L43</f>
        <v>0.74184799999999995</v>
      </c>
      <c r="C18" s="9">
        <f>L44</f>
        <v>0.696488</v>
      </c>
      <c r="D18" s="8">
        <f>L45</f>
        <v>0.85208799999999996</v>
      </c>
      <c r="E18" s="13">
        <f t="shared" si="0"/>
        <v>0.76347466666666663</v>
      </c>
      <c r="F18" s="5">
        <f>O43</f>
        <v>440.962222</v>
      </c>
      <c r="G18" s="11">
        <f>O44</f>
        <v>548.70338400000003</v>
      </c>
      <c r="H18" s="10">
        <f>O45</f>
        <v>274.76471600000002</v>
      </c>
      <c r="I18" s="15">
        <f t="shared" si="1"/>
        <v>421.47677400000003</v>
      </c>
      <c r="K18" t="s">
        <v>37</v>
      </c>
      <c r="L18">
        <v>0.85460599999999998</v>
      </c>
      <c r="N18" t="s">
        <v>38</v>
      </c>
      <c r="O18">
        <v>201.853545</v>
      </c>
    </row>
    <row r="19" spans="1:15" x14ac:dyDescent="0.25">
      <c r="A19" s="3" t="s">
        <v>15</v>
      </c>
      <c r="B19" s="4">
        <f>L46</f>
        <v>0.89163700000000001</v>
      </c>
      <c r="C19" s="9">
        <f>L47</f>
        <v>0.74796799999999997</v>
      </c>
      <c r="D19" s="8">
        <f>L48</f>
        <v>0.85137499999999999</v>
      </c>
      <c r="E19" s="13">
        <f t="shared" si="0"/>
        <v>0.83032666666666666</v>
      </c>
      <c r="F19" s="5">
        <f>O46</f>
        <v>57.909312</v>
      </c>
      <c r="G19" s="11">
        <f>O47</f>
        <v>546.29524600000002</v>
      </c>
      <c r="H19" s="10">
        <f>O48</f>
        <v>536.73069899999996</v>
      </c>
      <c r="I19" s="15">
        <f t="shared" si="1"/>
        <v>380.31175233333335</v>
      </c>
      <c r="K19" t="s">
        <v>37</v>
      </c>
      <c r="L19">
        <v>0.85264099999999998</v>
      </c>
      <c r="N19" t="s">
        <v>38</v>
      </c>
      <c r="O19">
        <v>386.64511499999998</v>
      </c>
    </row>
    <row r="20" spans="1:15" x14ac:dyDescent="0.25">
      <c r="A20" s="57" t="s">
        <v>16</v>
      </c>
      <c r="B20" s="58">
        <f>L49</f>
        <v>0.852549</v>
      </c>
      <c r="C20" s="59">
        <f>L50</f>
        <v>0.74190299999999998</v>
      </c>
      <c r="D20" s="60">
        <f>L51</f>
        <v>0.77092899999999998</v>
      </c>
      <c r="E20" s="61">
        <f t="shared" si="0"/>
        <v>0.78846033333333343</v>
      </c>
      <c r="F20" s="62">
        <f>O49</f>
        <v>108.90222900000001</v>
      </c>
      <c r="G20" s="63">
        <f>O50</f>
        <v>198.19833600000001</v>
      </c>
      <c r="H20" s="64">
        <f>O51</f>
        <v>257.42472400000003</v>
      </c>
      <c r="I20" s="142">
        <f t="shared" si="1"/>
        <v>188.17509633333336</v>
      </c>
      <c r="K20" t="s">
        <v>37</v>
      </c>
      <c r="L20">
        <v>0.79904600000000003</v>
      </c>
      <c r="N20" t="s">
        <v>38</v>
      </c>
      <c r="O20">
        <v>205.77176900000001</v>
      </c>
    </row>
    <row r="21" spans="1:15" x14ac:dyDescent="0.25">
      <c r="A21" s="39" t="s">
        <v>17</v>
      </c>
      <c r="B21" s="40">
        <f>L52</f>
        <v>0.77765499999999999</v>
      </c>
      <c r="C21" s="41">
        <f>L53</f>
        <v>0.806427</v>
      </c>
      <c r="D21" s="42">
        <f>L54</f>
        <v>0.78918699999999997</v>
      </c>
      <c r="E21" s="43">
        <f t="shared" si="0"/>
        <v>0.79108966666666669</v>
      </c>
      <c r="F21" s="44">
        <f>O52</f>
        <v>220.753626</v>
      </c>
      <c r="G21" s="45">
        <f>O53</f>
        <v>1119.9460570000001</v>
      </c>
      <c r="H21" s="46">
        <f>O54</f>
        <v>283.18019700000002</v>
      </c>
      <c r="I21" s="47">
        <f t="shared" si="1"/>
        <v>541.29329333333328</v>
      </c>
      <c r="K21" t="s">
        <v>37</v>
      </c>
      <c r="L21">
        <v>0.89568300000000001</v>
      </c>
      <c r="N21" t="s">
        <v>38</v>
      </c>
      <c r="O21">
        <v>202.90760599999999</v>
      </c>
    </row>
    <row r="22" spans="1:15" x14ac:dyDescent="0.25">
      <c r="A22" s="39" t="s">
        <v>18</v>
      </c>
      <c r="B22" s="40">
        <f>L55</f>
        <v>0.71813099999999996</v>
      </c>
      <c r="C22" s="41">
        <f>L56</f>
        <v>0.74032699999999996</v>
      </c>
      <c r="D22" s="42">
        <f>L57</f>
        <v>0.85252799999999995</v>
      </c>
      <c r="E22" s="43">
        <f t="shared" si="0"/>
        <v>0.77032866666666655</v>
      </c>
      <c r="F22" s="44">
        <f>O55</f>
        <v>407.20429100000001</v>
      </c>
      <c r="G22" s="45">
        <f>O56</f>
        <v>176.00406699999999</v>
      </c>
      <c r="H22" s="46">
        <f>O57</f>
        <v>135.34674100000001</v>
      </c>
      <c r="I22" s="47">
        <f t="shared" si="1"/>
        <v>239.51836633333332</v>
      </c>
      <c r="K22" t="s">
        <v>37</v>
      </c>
      <c r="L22">
        <v>0.75228399999999995</v>
      </c>
      <c r="N22" t="s">
        <v>38</v>
      </c>
      <c r="O22">
        <v>462.753468</v>
      </c>
    </row>
    <row r="23" spans="1:15" x14ac:dyDescent="0.25">
      <c r="A23" s="39" t="s">
        <v>19</v>
      </c>
      <c r="B23" s="40">
        <f>L58</f>
        <v>0.71516900000000005</v>
      </c>
      <c r="C23" s="41">
        <f>L59</f>
        <v>0.82619600000000004</v>
      </c>
      <c r="D23" s="42">
        <f>L60</f>
        <v>0.87096399999999996</v>
      </c>
      <c r="E23" s="43">
        <f t="shared" si="0"/>
        <v>0.80410966666666672</v>
      </c>
      <c r="F23" s="44">
        <f>O58</f>
        <v>336.09822400000002</v>
      </c>
      <c r="G23" s="45">
        <f>O59</f>
        <v>362.85875399999998</v>
      </c>
      <c r="H23" s="46">
        <f>O60</f>
        <v>119.271822</v>
      </c>
      <c r="I23" s="47">
        <f t="shared" si="1"/>
        <v>272.74293333333333</v>
      </c>
      <c r="K23" t="s">
        <v>37</v>
      </c>
      <c r="L23">
        <v>0.82777599999999996</v>
      </c>
      <c r="N23" t="s">
        <v>38</v>
      </c>
      <c r="O23">
        <v>558.93496900000002</v>
      </c>
    </row>
    <row r="24" spans="1:15" x14ac:dyDescent="0.25">
      <c r="A24" s="39" t="s">
        <v>20</v>
      </c>
      <c r="B24" s="40">
        <f>L61</f>
        <v>0.850298</v>
      </c>
      <c r="C24" s="41">
        <f>L62</f>
        <v>0.82503800000000005</v>
      </c>
      <c r="D24" s="42">
        <f>L63</f>
        <v>0.85819699999999999</v>
      </c>
      <c r="E24" s="43">
        <f t="shared" si="0"/>
        <v>0.84451100000000012</v>
      </c>
      <c r="F24" s="44">
        <f>O61</f>
        <v>166.0855</v>
      </c>
      <c r="G24" s="45">
        <f>O62</f>
        <v>690.19247700000005</v>
      </c>
      <c r="H24" s="46">
        <f>O63</f>
        <v>202.47658100000001</v>
      </c>
      <c r="I24" s="47">
        <f t="shared" si="1"/>
        <v>352.91818600000005</v>
      </c>
      <c r="K24" t="s">
        <v>37</v>
      </c>
      <c r="L24">
        <v>0.85892900000000005</v>
      </c>
      <c r="N24" t="s">
        <v>38</v>
      </c>
      <c r="O24">
        <v>165.37145899999999</v>
      </c>
    </row>
    <row r="25" spans="1:15" x14ac:dyDescent="0.25">
      <c r="A25" s="39" t="s">
        <v>21</v>
      </c>
      <c r="B25" s="40">
        <f>L64</f>
        <v>0.77958799999999995</v>
      </c>
      <c r="C25" s="41">
        <f>L65</f>
        <v>0.91334800000000005</v>
      </c>
      <c r="D25" s="42">
        <f>L66</f>
        <v>0.80494600000000005</v>
      </c>
      <c r="E25" s="43">
        <f t="shared" si="0"/>
        <v>0.83262733333333339</v>
      </c>
      <c r="F25" s="46">
        <f>O64</f>
        <v>448.96767899999998</v>
      </c>
      <c r="G25" s="45">
        <f>O65</f>
        <v>59.746417000000001</v>
      </c>
      <c r="H25" s="46">
        <f>O66</f>
        <v>614.10012400000005</v>
      </c>
      <c r="I25" s="47">
        <f t="shared" si="1"/>
        <v>374.27140666666668</v>
      </c>
      <c r="K25" t="s">
        <v>37</v>
      </c>
      <c r="L25">
        <v>0.83813000000000004</v>
      </c>
      <c r="N25" t="s">
        <v>38</v>
      </c>
      <c r="O25">
        <v>208.797943</v>
      </c>
    </row>
    <row r="26" spans="1:15" x14ac:dyDescent="0.25">
      <c r="A26" s="39" t="s">
        <v>22</v>
      </c>
      <c r="B26" s="40">
        <f>L67</f>
        <v>0.79031499999999999</v>
      </c>
      <c r="C26" s="41">
        <f>L68</f>
        <v>0.86280900000000005</v>
      </c>
      <c r="D26" s="42">
        <f>L69</f>
        <v>0.80329300000000003</v>
      </c>
      <c r="E26" s="43">
        <f t="shared" si="0"/>
        <v>0.81880566666666665</v>
      </c>
      <c r="F26" s="46">
        <f>O67</f>
        <v>549.85045000000002</v>
      </c>
      <c r="G26" s="45">
        <f>O68</f>
        <v>1039.524457</v>
      </c>
      <c r="H26" s="46">
        <f>O69</f>
        <v>629.21498899999995</v>
      </c>
      <c r="I26" s="47">
        <f t="shared" si="1"/>
        <v>739.52996533333328</v>
      </c>
      <c r="K26" t="s">
        <v>37</v>
      </c>
      <c r="L26">
        <v>0.81583899999999998</v>
      </c>
      <c r="N26" t="s">
        <v>38</v>
      </c>
      <c r="O26">
        <v>211.25408300000001</v>
      </c>
    </row>
    <row r="27" spans="1:15" x14ac:dyDescent="0.25">
      <c r="A27" s="39" t="s">
        <v>23</v>
      </c>
      <c r="B27" s="40">
        <f>L70</f>
        <v>0.851912</v>
      </c>
      <c r="C27" s="41">
        <f>L71</f>
        <v>0.85137499999999999</v>
      </c>
      <c r="D27" s="42">
        <f>L72</f>
        <v>0.69757000000000002</v>
      </c>
      <c r="E27" s="43">
        <f t="shared" si="0"/>
        <v>0.80028566666666678</v>
      </c>
      <c r="F27" s="46">
        <f>O70</f>
        <v>288.01747399999999</v>
      </c>
      <c r="G27" s="45">
        <f>O71</f>
        <v>167.10855799999999</v>
      </c>
      <c r="H27" s="46">
        <f>O72</f>
        <v>575.27290400000004</v>
      </c>
      <c r="I27" s="47">
        <f t="shared" si="1"/>
        <v>343.46631200000002</v>
      </c>
      <c r="K27" t="s">
        <v>37</v>
      </c>
      <c r="L27">
        <v>0.77758899999999997</v>
      </c>
      <c r="N27" t="s">
        <v>38</v>
      </c>
      <c r="O27">
        <v>376.31568600000003</v>
      </c>
    </row>
    <row r="28" spans="1:15" x14ac:dyDescent="0.25">
      <c r="A28" s="39" t="s">
        <v>24</v>
      </c>
      <c r="B28" s="40">
        <f>L73</f>
        <v>0.77214099999999997</v>
      </c>
      <c r="C28" s="41">
        <f>L74</f>
        <v>0.70147000000000004</v>
      </c>
      <c r="D28" s="42">
        <f>L75</f>
        <v>0.70474000000000003</v>
      </c>
      <c r="E28" s="43">
        <f t="shared" si="0"/>
        <v>0.72611700000000001</v>
      </c>
      <c r="F28" s="46">
        <f>O73</f>
        <v>356.84041000000002</v>
      </c>
      <c r="G28" s="45">
        <f>O74</f>
        <v>255.767629</v>
      </c>
      <c r="H28" s="46">
        <f>O75</f>
        <v>264.24711400000001</v>
      </c>
      <c r="I28" s="47">
        <f t="shared" si="1"/>
        <v>292.28505100000001</v>
      </c>
      <c r="K28" t="s">
        <v>37</v>
      </c>
      <c r="L28">
        <v>0.77887600000000001</v>
      </c>
      <c r="N28" t="s">
        <v>38</v>
      </c>
      <c r="O28">
        <v>245.228026</v>
      </c>
    </row>
    <row r="29" spans="1:15" x14ac:dyDescent="0.25">
      <c r="A29" s="39" t="s">
        <v>25</v>
      </c>
      <c r="B29" s="40">
        <f>L76</f>
        <v>0.85895500000000002</v>
      </c>
      <c r="C29" s="41">
        <f>L77</f>
        <v>0.751251</v>
      </c>
      <c r="D29" s="42">
        <f>L78</f>
        <v>0.76825500000000002</v>
      </c>
      <c r="E29" s="43">
        <f t="shared" si="0"/>
        <v>0.79282033333333335</v>
      </c>
      <c r="F29" s="46">
        <f>O76</f>
        <v>130.52446599999999</v>
      </c>
      <c r="G29" s="45">
        <f>O77</f>
        <v>212.59916000000001</v>
      </c>
      <c r="H29" s="46">
        <f>O78</f>
        <v>236.86654799999999</v>
      </c>
      <c r="I29" s="47">
        <f t="shared" si="1"/>
        <v>193.33005800000001</v>
      </c>
      <c r="K29" t="s">
        <v>37</v>
      </c>
      <c r="L29">
        <v>0.79440699999999997</v>
      </c>
      <c r="N29" t="s">
        <v>38</v>
      </c>
      <c r="O29">
        <v>368.18205899999998</v>
      </c>
    </row>
    <row r="30" spans="1:15" x14ac:dyDescent="0.25">
      <c r="A30" s="39" t="s">
        <v>26</v>
      </c>
      <c r="B30" s="40">
        <f>L79</f>
        <v>0.696766</v>
      </c>
      <c r="C30" s="41">
        <f>L80</f>
        <v>0.71525899999999998</v>
      </c>
      <c r="D30" s="42">
        <f>L81</f>
        <v>0.80619399999999997</v>
      </c>
      <c r="E30" s="43">
        <f t="shared" si="0"/>
        <v>0.73940633333333328</v>
      </c>
      <c r="F30" s="46">
        <f>O79</f>
        <v>449.250696</v>
      </c>
      <c r="G30" s="45">
        <f>O80</f>
        <v>257.47172699999999</v>
      </c>
      <c r="H30" s="46">
        <f>O81</f>
        <v>379.23769099999998</v>
      </c>
      <c r="I30" s="47">
        <f t="shared" si="1"/>
        <v>361.98670466666664</v>
      </c>
      <c r="K30" t="s">
        <v>37</v>
      </c>
      <c r="L30">
        <v>0.85081399999999996</v>
      </c>
      <c r="N30" t="s">
        <v>38</v>
      </c>
      <c r="O30">
        <v>85.965917000000005</v>
      </c>
    </row>
    <row r="31" spans="1:15" x14ac:dyDescent="0.25">
      <c r="A31" s="39" t="s">
        <v>27</v>
      </c>
      <c r="B31" s="40">
        <f>L82</f>
        <v>0.72705299999999995</v>
      </c>
      <c r="C31" s="41">
        <f>L83</f>
        <v>0.80886899999999995</v>
      </c>
      <c r="D31" s="42">
        <f>L84</f>
        <v>0.75709599999999999</v>
      </c>
      <c r="E31" s="43">
        <f t="shared" si="0"/>
        <v>0.76433933333333337</v>
      </c>
      <c r="F31" s="46">
        <f>O82</f>
        <v>163.06832700000001</v>
      </c>
      <c r="G31" s="45">
        <f>O83</f>
        <v>256.73868499999998</v>
      </c>
      <c r="H31" s="46">
        <f>O84</f>
        <v>237.922608</v>
      </c>
      <c r="I31" s="47">
        <f t="shared" si="1"/>
        <v>219.24320666666665</v>
      </c>
      <c r="K31" t="s">
        <v>37</v>
      </c>
      <c r="L31">
        <v>0.78393100000000004</v>
      </c>
      <c r="N31" t="s">
        <v>38</v>
      </c>
      <c r="O31">
        <v>193.13404700000001</v>
      </c>
    </row>
    <row r="32" spans="1:15" x14ac:dyDescent="0.25">
      <c r="A32" s="39" t="s">
        <v>28</v>
      </c>
      <c r="B32" s="40">
        <f>L85</f>
        <v>0.85341400000000001</v>
      </c>
      <c r="C32" s="41">
        <f>L86</f>
        <v>0.80271300000000001</v>
      </c>
      <c r="D32" s="42">
        <f>L87</f>
        <v>0.84990699999999997</v>
      </c>
      <c r="E32" s="43">
        <f t="shared" si="0"/>
        <v>0.83534466666666674</v>
      </c>
      <c r="F32" s="46">
        <f>O85</f>
        <v>93.653357</v>
      </c>
      <c r="G32" s="45">
        <f>O86</f>
        <v>384.330983</v>
      </c>
      <c r="H32" s="46">
        <f>O87</f>
        <v>748.89183400000002</v>
      </c>
      <c r="I32" s="47">
        <f t="shared" si="1"/>
        <v>408.95872466666668</v>
      </c>
      <c r="K32" t="s">
        <v>37</v>
      </c>
      <c r="L32">
        <v>0.71875999999999995</v>
      </c>
      <c r="N32" t="s">
        <v>38</v>
      </c>
      <c r="O32">
        <v>137.63187199999999</v>
      </c>
    </row>
    <row r="33" spans="1:15" x14ac:dyDescent="0.25">
      <c r="A33" s="48" t="s">
        <v>29</v>
      </c>
      <c r="B33" s="49">
        <f>L88</f>
        <v>0.73660199999999998</v>
      </c>
      <c r="C33" s="50">
        <f>L89</f>
        <v>0.75170499999999996</v>
      </c>
      <c r="D33" s="51">
        <f>L90</f>
        <v>0.74756599999999995</v>
      </c>
      <c r="E33" s="52">
        <f t="shared" si="0"/>
        <v>0.74529099999999993</v>
      </c>
      <c r="F33" s="55">
        <f>O88</f>
        <v>351.56410799999998</v>
      </c>
      <c r="G33" s="54">
        <f>O89</f>
        <v>534.97059899999999</v>
      </c>
      <c r="H33" s="55">
        <f>O90</f>
        <v>349.71500300000002</v>
      </c>
      <c r="I33" s="56">
        <f t="shared" si="1"/>
        <v>412.08323666666666</v>
      </c>
      <c r="K33" t="s">
        <v>37</v>
      </c>
      <c r="L33">
        <v>0.74967399999999995</v>
      </c>
      <c r="N33" t="s">
        <v>38</v>
      </c>
      <c r="O33">
        <v>403.87810100000002</v>
      </c>
    </row>
    <row r="34" spans="1:15" x14ac:dyDescent="0.25">
      <c r="A34" s="39" t="s">
        <v>30</v>
      </c>
      <c r="B34" s="40">
        <f>L91</f>
        <v>0.88671699999999998</v>
      </c>
      <c r="C34" s="41">
        <f>L92</f>
        <v>0.77021399999999995</v>
      </c>
      <c r="D34" s="42">
        <f>L93</f>
        <v>0.79820999999999998</v>
      </c>
      <c r="E34" s="43">
        <f t="shared" si="0"/>
        <v>0.81838033333333327</v>
      </c>
      <c r="F34" s="46">
        <f>O91</f>
        <v>183.998524</v>
      </c>
      <c r="G34" s="45">
        <f>O92</f>
        <v>647.89805799999999</v>
      </c>
      <c r="H34" s="46">
        <f>O93</f>
        <v>396.43967500000002</v>
      </c>
      <c r="I34" s="47">
        <f t="shared" si="1"/>
        <v>409.44541899999996</v>
      </c>
      <c r="K34" t="s">
        <v>37</v>
      </c>
      <c r="L34">
        <v>0.688419</v>
      </c>
      <c r="N34" t="s">
        <v>38</v>
      </c>
      <c r="O34">
        <v>322.80546299999997</v>
      </c>
    </row>
    <row r="35" spans="1:15" x14ac:dyDescent="0.25">
      <c r="A35" s="57" t="s">
        <v>31</v>
      </c>
      <c r="B35" s="58">
        <f>L94</f>
        <v>0.78784600000000005</v>
      </c>
      <c r="C35" s="59">
        <f>L95</f>
        <v>0.70557700000000001</v>
      </c>
      <c r="D35" s="60">
        <f>L96</f>
        <v>0.85526999999999997</v>
      </c>
      <c r="E35" s="61">
        <f t="shared" si="0"/>
        <v>0.7828976666666666</v>
      </c>
      <c r="F35" s="64">
        <f>O94</f>
        <v>796.60456299999998</v>
      </c>
      <c r="G35" s="63">
        <f>O95</f>
        <v>489.26898499999999</v>
      </c>
      <c r="H35" s="64">
        <f>O96</f>
        <v>160.13615899999999</v>
      </c>
      <c r="I35" s="65">
        <f t="shared" si="1"/>
        <v>482.00323566666663</v>
      </c>
      <c r="K35" t="s">
        <v>37</v>
      </c>
      <c r="L35">
        <v>0.736483</v>
      </c>
      <c r="N35" t="s">
        <v>38</v>
      </c>
      <c r="O35">
        <v>188.69179299999999</v>
      </c>
    </row>
    <row r="36" spans="1:15" x14ac:dyDescent="0.25">
      <c r="C36" s="213" t="s">
        <v>70</v>
      </c>
      <c r="D36" s="213"/>
      <c r="E36" s="120">
        <f>AVERAGE(E4:E35)</f>
        <v>0.79477110416666674</v>
      </c>
      <c r="F36" s="121"/>
      <c r="G36" s="214" t="s">
        <v>71</v>
      </c>
      <c r="H36" s="214"/>
      <c r="I36" s="122">
        <f>AVERAGE(I4:I35)</f>
        <v>332.65654939583328</v>
      </c>
      <c r="K36" t="s">
        <v>37</v>
      </c>
      <c r="L36">
        <v>0.78198299999999998</v>
      </c>
      <c r="N36" t="s">
        <v>38</v>
      </c>
      <c r="O36">
        <v>213.94923700000001</v>
      </c>
    </row>
    <row r="37" spans="1:15" x14ac:dyDescent="0.25">
      <c r="D37" s="139" t="s">
        <v>84</v>
      </c>
      <c r="E37" s="141">
        <f>MAX(E4:E35)</f>
        <v>0.84912333333333334</v>
      </c>
      <c r="H37" s="139" t="s">
        <v>85</v>
      </c>
      <c r="I37" s="141">
        <f>MIN(I4:I35)</f>
        <v>188.17509633333336</v>
      </c>
      <c r="K37" t="s">
        <v>37</v>
      </c>
      <c r="L37">
        <v>0.82947599999999999</v>
      </c>
      <c r="N37" t="s">
        <v>38</v>
      </c>
      <c r="O37">
        <v>524.37399200000004</v>
      </c>
    </row>
    <row r="38" spans="1:15" x14ac:dyDescent="0.25">
      <c r="A38" s="210" t="s">
        <v>40</v>
      </c>
      <c r="B38" s="210"/>
      <c r="C38" s="37">
        <f>AVERAGE(E4:E19)</f>
        <v>0.7986162916666667</v>
      </c>
      <c r="D38" s="37">
        <f>AVERAGE(I4:I19)</f>
        <v>300.85989906249995</v>
      </c>
      <c r="E38" s="177" t="s">
        <v>41</v>
      </c>
      <c r="F38" s="177"/>
      <c r="H38" s="209" t="s">
        <v>45</v>
      </c>
      <c r="I38" s="209"/>
      <c r="K38" t="s">
        <v>37</v>
      </c>
      <c r="L38">
        <v>0.74543300000000001</v>
      </c>
      <c r="N38" t="s">
        <v>38</v>
      </c>
      <c r="O38">
        <v>290.54461800000001</v>
      </c>
    </row>
    <row r="39" spans="1:15" x14ac:dyDescent="0.25">
      <c r="A39" s="210" t="s">
        <v>39</v>
      </c>
      <c r="B39" s="210"/>
      <c r="C39" s="37">
        <f>AVERAGE(E20:E35)</f>
        <v>0.79092591666666678</v>
      </c>
      <c r="D39" s="37">
        <f>AVERAGE(I20:I35)</f>
        <v>364.45319972916667</v>
      </c>
      <c r="E39" s="177" t="s">
        <v>49</v>
      </c>
      <c r="F39" s="177"/>
      <c r="K39" t="s">
        <v>37</v>
      </c>
      <c r="L39">
        <v>0.79047100000000003</v>
      </c>
      <c r="N39" t="s">
        <v>38</v>
      </c>
      <c r="O39">
        <v>324.751575</v>
      </c>
    </row>
    <row r="40" spans="1:15" x14ac:dyDescent="0.25">
      <c r="C40" s="37">
        <f>SUM(C39,-C38)</f>
        <v>-7.690374999999916E-3</v>
      </c>
      <c r="D40" s="37">
        <f>SUM(D39,-D38)</f>
        <v>63.593300666666721</v>
      </c>
      <c r="E40" s="38" t="s">
        <v>44</v>
      </c>
      <c r="K40" t="s">
        <v>37</v>
      </c>
      <c r="L40">
        <v>0.74992999999999999</v>
      </c>
      <c r="N40" t="s">
        <v>38</v>
      </c>
      <c r="O40">
        <v>377.51059199999997</v>
      </c>
    </row>
    <row r="41" spans="1:15" x14ac:dyDescent="0.25">
      <c r="K41" t="s">
        <v>37</v>
      </c>
      <c r="L41">
        <v>0.86419699999999999</v>
      </c>
      <c r="N41" t="s">
        <v>38</v>
      </c>
      <c r="O41">
        <v>271.97555599999998</v>
      </c>
    </row>
    <row r="42" spans="1:15" x14ac:dyDescent="0.25">
      <c r="A42" s="210" t="s">
        <v>46</v>
      </c>
      <c r="B42" s="210"/>
      <c r="C42" s="37">
        <f>AVERAGE(E4:E11)</f>
        <v>0.80856424999999998</v>
      </c>
      <c r="D42" s="37">
        <f>AVERAGE(I4:I11)</f>
        <v>300.93283733333334</v>
      </c>
      <c r="E42" s="177" t="s">
        <v>48</v>
      </c>
      <c r="F42" s="177"/>
      <c r="H42" s="209" t="s">
        <v>86</v>
      </c>
      <c r="I42" s="209"/>
      <c r="K42" t="s">
        <v>37</v>
      </c>
      <c r="L42">
        <v>0.85222399999999998</v>
      </c>
      <c r="N42" t="s">
        <v>38</v>
      </c>
      <c r="O42">
        <v>68.530919999999995</v>
      </c>
    </row>
    <row r="43" spans="1:15" x14ac:dyDescent="0.25">
      <c r="A43" s="210" t="s">
        <v>47</v>
      </c>
      <c r="B43" s="210"/>
      <c r="C43" s="37">
        <f>AVERAGE(E12:E19)</f>
        <v>0.7886683333333333</v>
      </c>
      <c r="D43" s="37">
        <f>AVERAGE(I12:I19)</f>
        <v>300.78696079166667</v>
      </c>
      <c r="E43" s="177" t="s">
        <v>50</v>
      </c>
      <c r="F43" s="177"/>
      <c r="K43" t="s">
        <v>37</v>
      </c>
      <c r="L43">
        <v>0.74184799999999995</v>
      </c>
      <c r="N43" t="s">
        <v>38</v>
      </c>
      <c r="O43">
        <v>440.962222</v>
      </c>
    </row>
    <row r="44" spans="1:15" x14ac:dyDescent="0.25">
      <c r="C44" s="37">
        <f>SUM(C43,-C42)</f>
        <v>-1.989591666666668E-2</v>
      </c>
      <c r="D44" s="37">
        <f>SUM(D43,-D42)</f>
        <v>-0.14587654166666653</v>
      </c>
      <c r="E44" s="38" t="s">
        <v>44</v>
      </c>
      <c r="K44" t="s">
        <v>37</v>
      </c>
      <c r="L44">
        <v>0.696488</v>
      </c>
      <c r="N44" t="s">
        <v>38</v>
      </c>
      <c r="O44">
        <v>548.70338400000003</v>
      </c>
    </row>
    <row r="45" spans="1:15" x14ac:dyDescent="0.25">
      <c r="K45" t="s">
        <v>37</v>
      </c>
      <c r="L45">
        <v>0.85208799999999996</v>
      </c>
      <c r="N45" t="s">
        <v>38</v>
      </c>
      <c r="O45">
        <v>274.76471600000002</v>
      </c>
    </row>
    <row r="46" spans="1:15" x14ac:dyDescent="0.25">
      <c r="A46" s="210" t="s">
        <v>52</v>
      </c>
      <c r="B46" s="210"/>
      <c r="C46" s="37">
        <f>AVERAGE(E4:E7)</f>
        <v>0.78939366666666666</v>
      </c>
      <c r="D46" s="37">
        <f>AVERAGE(I4:I7)</f>
        <v>308.52564658333336</v>
      </c>
      <c r="E46" s="177" t="s">
        <v>54</v>
      </c>
      <c r="F46" s="177"/>
      <c r="H46" s="208" t="s">
        <v>87</v>
      </c>
      <c r="I46" s="208"/>
      <c r="K46" t="s">
        <v>37</v>
      </c>
      <c r="L46">
        <v>0.89163700000000001</v>
      </c>
      <c r="N46" t="s">
        <v>38</v>
      </c>
      <c r="O46">
        <v>57.909312</v>
      </c>
    </row>
    <row r="47" spans="1:15" x14ac:dyDescent="0.25">
      <c r="A47" s="210" t="s">
        <v>53</v>
      </c>
      <c r="B47" s="210"/>
      <c r="C47" s="37">
        <f>AVERAGE(E8:E11)</f>
        <v>0.82773483333333342</v>
      </c>
      <c r="D47" s="37">
        <f>AVERAGE(I8:I11)</f>
        <v>293.34002808333332</v>
      </c>
      <c r="E47" s="177" t="s">
        <v>55</v>
      </c>
      <c r="F47" s="177"/>
      <c r="K47" t="s">
        <v>37</v>
      </c>
      <c r="L47">
        <v>0.74796799999999997</v>
      </c>
      <c r="N47" t="s">
        <v>38</v>
      </c>
      <c r="O47">
        <v>546.29524600000002</v>
      </c>
    </row>
    <row r="48" spans="1:15" x14ac:dyDescent="0.25">
      <c r="C48" s="37">
        <f>SUM(C47,-C46)</f>
        <v>3.8341166666666759E-2</v>
      </c>
      <c r="D48" s="37">
        <f>SUM(D47,-D46)</f>
        <v>-15.185618500000032</v>
      </c>
      <c r="E48" s="38" t="s">
        <v>44</v>
      </c>
      <c r="K48" t="s">
        <v>37</v>
      </c>
      <c r="L48">
        <v>0.85137499999999999</v>
      </c>
      <c r="N48" t="s">
        <v>38</v>
      </c>
      <c r="O48">
        <v>536.73069899999996</v>
      </c>
    </row>
    <row r="49" spans="1:15" x14ac:dyDescent="0.25">
      <c r="K49" t="s">
        <v>37</v>
      </c>
      <c r="L49">
        <v>0.852549</v>
      </c>
      <c r="N49" t="s">
        <v>38</v>
      </c>
      <c r="O49">
        <v>108.90222900000001</v>
      </c>
    </row>
    <row r="50" spans="1:15" x14ac:dyDescent="0.25">
      <c r="A50" s="75" t="s">
        <v>57</v>
      </c>
      <c r="K50" t="s">
        <v>37</v>
      </c>
      <c r="L50">
        <v>0.74190299999999998</v>
      </c>
      <c r="N50" t="s">
        <v>38</v>
      </c>
      <c r="O50">
        <v>198.19833600000001</v>
      </c>
    </row>
    <row r="51" spans="1:15" x14ac:dyDescent="0.25">
      <c r="A51" s="39" t="s">
        <v>4</v>
      </c>
      <c r="B51" s="40">
        <v>0.790099</v>
      </c>
      <c r="C51" s="41">
        <v>0.85938599999999998</v>
      </c>
      <c r="D51" s="42">
        <v>0.85678600000000005</v>
      </c>
      <c r="E51" s="43">
        <v>0.83542366666666668</v>
      </c>
      <c r="F51" s="44">
        <v>243.319917</v>
      </c>
      <c r="G51" s="45">
        <v>53.125039000000001</v>
      </c>
      <c r="H51" s="46">
        <v>373.54236500000002</v>
      </c>
      <c r="I51" s="47">
        <v>223.32910700000002</v>
      </c>
      <c r="K51" t="s">
        <v>37</v>
      </c>
      <c r="L51">
        <v>0.77092899999999998</v>
      </c>
      <c r="N51" t="s">
        <v>38</v>
      </c>
      <c r="O51">
        <v>257.42472400000003</v>
      </c>
    </row>
    <row r="52" spans="1:15" x14ac:dyDescent="0.25">
      <c r="A52" s="39" t="s">
        <v>5</v>
      </c>
      <c r="B52" s="40">
        <v>0.83926699999999999</v>
      </c>
      <c r="C52" s="41">
        <v>0.74631499999999995</v>
      </c>
      <c r="D52" s="42">
        <v>0.85460599999999998</v>
      </c>
      <c r="E52" s="43">
        <v>0.81339600000000001</v>
      </c>
      <c r="F52" s="44">
        <v>355.47533199999998</v>
      </c>
      <c r="G52" s="45">
        <v>310.37975299999999</v>
      </c>
      <c r="H52" s="46">
        <v>201.853545</v>
      </c>
      <c r="I52" s="47">
        <v>289.23620999999997</v>
      </c>
      <c r="K52" t="s">
        <v>37</v>
      </c>
      <c r="L52">
        <v>0.77765499999999999</v>
      </c>
      <c r="N52" t="s">
        <v>38</v>
      </c>
      <c r="O52">
        <v>220.753626</v>
      </c>
    </row>
    <row r="53" spans="1:15" x14ac:dyDescent="0.25">
      <c r="A53" s="39" t="s">
        <v>6</v>
      </c>
      <c r="B53" s="40">
        <v>0.85264099999999998</v>
      </c>
      <c r="C53" s="41">
        <v>0.79904600000000003</v>
      </c>
      <c r="D53" s="42">
        <v>0.89568300000000001</v>
      </c>
      <c r="E53" s="126">
        <v>0.84912333333333334</v>
      </c>
      <c r="F53" s="44">
        <v>386.64511499999998</v>
      </c>
      <c r="G53" s="45">
        <v>205.77176900000001</v>
      </c>
      <c r="H53" s="46">
        <v>202.90760599999999</v>
      </c>
      <c r="I53" s="47">
        <v>265.10816333333332</v>
      </c>
      <c r="K53" t="s">
        <v>37</v>
      </c>
      <c r="L53">
        <v>0.806427</v>
      </c>
      <c r="N53" t="s">
        <v>38</v>
      </c>
      <c r="O53">
        <v>1119.9460570000001</v>
      </c>
    </row>
    <row r="54" spans="1:15" x14ac:dyDescent="0.25">
      <c r="A54" s="48" t="s">
        <v>7</v>
      </c>
      <c r="B54" s="49">
        <v>0.75228399999999995</v>
      </c>
      <c r="C54" s="50">
        <v>0.82777599999999996</v>
      </c>
      <c r="D54" s="51">
        <v>0.85892900000000005</v>
      </c>
      <c r="E54" s="52">
        <v>0.81299633333333343</v>
      </c>
      <c r="F54" s="53">
        <v>462.753468</v>
      </c>
      <c r="G54" s="54">
        <v>558.93496900000002</v>
      </c>
      <c r="H54" s="55">
        <v>165.37145899999999</v>
      </c>
      <c r="I54" s="56">
        <v>395.68663199999997</v>
      </c>
      <c r="K54" t="s">
        <v>37</v>
      </c>
      <c r="L54">
        <v>0.78918699999999997</v>
      </c>
      <c r="N54" t="s">
        <v>38</v>
      </c>
      <c r="O54">
        <v>283.18019700000002</v>
      </c>
    </row>
    <row r="55" spans="1:15" x14ac:dyDescent="0.25">
      <c r="K55" t="s">
        <v>37</v>
      </c>
      <c r="L55">
        <v>0.71813099999999996</v>
      </c>
      <c r="N55" t="s">
        <v>38</v>
      </c>
      <c r="O55">
        <v>407.20429100000001</v>
      </c>
    </row>
    <row r="56" spans="1:15" x14ac:dyDescent="0.25">
      <c r="A56" s="215" t="s">
        <v>58</v>
      </c>
      <c r="B56" s="216"/>
      <c r="C56" s="37">
        <f>AVERAGE(E51:E52)</f>
        <v>0.8244098333333334</v>
      </c>
      <c r="D56" s="37">
        <f>AVERAGE(I51:I52)</f>
        <v>256.28265850000003</v>
      </c>
      <c r="E56" s="177" t="s">
        <v>60</v>
      </c>
      <c r="F56" s="177"/>
      <c r="H56" s="208" t="s">
        <v>62</v>
      </c>
      <c r="I56" s="208"/>
      <c r="K56" t="s">
        <v>37</v>
      </c>
      <c r="L56">
        <v>0.74032699999999996</v>
      </c>
      <c r="N56" t="s">
        <v>38</v>
      </c>
      <c r="O56">
        <v>176.00406699999999</v>
      </c>
    </row>
    <row r="57" spans="1:15" x14ac:dyDescent="0.25">
      <c r="A57" s="215" t="s">
        <v>59</v>
      </c>
      <c r="B57" s="216"/>
      <c r="C57" s="37">
        <f>AVERAGE(E53:E54)</f>
        <v>0.83105983333333344</v>
      </c>
      <c r="D57" s="37">
        <f>AVERAGE(I53:I54)</f>
        <v>330.39739766666662</v>
      </c>
      <c r="E57" s="177" t="s">
        <v>61</v>
      </c>
      <c r="F57" s="177"/>
      <c r="K57" t="s">
        <v>37</v>
      </c>
      <c r="L57">
        <v>0.85252799999999995</v>
      </c>
      <c r="N57" t="s">
        <v>38</v>
      </c>
      <c r="O57">
        <v>135.34674100000001</v>
      </c>
    </row>
    <row r="58" spans="1:15" x14ac:dyDescent="0.25">
      <c r="C58" s="37">
        <f>SUM(C57,-C56)</f>
        <v>6.6500000000000448E-3</v>
      </c>
      <c r="D58" s="37">
        <f>SUM(D57,-D56)</f>
        <v>74.114739166666595</v>
      </c>
      <c r="E58" s="38" t="s">
        <v>44</v>
      </c>
      <c r="K58" t="s">
        <v>37</v>
      </c>
      <c r="L58">
        <v>0.71516900000000005</v>
      </c>
      <c r="N58" t="s">
        <v>38</v>
      </c>
      <c r="O58">
        <v>336.09822400000002</v>
      </c>
    </row>
    <row r="59" spans="1:15" x14ac:dyDescent="0.25">
      <c r="H59" s="208" t="s">
        <v>63</v>
      </c>
      <c r="I59" s="208"/>
      <c r="K59" t="s">
        <v>37</v>
      </c>
      <c r="L59">
        <v>0.82619600000000004</v>
      </c>
      <c r="N59" t="s">
        <v>38</v>
      </c>
      <c r="O59">
        <v>362.85875399999998</v>
      </c>
    </row>
    <row r="60" spans="1:15" x14ac:dyDescent="0.25">
      <c r="K60" t="s">
        <v>37</v>
      </c>
      <c r="L60">
        <v>0.87096399999999996</v>
      </c>
      <c r="N60" t="s">
        <v>38</v>
      </c>
      <c r="O60">
        <v>119.271822</v>
      </c>
    </row>
    <row r="61" spans="1:15" x14ac:dyDescent="0.25">
      <c r="K61" t="s">
        <v>37</v>
      </c>
      <c r="L61">
        <v>0.850298</v>
      </c>
      <c r="N61" t="s">
        <v>38</v>
      </c>
      <c r="O61">
        <v>166.0855</v>
      </c>
    </row>
    <row r="62" spans="1:15" x14ac:dyDescent="0.25">
      <c r="A62" s="209" t="s">
        <v>45</v>
      </c>
      <c r="B62" s="209"/>
      <c r="K62" t="s">
        <v>37</v>
      </c>
      <c r="L62">
        <v>0.82503800000000005</v>
      </c>
      <c r="N62" t="s">
        <v>38</v>
      </c>
      <c r="O62">
        <v>690.19247700000005</v>
      </c>
    </row>
    <row r="63" spans="1:15" x14ac:dyDescent="0.25">
      <c r="A63" s="209" t="s">
        <v>86</v>
      </c>
      <c r="B63" s="209"/>
      <c r="E63" s="37"/>
      <c r="K63" t="s">
        <v>37</v>
      </c>
      <c r="L63">
        <v>0.85819699999999999</v>
      </c>
      <c r="N63" t="s">
        <v>38</v>
      </c>
      <c r="O63">
        <v>202.47658100000001</v>
      </c>
    </row>
    <row r="64" spans="1:15" x14ac:dyDescent="0.25">
      <c r="A64" s="208" t="s">
        <v>87</v>
      </c>
      <c r="B64" s="208"/>
      <c r="K64" t="s">
        <v>37</v>
      </c>
      <c r="L64">
        <v>0.77958799999999995</v>
      </c>
      <c r="N64" t="s">
        <v>38</v>
      </c>
      <c r="O64">
        <v>448.96767899999998</v>
      </c>
    </row>
    <row r="65" spans="1:15" x14ac:dyDescent="0.25">
      <c r="A65" s="208" t="s">
        <v>62</v>
      </c>
      <c r="B65" s="208"/>
      <c r="D65" s="119"/>
      <c r="K65" t="s">
        <v>37</v>
      </c>
      <c r="L65">
        <v>0.91334800000000005</v>
      </c>
      <c r="N65" t="s">
        <v>38</v>
      </c>
      <c r="O65">
        <v>59.746417000000001</v>
      </c>
    </row>
    <row r="66" spans="1:15" x14ac:dyDescent="0.25">
      <c r="A66" s="208" t="s">
        <v>63</v>
      </c>
      <c r="B66" s="208"/>
      <c r="K66" t="s">
        <v>37</v>
      </c>
      <c r="L66">
        <v>0.80494600000000005</v>
      </c>
      <c r="N66" t="s">
        <v>38</v>
      </c>
      <c r="O66">
        <v>614.10012400000005</v>
      </c>
    </row>
    <row r="67" spans="1:15" x14ac:dyDescent="0.25">
      <c r="E67" s="119"/>
      <c r="K67" t="s">
        <v>37</v>
      </c>
      <c r="L67">
        <v>0.79031499999999999</v>
      </c>
      <c r="N67" t="s">
        <v>38</v>
      </c>
      <c r="O67">
        <v>549.85045000000002</v>
      </c>
    </row>
    <row r="68" spans="1:15" x14ac:dyDescent="0.25">
      <c r="A68" s="39" t="s">
        <v>4</v>
      </c>
      <c r="B68" s="40">
        <v>0.790099</v>
      </c>
      <c r="C68" s="41">
        <v>0.85938599999999998</v>
      </c>
      <c r="D68" s="42">
        <v>0.85678600000000005</v>
      </c>
      <c r="E68" s="43">
        <v>0.83542366666666668</v>
      </c>
      <c r="F68" s="44">
        <v>243.319917</v>
      </c>
      <c r="G68" s="45">
        <v>53.125039000000001</v>
      </c>
      <c r="H68" s="46">
        <v>373.54236500000002</v>
      </c>
      <c r="I68" s="47">
        <v>223.32910700000002</v>
      </c>
      <c r="K68" t="s">
        <v>37</v>
      </c>
      <c r="L68">
        <v>0.86280900000000005</v>
      </c>
      <c r="N68" t="s">
        <v>38</v>
      </c>
      <c r="O68">
        <v>1039.524457</v>
      </c>
    </row>
    <row r="69" spans="1:15" x14ac:dyDescent="0.25">
      <c r="K69" t="s">
        <v>37</v>
      </c>
      <c r="L69">
        <v>0.80329300000000003</v>
      </c>
      <c r="N69" t="s">
        <v>38</v>
      </c>
      <c r="O69">
        <v>629.21498899999995</v>
      </c>
    </row>
    <row r="70" spans="1:15" x14ac:dyDescent="0.25">
      <c r="K70" t="s">
        <v>37</v>
      </c>
      <c r="L70">
        <v>0.851912</v>
      </c>
      <c r="N70" t="s">
        <v>38</v>
      </c>
      <c r="O70">
        <v>288.01747399999999</v>
      </c>
    </row>
    <row r="71" spans="1:15" x14ac:dyDescent="0.25">
      <c r="K71" t="s">
        <v>37</v>
      </c>
      <c r="L71">
        <v>0.85137499999999999</v>
      </c>
      <c r="N71" t="s">
        <v>38</v>
      </c>
      <c r="O71">
        <v>167.10855799999999</v>
      </c>
    </row>
    <row r="72" spans="1:15" x14ac:dyDescent="0.25">
      <c r="K72" t="s">
        <v>37</v>
      </c>
      <c r="L72">
        <v>0.69757000000000002</v>
      </c>
      <c r="N72" t="s">
        <v>38</v>
      </c>
      <c r="O72">
        <v>575.27290400000004</v>
      </c>
    </row>
    <row r="73" spans="1:15" x14ac:dyDescent="0.25">
      <c r="K73" t="s">
        <v>37</v>
      </c>
      <c r="L73">
        <v>0.77214099999999997</v>
      </c>
      <c r="N73" t="s">
        <v>38</v>
      </c>
      <c r="O73">
        <v>356.84041000000002</v>
      </c>
    </row>
    <row r="74" spans="1:15" x14ac:dyDescent="0.25">
      <c r="K74" t="s">
        <v>37</v>
      </c>
      <c r="L74">
        <v>0.70147000000000004</v>
      </c>
      <c r="N74" t="s">
        <v>38</v>
      </c>
      <c r="O74">
        <v>255.767629</v>
      </c>
    </row>
    <row r="75" spans="1:15" x14ac:dyDescent="0.25">
      <c r="K75" t="s">
        <v>37</v>
      </c>
      <c r="L75">
        <v>0.70474000000000003</v>
      </c>
      <c r="N75" t="s">
        <v>38</v>
      </c>
      <c r="O75">
        <v>264.24711400000001</v>
      </c>
    </row>
    <row r="76" spans="1:15" x14ac:dyDescent="0.25">
      <c r="K76" t="s">
        <v>37</v>
      </c>
      <c r="L76">
        <v>0.85895500000000002</v>
      </c>
      <c r="N76" t="s">
        <v>38</v>
      </c>
      <c r="O76">
        <v>130.52446599999999</v>
      </c>
    </row>
    <row r="77" spans="1:15" x14ac:dyDescent="0.25">
      <c r="K77" t="s">
        <v>37</v>
      </c>
      <c r="L77">
        <v>0.751251</v>
      </c>
      <c r="N77" t="s">
        <v>38</v>
      </c>
      <c r="O77">
        <v>212.59916000000001</v>
      </c>
    </row>
    <row r="78" spans="1:15" x14ac:dyDescent="0.25">
      <c r="K78" t="s">
        <v>37</v>
      </c>
      <c r="L78">
        <v>0.76825500000000002</v>
      </c>
      <c r="N78" t="s">
        <v>38</v>
      </c>
      <c r="O78">
        <v>236.86654799999999</v>
      </c>
    </row>
    <row r="79" spans="1:15" x14ac:dyDescent="0.25">
      <c r="K79" t="s">
        <v>37</v>
      </c>
      <c r="L79">
        <v>0.696766</v>
      </c>
      <c r="N79" t="s">
        <v>38</v>
      </c>
      <c r="O79">
        <v>449.250696</v>
      </c>
    </row>
    <row r="80" spans="1:15" x14ac:dyDescent="0.25">
      <c r="K80" t="s">
        <v>37</v>
      </c>
      <c r="L80">
        <v>0.71525899999999998</v>
      </c>
      <c r="N80" t="s">
        <v>38</v>
      </c>
      <c r="O80">
        <v>257.47172699999999</v>
      </c>
    </row>
    <row r="81" spans="11:15" x14ac:dyDescent="0.25">
      <c r="K81" t="s">
        <v>37</v>
      </c>
      <c r="L81">
        <v>0.80619399999999997</v>
      </c>
      <c r="N81" t="s">
        <v>38</v>
      </c>
      <c r="O81">
        <v>379.23769099999998</v>
      </c>
    </row>
    <row r="82" spans="11:15" x14ac:dyDescent="0.25">
      <c r="K82" t="s">
        <v>37</v>
      </c>
      <c r="L82">
        <v>0.72705299999999995</v>
      </c>
      <c r="N82" t="s">
        <v>38</v>
      </c>
      <c r="O82">
        <v>163.06832700000001</v>
      </c>
    </row>
    <row r="83" spans="11:15" x14ac:dyDescent="0.25">
      <c r="K83" t="s">
        <v>37</v>
      </c>
      <c r="L83">
        <v>0.80886899999999995</v>
      </c>
      <c r="N83" t="s">
        <v>38</v>
      </c>
      <c r="O83">
        <v>256.73868499999998</v>
      </c>
    </row>
    <row r="84" spans="11:15" x14ac:dyDescent="0.25">
      <c r="K84" t="s">
        <v>37</v>
      </c>
      <c r="L84">
        <v>0.75709599999999999</v>
      </c>
      <c r="N84" t="s">
        <v>38</v>
      </c>
      <c r="O84">
        <v>237.922608</v>
      </c>
    </row>
    <row r="85" spans="11:15" x14ac:dyDescent="0.25">
      <c r="K85" t="s">
        <v>37</v>
      </c>
      <c r="L85">
        <v>0.85341400000000001</v>
      </c>
      <c r="N85" t="s">
        <v>38</v>
      </c>
      <c r="O85">
        <v>93.653357</v>
      </c>
    </row>
    <row r="86" spans="11:15" x14ac:dyDescent="0.25">
      <c r="K86" t="s">
        <v>37</v>
      </c>
      <c r="L86">
        <v>0.80271300000000001</v>
      </c>
      <c r="N86" t="s">
        <v>38</v>
      </c>
      <c r="O86">
        <v>384.330983</v>
      </c>
    </row>
    <row r="87" spans="11:15" x14ac:dyDescent="0.25">
      <c r="K87" t="s">
        <v>37</v>
      </c>
      <c r="L87">
        <v>0.84990699999999997</v>
      </c>
      <c r="N87" t="s">
        <v>38</v>
      </c>
      <c r="O87">
        <v>748.89183400000002</v>
      </c>
    </row>
    <row r="88" spans="11:15" x14ac:dyDescent="0.25">
      <c r="K88" t="s">
        <v>37</v>
      </c>
      <c r="L88">
        <v>0.73660199999999998</v>
      </c>
      <c r="N88" t="s">
        <v>38</v>
      </c>
      <c r="O88">
        <v>351.56410799999998</v>
      </c>
    </row>
    <row r="89" spans="11:15" x14ac:dyDescent="0.25">
      <c r="K89" t="s">
        <v>37</v>
      </c>
      <c r="L89">
        <v>0.75170499999999996</v>
      </c>
      <c r="N89" t="s">
        <v>38</v>
      </c>
      <c r="O89">
        <v>534.97059899999999</v>
      </c>
    </row>
    <row r="90" spans="11:15" x14ac:dyDescent="0.25">
      <c r="K90" t="s">
        <v>37</v>
      </c>
      <c r="L90">
        <v>0.74756599999999995</v>
      </c>
      <c r="N90" t="s">
        <v>38</v>
      </c>
      <c r="O90">
        <v>349.71500300000002</v>
      </c>
    </row>
    <row r="91" spans="11:15" x14ac:dyDescent="0.25">
      <c r="K91" t="s">
        <v>37</v>
      </c>
      <c r="L91">
        <v>0.88671699999999998</v>
      </c>
      <c r="N91" t="s">
        <v>38</v>
      </c>
      <c r="O91">
        <v>183.998524</v>
      </c>
    </row>
    <row r="92" spans="11:15" x14ac:dyDescent="0.25">
      <c r="K92" t="s">
        <v>37</v>
      </c>
      <c r="L92">
        <v>0.77021399999999995</v>
      </c>
      <c r="N92" t="s">
        <v>38</v>
      </c>
      <c r="O92">
        <v>647.89805799999999</v>
      </c>
    </row>
    <row r="93" spans="11:15" x14ac:dyDescent="0.25">
      <c r="K93" t="s">
        <v>37</v>
      </c>
      <c r="L93">
        <v>0.79820999999999998</v>
      </c>
      <c r="N93" t="s">
        <v>38</v>
      </c>
      <c r="O93">
        <v>396.43967500000002</v>
      </c>
    </row>
    <row r="94" spans="11:15" x14ac:dyDescent="0.25">
      <c r="K94" t="s">
        <v>37</v>
      </c>
      <c r="L94">
        <v>0.78784600000000005</v>
      </c>
      <c r="N94" t="s">
        <v>38</v>
      </c>
      <c r="O94">
        <v>796.60456299999998</v>
      </c>
    </row>
    <row r="95" spans="11:15" x14ac:dyDescent="0.25">
      <c r="K95" t="s">
        <v>37</v>
      </c>
      <c r="L95">
        <v>0.70557700000000001</v>
      </c>
      <c r="N95" t="s">
        <v>38</v>
      </c>
      <c r="O95">
        <v>489.26898499999999</v>
      </c>
    </row>
    <row r="96" spans="11:15" x14ac:dyDescent="0.25">
      <c r="K96" t="s">
        <v>37</v>
      </c>
      <c r="L96">
        <v>0.85526999999999997</v>
      </c>
      <c r="N96" t="s">
        <v>38</v>
      </c>
      <c r="O96">
        <v>160.13615899999999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Testbench2</vt:lpstr>
      <vt:lpstr>Comun</vt:lpstr>
      <vt:lpstr>Pob30-Gen30</vt:lpstr>
      <vt:lpstr>Pob30-Gen50</vt:lpstr>
      <vt:lpstr>Pob30-Gen100</vt:lpstr>
      <vt:lpstr>Pob30-Gen200</vt:lpstr>
      <vt:lpstr>Pob50-Gen30</vt:lpstr>
      <vt:lpstr>Pob50-Gen50</vt:lpstr>
      <vt:lpstr>Pob50-Gen100</vt:lpstr>
      <vt:lpstr>Pob50-Gen200</vt:lpstr>
      <vt:lpstr>Pob100-Gen30</vt:lpstr>
      <vt:lpstr>Pob100-Gen50</vt:lpstr>
      <vt:lpstr>Pob100-Gen100</vt:lpstr>
      <vt:lpstr>Pob100-Gen200</vt:lpstr>
      <vt:lpstr>Trash</vt:lpstr>
      <vt:lpstr>Trash!reducido1_1</vt:lpstr>
      <vt:lpstr>Trash!reducido1_2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cp:lastPrinted>2017-03-29T14:07:23Z</cp:lastPrinted>
  <dcterms:created xsi:type="dcterms:W3CDTF">2017-03-10T09:48:44Z</dcterms:created>
  <dcterms:modified xsi:type="dcterms:W3CDTF">2017-03-29T14:28:06Z</dcterms:modified>
</cp:coreProperties>
</file>