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_local\Documents\GitHub\GeneticGame\AG\AG\testbench\"/>
    </mc:Choice>
  </mc:AlternateContent>
  <bookViews>
    <workbookView xWindow="0" yWindow="0" windowWidth="14370" windowHeight="7530"/>
  </bookViews>
  <sheets>
    <sheet name="Comun" sheetId="5" r:id="rId1"/>
    <sheet name="Pob30-Gen30" sheetId="1" r:id="rId2"/>
    <sheet name="Pob30-Gen50" sheetId="3" r:id="rId3"/>
    <sheet name="Pob30-Gen100" sheetId="4" r:id="rId4"/>
    <sheet name="Pob30-Gen200" sheetId="6" r:id="rId5"/>
    <sheet name="Pob50-Gen30" sheetId="8" r:id="rId6"/>
    <sheet name="Pob50-Gen50" sheetId="9" r:id="rId7"/>
    <sheet name="Trash" sheetId="2" r:id="rId8"/>
  </sheets>
  <definedNames>
    <definedName name="reducido1_1" localSheetId="7">Trash!$E$1:$F$192</definedName>
    <definedName name="reducido6" localSheetId="7">Trash!$P$1:$Q$192</definedName>
    <definedName name="ResumenP30G30" localSheetId="1">'Pob30-Gen30'!#REF!</definedName>
    <definedName name="Tb_todo" localSheetId="1">'Pob30-Gen30'!#REF!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9" l="1"/>
  <c r="C57" i="9"/>
  <c r="D56" i="9"/>
  <c r="D58" i="9" s="1"/>
  <c r="C56" i="9"/>
  <c r="C58" i="9" s="1"/>
  <c r="H35" i="9"/>
  <c r="G35" i="9"/>
  <c r="F35" i="9"/>
  <c r="I35" i="9" s="1"/>
  <c r="D35" i="9"/>
  <c r="C35" i="9"/>
  <c r="B35" i="9"/>
  <c r="H34" i="9"/>
  <c r="G34" i="9"/>
  <c r="F34" i="9"/>
  <c r="I34" i="9" s="1"/>
  <c r="D34" i="9"/>
  <c r="C34" i="9"/>
  <c r="B34" i="9"/>
  <c r="E34" i="9" s="1"/>
  <c r="H33" i="9"/>
  <c r="G33" i="9"/>
  <c r="F33" i="9"/>
  <c r="D33" i="9"/>
  <c r="C33" i="9"/>
  <c r="B33" i="9"/>
  <c r="E33" i="9" s="1"/>
  <c r="H32" i="9"/>
  <c r="G32" i="9"/>
  <c r="F32" i="9"/>
  <c r="D32" i="9"/>
  <c r="C32" i="9"/>
  <c r="B32" i="9"/>
  <c r="H31" i="9"/>
  <c r="G31" i="9"/>
  <c r="F31" i="9"/>
  <c r="I31" i="9" s="1"/>
  <c r="D31" i="9"/>
  <c r="C31" i="9"/>
  <c r="B31" i="9"/>
  <c r="H30" i="9"/>
  <c r="G30" i="9"/>
  <c r="F30" i="9"/>
  <c r="I30" i="9" s="1"/>
  <c r="D30" i="9"/>
  <c r="C30" i="9"/>
  <c r="B30" i="9"/>
  <c r="E30" i="9" s="1"/>
  <c r="H29" i="9"/>
  <c r="G29" i="9"/>
  <c r="F29" i="9"/>
  <c r="D29" i="9"/>
  <c r="C29" i="9"/>
  <c r="B29" i="9"/>
  <c r="E29" i="9" s="1"/>
  <c r="H28" i="9"/>
  <c r="G28" i="9"/>
  <c r="F28" i="9"/>
  <c r="D28" i="9"/>
  <c r="C28" i="9"/>
  <c r="B28" i="9"/>
  <c r="H27" i="9"/>
  <c r="G27" i="9"/>
  <c r="F27" i="9"/>
  <c r="I27" i="9" s="1"/>
  <c r="D27" i="9"/>
  <c r="C27" i="9"/>
  <c r="B27" i="9"/>
  <c r="H26" i="9"/>
  <c r="G26" i="9"/>
  <c r="F26" i="9"/>
  <c r="I26" i="9" s="1"/>
  <c r="D26" i="9"/>
  <c r="C26" i="9"/>
  <c r="B26" i="9"/>
  <c r="E26" i="9" s="1"/>
  <c r="H25" i="9"/>
  <c r="G25" i="9"/>
  <c r="F25" i="9"/>
  <c r="D25" i="9"/>
  <c r="C25" i="9"/>
  <c r="B25" i="9"/>
  <c r="E25" i="9" s="1"/>
  <c r="H24" i="9"/>
  <c r="G24" i="9"/>
  <c r="F24" i="9"/>
  <c r="D24" i="9"/>
  <c r="C24" i="9"/>
  <c r="B24" i="9"/>
  <c r="H23" i="9"/>
  <c r="G23" i="9"/>
  <c r="F23" i="9"/>
  <c r="I23" i="9" s="1"/>
  <c r="D23" i="9"/>
  <c r="C23" i="9"/>
  <c r="B23" i="9"/>
  <c r="H22" i="9"/>
  <c r="G22" i="9"/>
  <c r="F22" i="9"/>
  <c r="I22" i="9" s="1"/>
  <c r="D22" i="9"/>
  <c r="C22" i="9"/>
  <c r="B22" i="9"/>
  <c r="E22" i="9" s="1"/>
  <c r="H21" i="9"/>
  <c r="G21" i="9"/>
  <c r="F21" i="9"/>
  <c r="D21" i="9"/>
  <c r="C21" i="9"/>
  <c r="B21" i="9"/>
  <c r="E21" i="9" s="1"/>
  <c r="H20" i="9"/>
  <c r="G20" i="9"/>
  <c r="F20" i="9"/>
  <c r="D20" i="9"/>
  <c r="C20" i="9"/>
  <c r="B20" i="9"/>
  <c r="H19" i="9"/>
  <c r="G19" i="9"/>
  <c r="F19" i="9"/>
  <c r="I19" i="9" s="1"/>
  <c r="D19" i="9"/>
  <c r="C19" i="9"/>
  <c r="B19" i="9"/>
  <c r="H18" i="9"/>
  <c r="G18" i="9"/>
  <c r="F18" i="9"/>
  <c r="I18" i="9" s="1"/>
  <c r="D18" i="9"/>
  <c r="C18" i="9"/>
  <c r="B18" i="9"/>
  <c r="E18" i="9" s="1"/>
  <c r="H17" i="9"/>
  <c r="G17" i="9"/>
  <c r="F17" i="9"/>
  <c r="D17" i="9"/>
  <c r="C17" i="9"/>
  <c r="B17" i="9"/>
  <c r="E17" i="9" s="1"/>
  <c r="H16" i="9"/>
  <c r="G16" i="9"/>
  <c r="F16" i="9"/>
  <c r="D16" i="9"/>
  <c r="C16" i="9"/>
  <c r="B16" i="9"/>
  <c r="H15" i="9"/>
  <c r="G15" i="9"/>
  <c r="F15" i="9"/>
  <c r="I15" i="9" s="1"/>
  <c r="D15" i="9"/>
  <c r="C15" i="9"/>
  <c r="B15" i="9"/>
  <c r="H14" i="9"/>
  <c r="G14" i="9"/>
  <c r="F14" i="9"/>
  <c r="I14" i="9" s="1"/>
  <c r="D14" i="9"/>
  <c r="C14" i="9"/>
  <c r="B14" i="9"/>
  <c r="E14" i="9" s="1"/>
  <c r="H13" i="9"/>
  <c r="G13" i="9"/>
  <c r="F13" i="9"/>
  <c r="D13" i="9"/>
  <c r="C13" i="9"/>
  <c r="B13" i="9"/>
  <c r="E13" i="9" s="1"/>
  <c r="H12" i="9"/>
  <c r="G12" i="9"/>
  <c r="F12" i="9"/>
  <c r="D12" i="9"/>
  <c r="C12" i="9"/>
  <c r="B12" i="9"/>
  <c r="H11" i="9"/>
  <c r="G11" i="9"/>
  <c r="F11" i="9"/>
  <c r="I11" i="9" s="1"/>
  <c r="D11" i="9"/>
  <c r="C11" i="9"/>
  <c r="B11" i="9"/>
  <c r="H10" i="9"/>
  <c r="G10" i="9"/>
  <c r="F10" i="9"/>
  <c r="I10" i="9" s="1"/>
  <c r="D10" i="9"/>
  <c r="C10" i="9"/>
  <c r="B10" i="9"/>
  <c r="E10" i="9" s="1"/>
  <c r="H9" i="9"/>
  <c r="G9" i="9"/>
  <c r="F9" i="9"/>
  <c r="D9" i="9"/>
  <c r="C9" i="9"/>
  <c r="B9" i="9"/>
  <c r="E9" i="9" s="1"/>
  <c r="H8" i="9"/>
  <c r="G8" i="9"/>
  <c r="F8" i="9"/>
  <c r="D8" i="9"/>
  <c r="C8" i="9"/>
  <c r="B8" i="9"/>
  <c r="H7" i="9"/>
  <c r="G7" i="9"/>
  <c r="F7" i="9"/>
  <c r="I7" i="9" s="1"/>
  <c r="D7" i="9"/>
  <c r="C7" i="9"/>
  <c r="B7" i="9"/>
  <c r="H6" i="9"/>
  <c r="G6" i="9"/>
  <c r="F6" i="9"/>
  <c r="I6" i="9" s="1"/>
  <c r="D6" i="9"/>
  <c r="C6" i="9"/>
  <c r="B6" i="9"/>
  <c r="E6" i="9" s="1"/>
  <c r="H5" i="9"/>
  <c r="G5" i="9"/>
  <c r="F5" i="9"/>
  <c r="D5" i="9"/>
  <c r="C5" i="9"/>
  <c r="B5" i="9"/>
  <c r="E5" i="9" s="1"/>
  <c r="H4" i="9"/>
  <c r="G4" i="9"/>
  <c r="F4" i="9"/>
  <c r="D4" i="9"/>
  <c r="C4" i="9"/>
  <c r="B4" i="9"/>
  <c r="C56" i="8"/>
  <c r="C58" i="8" s="1"/>
  <c r="D56" i="8"/>
  <c r="D58" i="8" s="1"/>
  <c r="C57" i="8"/>
  <c r="D57" i="8"/>
  <c r="H35" i="8"/>
  <c r="G35" i="8"/>
  <c r="F35" i="8"/>
  <c r="I35" i="8" s="1"/>
  <c r="D35" i="8"/>
  <c r="C35" i="8"/>
  <c r="B35" i="8"/>
  <c r="H34" i="8"/>
  <c r="G34" i="8"/>
  <c r="F34" i="8"/>
  <c r="I34" i="8" s="1"/>
  <c r="D34" i="8"/>
  <c r="C34" i="8"/>
  <c r="B34" i="8"/>
  <c r="H33" i="8"/>
  <c r="G33" i="8"/>
  <c r="F33" i="8"/>
  <c r="D33" i="8"/>
  <c r="C33" i="8"/>
  <c r="B33" i="8"/>
  <c r="H32" i="8"/>
  <c r="G32" i="8"/>
  <c r="F32" i="8"/>
  <c r="D32" i="8"/>
  <c r="C32" i="8"/>
  <c r="B32" i="8"/>
  <c r="H31" i="8"/>
  <c r="G31" i="8"/>
  <c r="F31" i="8"/>
  <c r="I31" i="8" s="1"/>
  <c r="D31" i="8"/>
  <c r="C31" i="8"/>
  <c r="B31" i="8"/>
  <c r="H30" i="8"/>
  <c r="G30" i="8"/>
  <c r="F30" i="8"/>
  <c r="I30" i="8" s="1"/>
  <c r="D30" i="8"/>
  <c r="C30" i="8"/>
  <c r="B30" i="8"/>
  <c r="H29" i="8"/>
  <c r="G29" i="8"/>
  <c r="F29" i="8"/>
  <c r="D29" i="8"/>
  <c r="C29" i="8"/>
  <c r="B29" i="8"/>
  <c r="H28" i="8"/>
  <c r="G28" i="8"/>
  <c r="F28" i="8"/>
  <c r="D28" i="8"/>
  <c r="C28" i="8"/>
  <c r="B28" i="8"/>
  <c r="H27" i="8"/>
  <c r="G27" i="8"/>
  <c r="F27" i="8"/>
  <c r="I27" i="8" s="1"/>
  <c r="D27" i="8"/>
  <c r="C27" i="8"/>
  <c r="B27" i="8"/>
  <c r="H26" i="8"/>
  <c r="G26" i="8"/>
  <c r="F26" i="8"/>
  <c r="I26" i="8" s="1"/>
  <c r="D26" i="8"/>
  <c r="C26" i="8"/>
  <c r="B26" i="8"/>
  <c r="H25" i="8"/>
  <c r="G25" i="8"/>
  <c r="F25" i="8"/>
  <c r="D25" i="8"/>
  <c r="C25" i="8"/>
  <c r="B25" i="8"/>
  <c r="H24" i="8"/>
  <c r="G24" i="8"/>
  <c r="F24" i="8"/>
  <c r="D24" i="8"/>
  <c r="C24" i="8"/>
  <c r="B24" i="8"/>
  <c r="H23" i="8"/>
  <c r="G23" i="8"/>
  <c r="F23" i="8"/>
  <c r="I23" i="8" s="1"/>
  <c r="D23" i="8"/>
  <c r="C23" i="8"/>
  <c r="B23" i="8"/>
  <c r="H22" i="8"/>
  <c r="G22" i="8"/>
  <c r="F22" i="8"/>
  <c r="I22" i="8" s="1"/>
  <c r="D22" i="8"/>
  <c r="C22" i="8"/>
  <c r="B22" i="8"/>
  <c r="H21" i="8"/>
  <c r="G21" i="8"/>
  <c r="F21" i="8"/>
  <c r="D21" i="8"/>
  <c r="C21" i="8"/>
  <c r="B21" i="8"/>
  <c r="H20" i="8"/>
  <c r="G20" i="8"/>
  <c r="F20" i="8"/>
  <c r="D20" i="8"/>
  <c r="C20" i="8"/>
  <c r="B20" i="8"/>
  <c r="H19" i="8"/>
  <c r="G19" i="8"/>
  <c r="F19" i="8"/>
  <c r="I19" i="8" s="1"/>
  <c r="D19" i="8"/>
  <c r="C19" i="8"/>
  <c r="B19" i="8"/>
  <c r="H18" i="8"/>
  <c r="G18" i="8"/>
  <c r="F18" i="8"/>
  <c r="I18" i="8" s="1"/>
  <c r="D18" i="8"/>
  <c r="C18" i="8"/>
  <c r="B18" i="8"/>
  <c r="H17" i="8"/>
  <c r="G17" i="8"/>
  <c r="F17" i="8"/>
  <c r="D17" i="8"/>
  <c r="C17" i="8"/>
  <c r="B17" i="8"/>
  <c r="H16" i="8"/>
  <c r="G16" i="8"/>
  <c r="F16" i="8"/>
  <c r="D16" i="8"/>
  <c r="C16" i="8"/>
  <c r="B16" i="8"/>
  <c r="H15" i="8"/>
  <c r="G15" i="8"/>
  <c r="F15" i="8"/>
  <c r="I15" i="8" s="1"/>
  <c r="D15" i="8"/>
  <c r="C15" i="8"/>
  <c r="B15" i="8"/>
  <c r="H14" i="8"/>
  <c r="G14" i="8"/>
  <c r="F14" i="8"/>
  <c r="I14" i="8" s="1"/>
  <c r="D14" i="8"/>
  <c r="C14" i="8"/>
  <c r="B14" i="8"/>
  <c r="H13" i="8"/>
  <c r="G13" i="8"/>
  <c r="F13" i="8"/>
  <c r="D13" i="8"/>
  <c r="C13" i="8"/>
  <c r="B13" i="8"/>
  <c r="H12" i="8"/>
  <c r="G12" i="8"/>
  <c r="F12" i="8"/>
  <c r="D12" i="8"/>
  <c r="C12" i="8"/>
  <c r="B12" i="8"/>
  <c r="H11" i="8"/>
  <c r="G11" i="8"/>
  <c r="F11" i="8"/>
  <c r="I11" i="8" s="1"/>
  <c r="D11" i="8"/>
  <c r="C11" i="8"/>
  <c r="B11" i="8"/>
  <c r="H10" i="8"/>
  <c r="G10" i="8"/>
  <c r="F10" i="8"/>
  <c r="I10" i="8" s="1"/>
  <c r="D10" i="8"/>
  <c r="C10" i="8"/>
  <c r="B10" i="8"/>
  <c r="H9" i="8"/>
  <c r="G9" i="8"/>
  <c r="F9" i="8"/>
  <c r="D9" i="8"/>
  <c r="C9" i="8"/>
  <c r="B9" i="8"/>
  <c r="H8" i="8"/>
  <c r="G8" i="8"/>
  <c r="F8" i="8"/>
  <c r="D8" i="8"/>
  <c r="C8" i="8"/>
  <c r="B8" i="8"/>
  <c r="H7" i="8"/>
  <c r="G7" i="8"/>
  <c r="F7" i="8"/>
  <c r="I7" i="8" s="1"/>
  <c r="D7" i="8"/>
  <c r="C7" i="8"/>
  <c r="B7" i="8"/>
  <c r="H6" i="8"/>
  <c r="G6" i="8"/>
  <c r="F6" i="8"/>
  <c r="I6" i="8" s="1"/>
  <c r="D6" i="8"/>
  <c r="C6" i="8"/>
  <c r="B6" i="8"/>
  <c r="H5" i="8"/>
  <c r="G5" i="8"/>
  <c r="F5" i="8"/>
  <c r="D5" i="8"/>
  <c r="C5" i="8"/>
  <c r="B5" i="8"/>
  <c r="H4" i="8"/>
  <c r="G4" i="8"/>
  <c r="F4" i="8"/>
  <c r="D4" i="8"/>
  <c r="C4" i="8"/>
  <c r="B4" i="8"/>
  <c r="D57" i="6"/>
  <c r="C57" i="6"/>
  <c r="C56" i="6"/>
  <c r="D47" i="6"/>
  <c r="D46" i="6"/>
  <c r="C47" i="6"/>
  <c r="C46" i="6"/>
  <c r="D57" i="2"/>
  <c r="C57" i="2"/>
  <c r="D56" i="2"/>
  <c r="D58" i="2" s="1"/>
  <c r="C56" i="2"/>
  <c r="C58" i="2" s="1"/>
  <c r="D48" i="2"/>
  <c r="C48" i="2"/>
  <c r="D47" i="2"/>
  <c r="C47" i="2"/>
  <c r="D46" i="2"/>
  <c r="C46" i="2"/>
  <c r="D43" i="2"/>
  <c r="C43" i="2"/>
  <c r="D42" i="2"/>
  <c r="D44" i="2" s="1"/>
  <c r="D39" i="2"/>
  <c r="C39" i="2"/>
  <c r="D38" i="2"/>
  <c r="D40" i="2" s="1"/>
  <c r="H35" i="2"/>
  <c r="G35" i="2"/>
  <c r="F35" i="2"/>
  <c r="D35" i="2"/>
  <c r="E35" i="2" s="1"/>
  <c r="C35" i="2"/>
  <c r="B35" i="2"/>
  <c r="H34" i="2"/>
  <c r="G34" i="2"/>
  <c r="F34" i="2"/>
  <c r="D34" i="2"/>
  <c r="C34" i="2"/>
  <c r="B34" i="2"/>
  <c r="H33" i="2"/>
  <c r="G33" i="2"/>
  <c r="F33" i="2"/>
  <c r="I33" i="2" s="1"/>
  <c r="D33" i="2"/>
  <c r="E33" i="2" s="1"/>
  <c r="C33" i="2"/>
  <c r="B33" i="2"/>
  <c r="H32" i="2"/>
  <c r="G32" i="2"/>
  <c r="F32" i="2"/>
  <c r="I32" i="2" s="1"/>
  <c r="D32" i="2"/>
  <c r="C32" i="2"/>
  <c r="B32" i="2"/>
  <c r="H31" i="2"/>
  <c r="G31" i="2"/>
  <c r="F31" i="2"/>
  <c r="D31" i="2"/>
  <c r="E31" i="2" s="1"/>
  <c r="C31" i="2"/>
  <c r="B31" i="2"/>
  <c r="H30" i="2"/>
  <c r="G30" i="2"/>
  <c r="F30" i="2"/>
  <c r="D30" i="2"/>
  <c r="C30" i="2"/>
  <c r="B30" i="2"/>
  <c r="H29" i="2"/>
  <c r="G29" i="2"/>
  <c r="F29" i="2"/>
  <c r="I29" i="2" s="1"/>
  <c r="D29" i="2"/>
  <c r="E29" i="2" s="1"/>
  <c r="C29" i="2"/>
  <c r="B29" i="2"/>
  <c r="H28" i="2"/>
  <c r="G28" i="2"/>
  <c r="F28" i="2"/>
  <c r="I28" i="2" s="1"/>
  <c r="D28" i="2"/>
  <c r="C28" i="2"/>
  <c r="B28" i="2"/>
  <c r="H27" i="2"/>
  <c r="G27" i="2"/>
  <c r="F27" i="2"/>
  <c r="D27" i="2"/>
  <c r="E27" i="2" s="1"/>
  <c r="C27" i="2"/>
  <c r="B27" i="2"/>
  <c r="H26" i="2"/>
  <c r="G26" i="2"/>
  <c r="F26" i="2"/>
  <c r="D26" i="2"/>
  <c r="C26" i="2"/>
  <c r="B26" i="2"/>
  <c r="H25" i="2"/>
  <c r="G25" i="2"/>
  <c r="F25" i="2"/>
  <c r="I25" i="2" s="1"/>
  <c r="D25" i="2"/>
  <c r="E25" i="2" s="1"/>
  <c r="C25" i="2"/>
  <c r="B25" i="2"/>
  <c r="H24" i="2"/>
  <c r="G24" i="2"/>
  <c r="F24" i="2"/>
  <c r="I24" i="2" s="1"/>
  <c r="D24" i="2"/>
  <c r="C24" i="2"/>
  <c r="B24" i="2"/>
  <c r="H23" i="2"/>
  <c r="G23" i="2"/>
  <c r="F23" i="2"/>
  <c r="D23" i="2"/>
  <c r="E23" i="2" s="1"/>
  <c r="C23" i="2"/>
  <c r="B23" i="2"/>
  <c r="H22" i="2"/>
  <c r="G22" i="2"/>
  <c r="F22" i="2"/>
  <c r="D22" i="2"/>
  <c r="C22" i="2"/>
  <c r="B22" i="2"/>
  <c r="H21" i="2"/>
  <c r="G21" i="2"/>
  <c r="F21" i="2"/>
  <c r="I21" i="2" s="1"/>
  <c r="D21" i="2"/>
  <c r="E21" i="2" s="1"/>
  <c r="C21" i="2"/>
  <c r="B21" i="2"/>
  <c r="H20" i="2"/>
  <c r="G20" i="2"/>
  <c r="F20" i="2"/>
  <c r="I20" i="2" s="1"/>
  <c r="D20" i="2"/>
  <c r="C20" i="2"/>
  <c r="B20" i="2"/>
  <c r="H19" i="2"/>
  <c r="G19" i="2"/>
  <c r="F19" i="2"/>
  <c r="D19" i="2"/>
  <c r="E19" i="2" s="1"/>
  <c r="C19" i="2"/>
  <c r="B19" i="2"/>
  <c r="H18" i="2"/>
  <c r="G18" i="2"/>
  <c r="F18" i="2"/>
  <c r="D18" i="2"/>
  <c r="C18" i="2"/>
  <c r="B18" i="2"/>
  <c r="H17" i="2"/>
  <c r="G17" i="2"/>
  <c r="F17" i="2"/>
  <c r="I17" i="2" s="1"/>
  <c r="D17" i="2"/>
  <c r="E17" i="2" s="1"/>
  <c r="C17" i="2"/>
  <c r="B17" i="2"/>
  <c r="H16" i="2"/>
  <c r="G16" i="2"/>
  <c r="F16" i="2"/>
  <c r="I16" i="2" s="1"/>
  <c r="D16" i="2"/>
  <c r="C16" i="2"/>
  <c r="B16" i="2"/>
  <c r="H15" i="2"/>
  <c r="G15" i="2"/>
  <c r="F15" i="2"/>
  <c r="D15" i="2"/>
  <c r="E15" i="2" s="1"/>
  <c r="C15" i="2"/>
  <c r="B15" i="2"/>
  <c r="H14" i="2"/>
  <c r="G14" i="2"/>
  <c r="F14" i="2"/>
  <c r="D14" i="2"/>
  <c r="C14" i="2"/>
  <c r="B14" i="2"/>
  <c r="H13" i="2"/>
  <c r="G13" i="2"/>
  <c r="F13" i="2"/>
  <c r="I13" i="2" s="1"/>
  <c r="D13" i="2"/>
  <c r="E13" i="2" s="1"/>
  <c r="C13" i="2"/>
  <c r="B13" i="2"/>
  <c r="H12" i="2"/>
  <c r="G12" i="2"/>
  <c r="F12" i="2"/>
  <c r="I12" i="2" s="1"/>
  <c r="D12" i="2"/>
  <c r="C12" i="2"/>
  <c r="B12" i="2"/>
  <c r="H11" i="2"/>
  <c r="G11" i="2"/>
  <c r="F11" i="2"/>
  <c r="D11" i="2"/>
  <c r="E11" i="2" s="1"/>
  <c r="C11" i="2"/>
  <c r="B11" i="2"/>
  <c r="H10" i="2"/>
  <c r="G10" i="2"/>
  <c r="F10" i="2"/>
  <c r="D10" i="2"/>
  <c r="C10" i="2"/>
  <c r="B10" i="2"/>
  <c r="H9" i="2"/>
  <c r="G9" i="2"/>
  <c r="F9" i="2"/>
  <c r="I9" i="2" s="1"/>
  <c r="D9" i="2"/>
  <c r="E9" i="2" s="1"/>
  <c r="C9" i="2"/>
  <c r="B9" i="2"/>
  <c r="H8" i="2"/>
  <c r="G8" i="2"/>
  <c r="F8" i="2"/>
  <c r="I8" i="2" s="1"/>
  <c r="D8" i="2"/>
  <c r="C8" i="2"/>
  <c r="B8" i="2"/>
  <c r="H7" i="2"/>
  <c r="G7" i="2"/>
  <c r="F7" i="2"/>
  <c r="D7" i="2"/>
  <c r="E7" i="2" s="1"/>
  <c r="C7" i="2"/>
  <c r="B7" i="2"/>
  <c r="H6" i="2"/>
  <c r="G6" i="2"/>
  <c r="F6" i="2"/>
  <c r="D6" i="2"/>
  <c r="C6" i="2"/>
  <c r="B6" i="2"/>
  <c r="H5" i="2"/>
  <c r="G5" i="2"/>
  <c r="F5" i="2"/>
  <c r="I5" i="2" s="1"/>
  <c r="D5" i="2"/>
  <c r="C5" i="2"/>
  <c r="B5" i="2"/>
  <c r="H4" i="2"/>
  <c r="G4" i="2"/>
  <c r="F4" i="2"/>
  <c r="I4" i="2" s="1"/>
  <c r="D4" i="2"/>
  <c r="C4" i="2"/>
  <c r="B4" i="2"/>
  <c r="H35" i="6"/>
  <c r="G35" i="6"/>
  <c r="F35" i="6"/>
  <c r="D35" i="6"/>
  <c r="C35" i="6"/>
  <c r="B35" i="6"/>
  <c r="H34" i="6"/>
  <c r="G34" i="6"/>
  <c r="F34" i="6"/>
  <c r="I34" i="6" s="1"/>
  <c r="D34" i="6"/>
  <c r="C34" i="6"/>
  <c r="B34" i="6"/>
  <c r="H33" i="6"/>
  <c r="G33" i="6"/>
  <c r="F33" i="6"/>
  <c r="D33" i="6"/>
  <c r="C33" i="6"/>
  <c r="B33" i="6"/>
  <c r="H32" i="6"/>
  <c r="G32" i="6"/>
  <c r="F32" i="6"/>
  <c r="I32" i="6" s="1"/>
  <c r="D32" i="6"/>
  <c r="C32" i="6"/>
  <c r="B32" i="6"/>
  <c r="H31" i="6"/>
  <c r="G31" i="6"/>
  <c r="F31" i="6"/>
  <c r="D31" i="6"/>
  <c r="C31" i="6"/>
  <c r="B31" i="6"/>
  <c r="H30" i="6"/>
  <c r="G30" i="6"/>
  <c r="F30" i="6"/>
  <c r="I30" i="6" s="1"/>
  <c r="D30" i="6"/>
  <c r="C30" i="6"/>
  <c r="B30" i="6"/>
  <c r="H29" i="6"/>
  <c r="G29" i="6"/>
  <c r="F29" i="6"/>
  <c r="D29" i="6"/>
  <c r="C29" i="6"/>
  <c r="B29" i="6"/>
  <c r="H28" i="6"/>
  <c r="G28" i="6"/>
  <c r="F28" i="6"/>
  <c r="I28" i="6" s="1"/>
  <c r="D28" i="6"/>
  <c r="C28" i="6"/>
  <c r="B28" i="6"/>
  <c r="H27" i="6"/>
  <c r="G27" i="6"/>
  <c r="F27" i="6"/>
  <c r="D27" i="6"/>
  <c r="C27" i="6"/>
  <c r="B27" i="6"/>
  <c r="H26" i="6"/>
  <c r="G26" i="6"/>
  <c r="F26" i="6"/>
  <c r="I26" i="6" s="1"/>
  <c r="D26" i="6"/>
  <c r="C26" i="6"/>
  <c r="B26" i="6"/>
  <c r="H25" i="6"/>
  <c r="G25" i="6"/>
  <c r="F25" i="6"/>
  <c r="D25" i="6"/>
  <c r="C25" i="6"/>
  <c r="B25" i="6"/>
  <c r="H24" i="6"/>
  <c r="G24" i="6"/>
  <c r="F24" i="6"/>
  <c r="I24" i="6" s="1"/>
  <c r="D24" i="6"/>
  <c r="C24" i="6"/>
  <c r="B24" i="6"/>
  <c r="H23" i="6"/>
  <c r="G23" i="6"/>
  <c r="F23" i="6"/>
  <c r="D23" i="6"/>
  <c r="C23" i="6"/>
  <c r="B23" i="6"/>
  <c r="H22" i="6"/>
  <c r="G22" i="6"/>
  <c r="F22" i="6"/>
  <c r="I22" i="6" s="1"/>
  <c r="D22" i="6"/>
  <c r="C22" i="6"/>
  <c r="B22" i="6"/>
  <c r="H21" i="6"/>
  <c r="G21" i="6"/>
  <c r="F21" i="6"/>
  <c r="D21" i="6"/>
  <c r="C21" i="6"/>
  <c r="B21" i="6"/>
  <c r="H20" i="6"/>
  <c r="G20" i="6"/>
  <c r="F20" i="6"/>
  <c r="I20" i="6" s="1"/>
  <c r="D20" i="6"/>
  <c r="C20" i="6"/>
  <c r="B20" i="6"/>
  <c r="H19" i="6"/>
  <c r="G19" i="6"/>
  <c r="F19" i="6"/>
  <c r="D19" i="6"/>
  <c r="C19" i="6"/>
  <c r="B19" i="6"/>
  <c r="H18" i="6"/>
  <c r="G18" i="6"/>
  <c r="F18" i="6"/>
  <c r="I18" i="6" s="1"/>
  <c r="D18" i="6"/>
  <c r="C18" i="6"/>
  <c r="B18" i="6"/>
  <c r="H17" i="6"/>
  <c r="G17" i="6"/>
  <c r="F17" i="6"/>
  <c r="D17" i="6"/>
  <c r="C17" i="6"/>
  <c r="B17" i="6"/>
  <c r="H16" i="6"/>
  <c r="G16" i="6"/>
  <c r="F16" i="6"/>
  <c r="I16" i="6" s="1"/>
  <c r="D16" i="6"/>
  <c r="C16" i="6"/>
  <c r="B16" i="6"/>
  <c r="H15" i="6"/>
  <c r="G15" i="6"/>
  <c r="F15" i="6"/>
  <c r="D15" i="6"/>
  <c r="C15" i="6"/>
  <c r="B15" i="6"/>
  <c r="H14" i="6"/>
  <c r="G14" i="6"/>
  <c r="F14" i="6"/>
  <c r="I14" i="6" s="1"/>
  <c r="D14" i="6"/>
  <c r="C14" i="6"/>
  <c r="B14" i="6"/>
  <c r="H13" i="6"/>
  <c r="G13" i="6"/>
  <c r="F13" i="6"/>
  <c r="D13" i="6"/>
  <c r="C13" i="6"/>
  <c r="B13" i="6"/>
  <c r="H12" i="6"/>
  <c r="G12" i="6"/>
  <c r="F12" i="6"/>
  <c r="I12" i="6" s="1"/>
  <c r="D12" i="6"/>
  <c r="C12" i="6"/>
  <c r="B12" i="6"/>
  <c r="H11" i="6"/>
  <c r="G11" i="6"/>
  <c r="F11" i="6"/>
  <c r="D11" i="6"/>
  <c r="C11" i="6"/>
  <c r="B11" i="6"/>
  <c r="H10" i="6"/>
  <c r="G10" i="6"/>
  <c r="F10" i="6"/>
  <c r="I10" i="6" s="1"/>
  <c r="D10" i="6"/>
  <c r="C10" i="6"/>
  <c r="B10" i="6"/>
  <c r="H9" i="6"/>
  <c r="G9" i="6"/>
  <c r="F9" i="6"/>
  <c r="D9" i="6"/>
  <c r="C9" i="6"/>
  <c r="B9" i="6"/>
  <c r="H8" i="6"/>
  <c r="G8" i="6"/>
  <c r="F8" i="6"/>
  <c r="I8" i="6" s="1"/>
  <c r="D8" i="6"/>
  <c r="C8" i="6"/>
  <c r="B8" i="6"/>
  <c r="H7" i="6"/>
  <c r="G7" i="6"/>
  <c r="F7" i="6"/>
  <c r="D7" i="6"/>
  <c r="C7" i="6"/>
  <c r="B7" i="6"/>
  <c r="H6" i="6"/>
  <c r="G6" i="6"/>
  <c r="F6" i="6"/>
  <c r="I6" i="6" s="1"/>
  <c r="D6" i="6"/>
  <c r="C6" i="6"/>
  <c r="B6" i="6"/>
  <c r="H5" i="6"/>
  <c r="G5" i="6"/>
  <c r="F5" i="6"/>
  <c r="D5" i="6"/>
  <c r="C5" i="6"/>
  <c r="B5" i="6"/>
  <c r="H4" i="6"/>
  <c r="G4" i="6"/>
  <c r="F4" i="6"/>
  <c r="I4" i="6" s="1"/>
  <c r="D4" i="6"/>
  <c r="C4" i="6"/>
  <c r="B4" i="6"/>
  <c r="C56" i="3"/>
  <c r="H54" i="4"/>
  <c r="G54" i="4"/>
  <c r="F54" i="4"/>
  <c r="I54" i="4" s="1"/>
  <c r="D54" i="4"/>
  <c r="C54" i="4"/>
  <c r="B54" i="4"/>
  <c r="H53" i="4"/>
  <c r="G53" i="4"/>
  <c r="F53" i="4"/>
  <c r="I53" i="4" s="1"/>
  <c r="D53" i="4"/>
  <c r="C53" i="4"/>
  <c r="B53" i="4"/>
  <c r="H52" i="4"/>
  <c r="G52" i="4"/>
  <c r="F52" i="4"/>
  <c r="I52" i="4" s="1"/>
  <c r="D52" i="4"/>
  <c r="E52" i="4" s="1"/>
  <c r="C52" i="4"/>
  <c r="B52" i="4"/>
  <c r="H51" i="4"/>
  <c r="G51" i="4"/>
  <c r="F51" i="4"/>
  <c r="I51" i="4" s="1"/>
  <c r="D51" i="4"/>
  <c r="C51" i="4"/>
  <c r="B51" i="4"/>
  <c r="H35" i="4"/>
  <c r="I35" i="4" s="1"/>
  <c r="G35" i="4"/>
  <c r="F35" i="4"/>
  <c r="D35" i="4"/>
  <c r="C35" i="4"/>
  <c r="B35" i="4"/>
  <c r="H34" i="4"/>
  <c r="G34" i="4"/>
  <c r="F34" i="4"/>
  <c r="D34" i="4"/>
  <c r="C34" i="4"/>
  <c r="B34" i="4"/>
  <c r="H33" i="4"/>
  <c r="G33" i="4"/>
  <c r="F33" i="4"/>
  <c r="I33" i="4" s="1"/>
  <c r="D33" i="4"/>
  <c r="C33" i="4"/>
  <c r="B33" i="4"/>
  <c r="H32" i="4"/>
  <c r="G32" i="4"/>
  <c r="F32" i="4"/>
  <c r="I32" i="4" s="1"/>
  <c r="D32" i="4"/>
  <c r="C32" i="4"/>
  <c r="B32" i="4"/>
  <c r="H31" i="4"/>
  <c r="G31" i="4"/>
  <c r="F31" i="4"/>
  <c r="D31" i="4"/>
  <c r="C31" i="4"/>
  <c r="B31" i="4"/>
  <c r="H30" i="4"/>
  <c r="G30" i="4"/>
  <c r="I30" i="4" s="1"/>
  <c r="F30" i="4"/>
  <c r="D30" i="4"/>
  <c r="C30" i="4"/>
  <c r="B30" i="4"/>
  <c r="H29" i="4"/>
  <c r="G29" i="4"/>
  <c r="F29" i="4"/>
  <c r="D29" i="4"/>
  <c r="C29" i="4"/>
  <c r="B29" i="4"/>
  <c r="H28" i="4"/>
  <c r="G28" i="4"/>
  <c r="F28" i="4"/>
  <c r="I28" i="4" s="1"/>
  <c r="D28" i="4"/>
  <c r="C28" i="4"/>
  <c r="B28" i="4"/>
  <c r="H27" i="4"/>
  <c r="G27" i="4"/>
  <c r="F27" i="4"/>
  <c r="D27" i="4"/>
  <c r="C27" i="4"/>
  <c r="B27" i="4"/>
  <c r="H26" i="4"/>
  <c r="G26" i="4"/>
  <c r="F26" i="4"/>
  <c r="D26" i="4"/>
  <c r="C26" i="4"/>
  <c r="B26" i="4"/>
  <c r="H25" i="4"/>
  <c r="G25" i="4"/>
  <c r="F25" i="4"/>
  <c r="I25" i="4" s="1"/>
  <c r="D25" i="4"/>
  <c r="C25" i="4"/>
  <c r="B25" i="4"/>
  <c r="H24" i="4"/>
  <c r="G24" i="4"/>
  <c r="F24" i="4"/>
  <c r="D24" i="4"/>
  <c r="C24" i="4"/>
  <c r="B24" i="4"/>
  <c r="H23" i="4"/>
  <c r="G23" i="4"/>
  <c r="F23" i="4"/>
  <c r="I23" i="4" s="1"/>
  <c r="D23" i="4"/>
  <c r="C23" i="4"/>
  <c r="B23" i="4"/>
  <c r="H22" i="4"/>
  <c r="G22" i="4"/>
  <c r="F22" i="4"/>
  <c r="I22" i="4" s="1"/>
  <c r="D22" i="4"/>
  <c r="C22" i="4"/>
  <c r="B22" i="4"/>
  <c r="E22" i="4" s="1"/>
  <c r="H21" i="4"/>
  <c r="G21" i="4"/>
  <c r="I21" i="4" s="1"/>
  <c r="F21" i="4"/>
  <c r="D21" i="4"/>
  <c r="C21" i="4"/>
  <c r="B21" i="4"/>
  <c r="E21" i="4" s="1"/>
  <c r="H20" i="4"/>
  <c r="G20" i="4"/>
  <c r="F20" i="4"/>
  <c r="I20" i="4" s="1"/>
  <c r="D20" i="4"/>
  <c r="C20" i="4"/>
  <c r="B20" i="4"/>
  <c r="H19" i="4"/>
  <c r="G19" i="4"/>
  <c r="F19" i="4"/>
  <c r="D19" i="4"/>
  <c r="C19" i="4"/>
  <c r="B19" i="4"/>
  <c r="H18" i="4"/>
  <c r="G18" i="4"/>
  <c r="F18" i="4"/>
  <c r="I18" i="4" s="1"/>
  <c r="D18" i="4"/>
  <c r="C18" i="4"/>
  <c r="B18" i="4"/>
  <c r="H17" i="4"/>
  <c r="G17" i="4"/>
  <c r="F17" i="4"/>
  <c r="D17" i="4"/>
  <c r="C17" i="4"/>
  <c r="B17" i="4"/>
  <c r="H16" i="4"/>
  <c r="G16" i="4"/>
  <c r="F16" i="4"/>
  <c r="D16" i="4"/>
  <c r="C16" i="4"/>
  <c r="B16" i="4"/>
  <c r="H15" i="4"/>
  <c r="G15" i="4"/>
  <c r="F15" i="4"/>
  <c r="I15" i="4" s="1"/>
  <c r="D15" i="4"/>
  <c r="C15" i="4"/>
  <c r="B15" i="4"/>
  <c r="H14" i="4"/>
  <c r="G14" i="4"/>
  <c r="F14" i="4"/>
  <c r="I14" i="4" s="1"/>
  <c r="D14" i="4"/>
  <c r="C14" i="4"/>
  <c r="B14" i="4"/>
  <c r="E14" i="4" s="1"/>
  <c r="H13" i="4"/>
  <c r="G13" i="4"/>
  <c r="F13" i="4"/>
  <c r="D13" i="4"/>
  <c r="C13" i="4"/>
  <c r="B13" i="4"/>
  <c r="E13" i="4" s="1"/>
  <c r="H12" i="4"/>
  <c r="I12" i="4" s="1"/>
  <c r="G12" i="4"/>
  <c r="F12" i="4"/>
  <c r="D12" i="4"/>
  <c r="C12" i="4"/>
  <c r="B12" i="4"/>
  <c r="H11" i="4"/>
  <c r="G11" i="4"/>
  <c r="F11" i="4"/>
  <c r="D11" i="4"/>
  <c r="C11" i="4"/>
  <c r="B11" i="4"/>
  <c r="H10" i="4"/>
  <c r="G10" i="4"/>
  <c r="F10" i="4"/>
  <c r="I10" i="4" s="1"/>
  <c r="D10" i="4"/>
  <c r="C10" i="4"/>
  <c r="B10" i="4"/>
  <c r="H9" i="4"/>
  <c r="G9" i="4"/>
  <c r="F9" i="4"/>
  <c r="I9" i="4" s="1"/>
  <c r="D9" i="4"/>
  <c r="C9" i="4"/>
  <c r="B9" i="4"/>
  <c r="H8" i="4"/>
  <c r="I8" i="4" s="1"/>
  <c r="G8" i="4"/>
  <c r="F8" i="4"/>
  <c r="D8" i="4"/>
  <c r="C8" i="4"/>
  <c r="B8" i="4"/>
  <c r="H7" i="4"/>
  <c r="G7" i="4"/>
  <c r="I7" i="4" s="1"/>
  <c r="F7" i="4"/>
  <c r="D7" i="4"/>
  <c r="C7" i="4"/>
  <c r="B7" i="4"/>
  <c r="H6" i="4"/>
  <c r="G6" i="4"/>
  <c r="F6" i="4"/>
  <c r="I6" i="4" s="1"/>
  <c r="D6" i="4"/>
  <c r="C6" i="4"/>
  <c r="B6" i="4"/>
  <c r="H5" i="4"/>
  <c r="G5" i="4"/>
  <c r="F5" i="4"/>
  <c r="D5" i="4"/>
  <c r="C5" i="4"/>
  <c r="B5" i="4"/>
  <c r="E5" i="4" s="1"/>
  <c r="H4" i="4"/>
  <c r="G4" i="4"/>
  <c r="F4" i="4"/>
  <c r="I4" i="4" s="1"/>
  <c r="D4" i="4"/>
  <c r="C4" i="4"/>
  <c r="B4" i="4"/>
  <c r="I5" i="9" l="1"/>
  <c r="I9" i="9"/>
  <c r="I13" i="9"/>
  <c r="I17" i="9"/>
  <c r="I21" i="9"/>
  <c r="I25" i="9"/>
  <c r="I29" i="9"/>
  <c r="I33" i="9"/>
  <c r="I4" i="9"/>
  <c r="D42" i="9" s="1"/>
  <c r="I8" i="9"/>
  <c r="I12" i="9"/>
  <c r="D43" i="9" s="1"/>
  <c r="I16" i="9"/>
  <c r="D47" i="9" s="1"/>
  <c r="I20" i="9"/>
  <c r="I24" i="9"/>
  <c r="I28" i="9"/>
  <c r="I32" i="9"/>
  <c r="E4" i="9"/>
  <c r="E8" i="9"/>
  <c r="C38" i="9" s="1"/>
  <c r="E12" i="9"/>
  <c r="C46" i="9" s="1"/>
  <c r="E16" i="9"/>
  <c r="E20" i="9"/>
  <c r="E24" i="9"/>
  <c r="E28" i="9"/>
  <c r="E32" i="9"/>
  <c r="C39" i="9" s="1"/>
  <c r="E7" i="9"/>
  <c r="E11" i="9"/>
  <c r="E15" i="9"/>
  <c r="E19" i="9"/>
  <c r="E23" i="9"/>
  <c r="E27" i="9"/>
  <c r="E31" i="9"/>
  <c r="E35" i="9"/>
  <c r="C42" i="9"/>
  <c r="E36" i="9"/>
  <c r="C47" i="9"/>
  <c r="D38" i="9"/>
  <c r="D40" i="9" s="1"/>
  <c r="D39" i="9"/>
  <c r="I5" i="8"/>
  <c r="I9" i="8"/>
  <c r="D42" i="8" s="1"/>
  <c r="I13" i="8"/>
  <c r="I17" i="8"/>
  <c r="I21" i="8"/>
  <c r="I25" i="8"/>
  <c r="I29" i="8"/>
  <c r="I33" i="8"/>
  <c r="I4" i="8"/>
  <c r="D38" i="8" s="1"/>
  <c r="D40" i="8" s="1"/>
  <c r="I8" i="8"/>
  <c r="I12" i="8"/>
  <c r="D46" i="8" s="1"/>
  <c r="D48" i="8" s="1"/>
  <c r="I16" i="8"/>
  <c r="I20" i="8"/>
  <c r="I24" i="8"/>
  <c r="I28" i="8"/>
  <c r="I32" i="8"/>
  <c r="E4" i="8"/>
  <c r="E8" i="8"/>
  <c r="E12" i="8"/>
  <c r="E16" i="8"/>
  <c r="E20" i="8"/>
  <c r="E24" i="8"/>
  <c r="E28" i="8"/>
  <c r="E32" i="8"/>
  <c r="E7" i="8"/>
  <c r="E11" i="8"/>
  <c r="E15" i="8"/>
  <c r="E19" i="8"/>
  <c r="E23" i="8"/>
  <c r="E27" i="8"/>
  <c r="E31" i="8"/>
  <c r="E35" i="8"/>
  <c r="E6" i="8"/>
  <c r="E10" i="8"/>
  <c r="E14" i="8"/>
  <c r="E18" i="8"/>
  <c r="E22" i="8"/>
  <c r="E26" i="8"/>
  <c r="E30" i="8"/>
  <c r="E34" i="8"/>
  <c r="E5" i="8"/>
  <c r="E9" i="8"/>
  <c r="E13" i="8"/>
  <c r="E17" i="8"/>
  <c r="E21" i="8"/>
  <c r="E25" i="8"/>
  <c r="E29" i="8"/>
  <c r="E33" i="8"/>
  <c r="C43" i="8"/>
  <c r="D47" i="8"/>
  <c r="D39" i="8"/>
  <c r="C58" i="6"/>
  <c r="D56" i="6"/>
  <c r="D58" i="6" s="1"/>
  <c r="D39" i="6"/>
  <c r="I7" i="6"/>
  <c r="I11" i="6"/>
  <c r="I15" i="6"/>
  <c r="D48" i="6" s="1"/>
  <c r="I19" i="6"/>
  <c r="I23" i="6"/>
  <c r="I27" i="6"/>
  <c r="I31" i="6"/>
  <c r="I35" i="6"/>
  <c r="I17" i="6"/>
  <c r="I25" i="6"/>
  <c r="I33" i="6"/>
  <c r="I5" i="6"/>
  <c r="D38" i="6" s="1"/>
  <c r="D40" i="6" s="1"/>
  <c r="I9" i="6"/>
  <c r="I13" i="6"/>
  <c r="I21" i="6"/>
  <c r="I29" i="6"/>
  <c r="E5" i="6"/>
  <c r="E9" i="6"/>
  <c r="E13" i="6"/>
  <c r="E10" i="6"/>
  <c r="E14" i="6"/>
  <c r="E4" i="6"/>
  <c r="E8" i="6"/>
  <c r="E12" i="6"/>
  <c r="E6" i="6"/>
  <c r="E7" i="6"/>
  <c r="E11" i="6"/>
  <c r="E16" i="6"/>
  <c r="E20" i="6"/>
  <c r="E24" i="6"/>
  <c r="E28" i="6"/>
  <c r="E32" i="6"/>
  <c r="E15" i="6"/>
  <c r="E19" i="6"/>
  <c r="E23" i="6"/>
  <c r="E27" i="6"/>
  <c r="E31" i="6"/>
  <c r="E35" i="6"/>
  <c r="E18" i="6"/>
  <c r="E22" i="6"/>
  <c r="E26" i="6"/>
  <c r="E30" i="6"/>
  <c r="E34" i="6"/>
  <c r="E17" i="6"/>
  <c r="E21" i="6"/>
  <c r="E25" i="6"/>
  <c r="E29" i="6"/>
  <c r="E33" i="6"/>
  <c r="E5" i="2"/>
  <c r="I7" i="2"/>
  <c r="I11" i="2"/>
  <c r="I15" i="2"/>
  <c r="I19" i="2"/>
  <c r="I23" i="2"/>
  <c r="I27" i="2"/>
  <c r="I31" i="2"/>
  <c r="I35" i="2"/>
  <c r="I6" i="2"/>
  <c r="I10" i="2"/>
  <c r="I14" i="2"/>
  <c r="I18" i="2"/>
  <c r="I22" i="2"/>
  <c r="I26" i="2"/>
  <c r="I36" i="2" s="1"/>
  <c r="I30" i="2"/>
  <c r="I34" i="2"/>
  <c r="E4" i="2"/>
  <c r="E8" i="2"/>
  <c r="E12" i="2"/>
  <c r="E16" i="2"/>
  <c r="E20" i="2"/>
  <c r="E24" i="2"/>
  <c r="E28" i="2"/>
  <c r="E32" i="2"/>
  <c r="E6" i="2"/>
  <c r="E10" i="2"/>
  <c r="E14" i="2"/>
  <c r="E18" i="2"/>
  <c r="E22" i="2"/>
  <c r="E26" i="2"/>
  <c r="E30" i="2"/>
  <c r="E34" i="2"/>
  <c r="D56" i="4"/>
  <c r="D57" i="4"/>
  <c r="I34" i="4"/>
  <c r="E51" i="4"/>
  <c r="C56" i="4" s="1"/>
  <c r="C58" i="4" s="1"/>
  <c r="I16" i="4"/>
  <c r="I19" i="4"/>
  <c r="I5" i="4"/>
  <c r="I24" i="4"/>
  <c r="D39" i="4" s="1"/>
  <c r="E6" i="4"/>
  <c r="I13" i="4"/>
  <c r="D46" i="4" s="1"/>
  <c r="I17" i="4"/>
  <c r="I26" i="4"/>
  <c r="E29" i="4"/>
  <c r="I31" i="4"/>
  <c r="E54" i="4"/>
  <c r="I11" i="4"/>
  <c r="I36" i="4" s="1"/>
  <c r="I27" i="4"/>
  <c r="E53" i="4"/>
  <c r="C57" i="4" s="1"/>
  <c r="I29" i="4"/>
  <c r="E8" i="4"/>
  <c r="E16" i="4"/>
  <c r="E17" i="4"/>
  <c r="E25" i="4"/>
  <c r="E32" i="4"/>
  <c r="E15" i="4"/>
  <c r="E30" i="4"/>
  <c r="E31" i="4"/>
  <c r="E33" i="4"/>
  <c r="E11" i="4"/>
  <c r="E19" i="4"/>
  <c r="E27" i="4"/>
  <c r="E34" i="4"/>
  <c r="E23" i="4"/>
  <c r="E9" i="4"/>
  <c r="E18" i="4"/>
  <c r="E26" i="4"/>
  <c r="E4" i="4"/>
  <c r="E12" i="4"/>
  <c r="E20" i="4"/>
  <c r="E28" i="4"/>
  <c r="E35" i="4"/>
  <c r="E7" i="4"/>
  <c r="E24" i="4"/>
  <c r="E10" i="4"/>
  <c r="D57" i="3"/>
  <c r="C57" i="3"/>
  <c r="C58" i="3" s="1"/>
  <c r="D56" i="3"/>
  <c r="H35" i="3"/>
  <c r="G35" i="3"/>
  <c r="F35" i="3"/>
  <c r="D35" i="3"/>
  <c r="C35" i="3"/>
  <c r="B35" i="3"/>
  <c r="H34" i="3"/>
  <c r="G34" i="3"/>
  <c r="F34" i="3"/>
  <c r="D34" i="3"/>
  <c r="C34" i="3"/>
  <c r="B34" i="3"/>
  <c r="E34" i="3" s="1"/>
  <c r="H33" i="3"/>
  <c r="G33" i="3"/>
  <c r="F33" i="3"/>
  <c r="I33" i="3" s="1"/>
  <c r="D33" i="3"/>
  <c r="C33" i="3"/>
  <c r="B33" i="3"/>
  <c r="H32" i="3"/>
  <c r="G32" i="3"/>
  <c r="F32" i="3"/>
  <c r="D32" i="3"/>
  <c r="C32" i="3"/>
  <c r="B32" i="3"/>
  <c r="E32" i="3" s="1"/>
  <c r="H31" i="3"/>
  <c r="G31" i="3"/>
  <c r="F31" i="3"/>
  <c r="D31" i="3"/>
  <c r="C31" i="3"/>
  <c r="B31" i="3"/>
  <c r="H30" i="3"/>
  <c r="G30" i="3"/>
  <c r="F30" i="3"/>
  <c r="D30" i="3"/>
  <c r="C30" i="3"/>
  <c r="E30" i="3" s="1"/>
  <c r="B30" i="3"/>
  <c r="H29" i="3"/>
  <c r="G29" i="3"/>
  <c r="F29" i="3"/>
  <c r="I29" i="3" s="1"/>
  <c r="D29" i="3"/>
  <c r="C29" i="3"/>
  <c r="B29" i="3"/>
  <c r="H28" i="3"/>
  <c r="G28" i="3"/>
  <c r="F28" i="3"/>
  <c r="D28" i="3"/>
  <c r="C28" i="3"/>
  <c r="E28" i="3" s="1"/>
  <c r="B28" i="3"/>
  <c r="H27" i="3"/>
  <c r="G27" i="3"/>
  <c r="F27" i="3"/>
  <c r="I27" i="3" s="1"/>
  <c r="D27" i="3"/>
  <c r="C27" i="3"/>
  <c r="B27" i="3"/>
  <c r="E27" i="3" s="1"/>
  <c r="H26" i="3"/>
  <c r="G26" i="3"/>
  <c r="F26" i="3"/>
  <c r="D26" i="3"/>
  <c r="C26" i="3"/>
  <c r="B26" i="3"/>
  <c r="H25" i="3"/>
  <c r="G25" i="3"/>
  <c r="F25" i="3"/>
  <c r="I25" i="3" s="1"/>
  <c r="D25" i="3"/>
  <c r="C25" i="3"/>
  <c r="B25" i="3"/>
  <c r="E25" i="3" s="1"/>
  <c r="H24" i="3"/>
  <c r="G24" i="3"/>
  <c r="F24" i="3"/>
  <c r="D24" i="3"/>
  <c r="C24" i="3"/>
  <c r="B24" i="3"/>
  <c r="H23" i="3"/>
  <c r="G23" i="3"/>
  <c r="F23" i="3"/>
  <c r="I23" i="3" s="1"/>
  <c r="D23" i="3"/>
  <c r="C23" i="3"/>
  <c r="B23" i="3"/>
  <c r="E23" i="3" s="1"/>
  <c r="H22" i="3"/>
  <c r="G22" i="3"/>
  <c r="F22" i="3"/>
  <c r="D22" i="3"/>
  <c r="C22" i="3"/>
  <c r="B22" i="3"/>
  <c r="E22" i="3" s="1"/>
  <c r="H21" i="3"/>
  <c r="G21" i="3"/>
  <c r="F21" i="3"/>
  <c r="D21" i="3"/>
  <c r="C21" i="3"/>
  <c r="B21" i="3"/>
  <c r="H20" i="3"/>
  <c r="G20" i="3"/>
  <c r="F20" i="3"/>
  <c r="I20" i="3" s="1"/>
  <c r="D20" i="3"/>
  <c r="C20" i="3"/>
  <c r="B20" i="3"/>
  <c r="H19" i="3"/>
  <c r="G19" i="3"/>
  <c r="F19" i="3"/>
  <c r="D19" i="3"/>
  <c r="C19" i="3"/>
  <c r="B19" i="3"/>
  <c r="E19" i="3" s="1"/>
  <c r="H18" i="3"/>
  <c r="G18" i="3"/>
  <c r="F18" i="3"/>
  <c r="D18" i="3"/>
  <c r="C18" i="3"/>
  <c r="B18" i="3"/>
  <c r="H17" i="3"/>
  <c r="G17" i="3"/>
  <c r="F17" i="3"/>
  <c r="D17" i="3"/>
  <c r="C17" i="3"/>
  <c r="B17" i="3"/>
  <c r="E17" i="3" s="1"/>
  <c r="H16" i="3"/>
  <c r="G16" i="3"/>
  <c r="F16" i="3"/>
  <c r="I16" i="3" s="1"/>
  <c r="D16" i="3"/>
  <c r="C16" i="3"/>
  <c r="B16" i="3"/>
  <c r="H15" i="3"/>
  <c r="G15" i="3"/>
  <c r="F15" i="3"/>
  <c r="D15" i="3"/>
  <c r="C15" i="3"/>
  <c r="B15" i="3"/>
  <c r="E15" i="3" s="1"/>
  <c r="H14" i="3"/>
  <c r="G14" i="3"/>
  <c r="F14" i="3"/>
  <c r="D14" i="3"/>
  <c r="C14" i="3"/>
  <c r="B14" i="3"/>
  <c r="E14" i="3" s="1"/>
  <c r="H13" i="3"/>
  <c r="G13" i="3"/>
  <c r="F13" i="3"/>
  <c r="D13" i="3"/>
  <c r="C13" i="3"/>
  <c r="B13" i="3"/>
  <c r="H12" i="3"/>
  <c r="G12" i="3"/>
  <c r="F12" i="3"/>
  <c r="I12" i="3" s="1"/>
  <c r="D12" i="3"/>
  <c r="C12" i="3"/>
  <c r="B12" i="3"/>
  <c r="H11" i="3"/>
  <c r="G11" i="3"/>
  <c r="F11" i="3"/>
  <c r="D11" i="3"/>
  <c r="C11" i="3"/>
  <c r="B11" i="3"/>
  <c r="H10" i="3"/>
  <c r="G10" i="3"/>
  <c r="F10" i="3"/>
  <c r="D10" i="3"/>
  <c r="C10" i="3"/>
  <c r="B10" i="3"/>
  <c r="E10" i="3" s="1"/>
  <c r="H9" i="3"/>
  <c r="G9" i="3"/>
  <c r="F9" i="3"/>
  <c r="D9" i="3"/>
  <c r="C9" i="3"/>
  <c r="B9" i="3"/>
  <c r="H8" i="3"/>
  <c r="G8" i="3"/>
  <c r="F8" i="3"/>
  <c r="I8" i="3" s="1"/>
  <c r="D8" i="3"/>
  <c r="C8" i="3"/>
  <c r="B8" i="3"/>
  <c r="E8" i="3" s="1"/>
  <c r="H7" i="3"/>
  <c r="G7" i="3"/>
  <c r="F7" i="3"/>
  <c r="D7" i="3"/>
  <c r="C7" i="3"/>
  <c r="B7" i="3"/>
  <c r="H6" i="3"/>
  <c r="G6" i="3"/>
  <c r="F6" i="3"/>
  <c r="D6" i="3"/>
  <c r="C6" i="3"/>
  <c r="B6" i="3"/>
  <c r="E6" i="3" s="1"/>
  <c r="H5" i="3"/>
  <c r="G5" i="3"/>
  <c r="F5" i="3"/>
  <c r="D5" i="3"/>
  <c r="E5" i="3" s="1"/>
  <c r="C5" i="3"/>
  <c r="B5" i="3"/>
  <c r="H4" i="3"/>
  <c r="G4" i="3"/>
  <c r="F4" i="3"/>
  <c r="D4" i="3"/>
  <c r="C4" i="3"/>
  <c r="B4" i="3"/>
  <c r="D57" i="1"/>
  <c r="D56" i="1"/>
  <c r="D58" i="1" s="1"/>
  <c r="C57" i="1"/>
  <c r="C56" i="1"/>
  <c r="D44" i="9" l="1"/>
  <c r="D46" i="9"/>
  <c r="D48" i="9" s="1"/>
  <c r="I36" i="9"/>
  <c r="C43" i="9"/>
  <c r="C48" i="9"/>
  <c r="C44" i="9"/>
  <c r="C40" i="9"/>
  <c r="D44" i="8"/>
  <c r="I36" i="8"/>
  <c r="D43" i="8"/>
  <c r="C42" i="8"/>
  <c r="C44" i="8" s="1"/>
  <c r="C47" i="8"/>
  <c r="C48" i="8" s="1"/>
  <c r="C39" i="8"/>
  <c r="E36" i="8"/>
  <c r="C38" i="8"/>
  <c r="C46" i="8"/>
  <c r="D42" i="6"/>
  <c r="D43" i="6"/>
  <c r="D44" i="6" s="1"/>
  <c r="I36" i="6"/>
  <c r="C42" i="6"/>
  <c r="C39" i="6"/>
  <c r="E36" i="6"/>
  <c r="C43" i="6"/>
  <c r="C38" i="6"/>
  <c r="C38" i="2"/>
  <c r="C40" i="2" s="1"/>
  <c r="C42" i="2"/>
  <c r="C44" i="2" s="1"/>
  <c r="E36" i="2"/>
  <c r="D48" i="4"/>
  <c r="C43" i="4"/>
  <c r="C46" i="4"/>
  <c r="C47" i="4"/>
  <c r="D43" i="4"/>
  <c r="I7" i="3"/>
  <c r="I11" i="3"/>
  <c r="E18" i="3"/>
  <c r="I24" i="3"/>
  <c r="I28" i="3"/>
  <c r="E31" i="3"/>
  <c r="E35" i="3"/>
  <c r="E9" i="3"/>
  <c r="C47" i="3" s="1"/>
  <c r="I15" i="3"/>
  <c r="I19" i="3"/>
  <c r="E26" i="3"/>
  <c r="I32" i="3"/>
  <c r="D58" i="3"/>
  <c r="C58" i="1"/>
  <c r="E13" i="3"/>
  <c r="D58" i="4"/>
  <c r="E4" i="3"/>
  <c r="D47" i="4"/>
  <c r="E12" i="3"/>
  <c r="E16" i="3"/>
  <c r="E21" i="3"/>
  <c r="E33" i="3"/>
  <c r="D42" i="4"/>
  <c r="D44" i="4" s="1"/>
  <c r="E36" i="4"/>
  <c r="C42" i="4"/>
  <c r="C44" i="4" s="1"/>
  <c r="C38" i="4"/>
  <c r="D38" i="4"/>
  <c r="D40" i="4" s="1"/>
  <c r="E7" i="3"/>
  <c r="E11" i="3"/>
  <c r="E20" i="3"/>
  <c r="E24" i="3"/>
  <c r="E29" i="3"/>
  <c r="C39" i="4"/>
  <c r="I6" i="3"/>
  <c r="I10" i="3"/>
  <c r="I5" i="3"/>
  <c r="I14" i="3"/>
  <c r="D43" i="3" s="1"/>
  <c r="I18" i="3"/>
  <c r="I31" i="3"/>
  <c r="I35" i="3"/>
  <c r="I9" i="3"/>
  <c r="D47" i="3" s="1"/>
  <c r="I13" i="3"/>
  <c r="I22" i="3"/>
  <c r="I26" i="3"/>
  <c r="I4" i="3"/>
  <c r="I17" i="3"/>
  <c r="I21" i="3"/>
  <c r="D39" i="3" s="1"/>
  <c r="I30" i="3"/>
  <c r="I34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I20" i="1" s="1"/>
  <c r="F21" i="1"/>
  <c r="F22" i="1"/>
  <c r="I22" i="1" s="1"/>
  <c r="F23" i="1"/>
  <c r="F24" i="1"/>
  <c r="F25" i="1"/>
  <c r="I25" i="1" s="1"/>
  <c r="F26" i="1"/>
  <c r="I26" i="1" s="1"/>
  <c r="F27" i="1"/>
  <c r="F28" i="1"/>
  <c r="F29" i="1"/>
  <c r="F30" i="1"/>
  <c r="F31" i="1"/>
  <c r="F32" i="1"/>
  <c r="F33" i="1"/>
  <c r="F34" i="1"/>
  <c r="F3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H4" i="1"/>
  <c r="H5" i="1"/>
  <c r="H6" i="1"/>
  <c r="H7" i="1"/>
  <c r="I7" i="1" s="1"/>
  <c r="H8" i="1"/>
  <c r="I8" i="1" s="1"/>
  <c r="H9" i="1"/>
  <c r="H10" i="1"/>
  <c r="I10" i="1" s="1"/>
  <c r="H11" i="1"/>
  <c r="I11" i="1" s="1"/>
  <c r="H12" i="1"/>
  <c r="H13" i="1"/>
  <c r="H14" i="1"/>
  <c r="I14" i="1" s="1"/>
  <c r="H15" i="1"/>
  <c r="I15" i="1" s="1"/>
  <c r="H16" i="1"/>
  <c r="H17" i="1"/>
  <c r="H18" i="1"/>
  <c r="I18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4" i="1"/>
  <c r="C5" i="1"/>
  <c r="C6" i="1"/>
  <c r="C7" i="1"/>
  <c r="C8" i="1"/>
  <c r="C9" i="1"/>
  <c r="E9" i="1" s="1"/>
  <c r="C10" i="1"/>
  <c r="C11" i="1"/>
  <c r="C12" i="1"/>
  <c r="C13" i="1"/>
  <c r="C14" i="1"/>
  <c r="C15" i="1"/>
  <c r="C16" i="1"/>
  <c r="E16" i="1" s="1"/>
  <c r="C17" i="1"/>
  <c r="C18" i="1"/>
  <c r="C19" i="1"/>
  <c r="C20" i="1"/>
  <c r="C21" i="1"/>
  <c r="C22" i="1"/>
  <c r="C23" i="1"/>
  <c r="C24" i="1"/>
  <c r="E24" i="1" s="1"/>
  <c r="C25" i="1"/>
  <c r="C26" i="1"/>
  <c r="C27" i="1"/>
  <c r="C28" i="1"/>
  <c r="C29" i="1"/>
  <c r="C30" i="1"/>
  <c r="C31" i="1"/>
  <c r="C32" i="1"/>
  <c r="C33" i="1"/>
  <c r="C34" i="1"/>
  <c r="C35" i="1"/>
  <c r="B6" i="1"/>
  <c r="B7" i="1"/>
  <c r="B8" i="1"/>
  <c r="B9" i="1"/>
  <c r="B10" i="1"/>
  <c r="B11" i="1"/>
  <c r="B12" i="1"/>
  <c r="B13" i="1"/>
  <c r="E13" i="1" s="1"/>
  <c r="B14" i="1"/>
  <c r="B15" i="1"/>
  <c r="B16" i="1"/>
  <c r="B17" i="1"/>
  <c r="B18" i="1"/>
  <c r="B19" i="1"/>
  <c r="B20" i="1"/>
  <c r="B21" i="1"/>
  <c r="E21" i="1" s="1"/>
  <c r="B22" i="1"/>
  <c r="B23" i="1"/>
  <c r="B24" i="1"/>
  <c r="B25" i="1"/>
  <c r="B26" i="1"/>
  <c r="B27" i="1"/>
  <c r="B28" i="1"/>
  <c r="B29" i="1"/>
  <c r="E29" i="1" s="1"/>
  <c r="B30" i="1"/>
  <c r="B31" i="1"/>
  <c r="B32" i="1"/>
  <c r="E32" i="1" s="1"/>
  <c r="B33" i="1"/>
  <c r="B34" i="1"/>
  <c r="B35" i="1"/>
  <c r="E35" i="1" s="1"/>
  <c r="B5" i="1"/>
  <c r="B4" i="1"/>
  <c r="I12" i="1"/>
  <c r="I6" i="1"/>
  <c r="E14" i="1"/>
  <c r="I9" i="1"/>
  <c r="I17" i="1"/>
  <c r="I30" i="1"/>
  <c r="I31" i="1"/>
  <c r="I33" i="1"/>
  <c r="E22" i="1"/>
  <c r="E30" i="1"/>
  <c r="C40" i="8" l="1"/>
  <c r="C44" i="6"/>
  <c r="C40" i="6"/>
  <c r="C48" i="6"/>
  <c r="E26" i="1"/>
  <c r="E18" i="1"/>
  <c r="E8" i="1"/>
  <c r="I16" i="1"/>
  <c r="D47" i="1" s="1"/>
  <c r="E33" i="1"/>
  <c r="E17" i="1"/>
  <c r="C47" i="1" s="1"/>
  <c r="I23" i="1"/>
  <c r="C39" i="3"/>
  <c r="C40" i="3" s="1"/>
  <c r="C48" i="4"/>
  <c r="I36" i="3"/>
  <c r="D42" i="3"/>
  <c r="D44" i="3" s="1"/>
  <c r="D46" i="3"/>
  <c r="D48" i="3" s="1"/>
  <c r="D38" i="3"/>
  <c r="D40" i="3" s="1"/>
  <c r="I29" i="1"/>
  <c r="I21" i="1"/>
  <c r="D39" i="1" s="1"/>
  <c r="I13" i="1"/>
  <c r="D46" i="1" s="1"/>
  <c r="D48" i="1" s="1"/>
  <c r="E34" i="1"/>
  <c r="E10" i="1"/>
  <c r="I32" i="1"/>
  <c r="I24" i="1"/>
  <c r="E25" i="1"/>
  <c r="D43" i="1"/>
  <c r="E12" i="1"/>
  <c r="I28" i="1"/>
  <c r="C43" i="3"/>
  <c r="E27" i="1"/>
  <c r="E19" i="1"/>
  <c r="E11" i="1"/>
  <c r="I35" i="1"/>
  <c r="I27" i="1"/>
  <c r="I19" i="1"/>
  <c r="C40" i="4"/>
  <c r="I34" i="1"/>
  <c r="E36" i="3"/>
  <c r="C46" i="3"/>
  <c r="C48" i="3" s="1"/>
  <c r="C42" i="3"/>
  <c r="C44" i="3" s="1"/>
  <c r="C38" i="3"/>
  <c r="E28" i="1"/>
  <c r="E20" i="1"/>
  <c r="E31" i="1"/>
  <c r="E23" i="1"/>
  <c r="E15" i="1"/>
  <c r="I5" i="1"/>
  <c r="I4" i="1"/>
  <c r="E6" i="1"/>
  <c r="E7" i="1"/>
  <c r="E4" i="1"/>
  <c r="E5" i="1"/>
  <c r="I36" i="1" l="1"/>
  <c r="D42" i="1"/>
  <c r="D44" i="1" s="1"/>
  <c r="D38" i="1"/>
  <c r="D40" i="1" s="1"/>
  <c r="E36" i="1"/>
  <c r="C42" i="1"/>
  <c r="C38" i="1"/>
  <c r="C39" i="1"/>
  <c r="C43" i="1"/>
  <c r="C46" i="1"/>
  <c r="C48" i="1" s="1"/>
  <c r="C40" i="1" l="1"/>
  <c r="C44" i="1"/>
</calcChain>
</file>

<file path=xl/connections.xml><?xml version="1.0" encoding="utf-8"?>
<connections xmlns="http://schemas.openxmlformats.org/spreadsheetml/2006/main">
  <connection id="1" name="reducido11" type="6" refreshedVersion="5" background="1" saveData="1">
    <textPr codePage="65001" sourceFile="C:\Users\usuario_local\Documents\GitHub\GeneticGame\AG\AG\testbench\reducido1.txt" decimal="," thousands="." delimiter=":">
      <textFields count="2">
        <textField/>
        <textField/>
      </textFields>
    </textPr>
  </connection>
  <connection id="2" name="reducido41" type="6" refreshedVersion="5" background="1">
    <textPr codePage="850" sourceFile="C:\Users\usuario_local\Documents\GitHub\GeneticGame\AG\AG\testbench\reducido4.txt" decimal="," thousands="." delimiter=":">
      <textFields count="2">
        <textField/>
        <textField/>
      </textFields>
    </textPr>
  </connection>
  <connection id="3" name="reducido6" type="6" refreshedVersion="5" background="1" saveData="1">
    <textPr codePage="850" sourceFile="C:\Users\usuario_local\Documents\GitHub\GeneticGame\AG\AG\testbench\reducido6.txt" decimal="," thousands=".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<sst xmlns="http://schemas.openxmlformats.org/spreadsheetml/2006/main" count="1954" uniqueCount="84">
  <si>
    <t>E0B0C0MonoA</t>
  </si>
  <si>
    <t>E0B0C0MonoN</t>
  </si>
  <si>
    <t>E0B0C0MultiA</t>
  </si>
  <si>
    <t>E0B0C0MultiN</t>
  </si>
  <si>
    <t>E0B0C1MonoA</t>
  </si>
  <si>
    <t>E0B0C1MonoN</t>
  </si>
  <si>
    <t>E0B0C1MultiA</t>
  </si>
  <si>
    <t>E0B0C1MultiN</t>
  </si>
  <si>
    <t>E0B1C0MonoA</t>
  </si>
  <si>
    <t>E0B1C0MonoN</t>
  </si>
  <si>
    <t>E0B1C0MultiA</t>
  </si>
  <si>
    <t>E0B1C0MultiN</t>
  </si>
  <si>
    <t>E0B1C1MonoA</t>
  </si>
  <si>
    <t>E0B1C1MonoN</t>
  </si>
  <si>
    <t>E0B1C1MultiA</t>
  </si>
  <si>
    <t>E0B1C1MultiN</t>
  </si>
  <si>
    <t>E1B0C0MonoA</t>
  </si>
  <si>
    <t>E1B0C0MonoN</t>
  </si>
  <si>
    <t>E1B0C0MultiA</t>
  </si>
  <si>
    <t>E1B0C0MultiN</t>
  </si>
  <si>
    <t>E1B0C1MonoA</t>
  </si>
  <si>
    <t>E1B0C1MonoN</t>
  </si>
  <si>
    <t>E1B0C1MultiA</t>
  </si>
  <si>
    <t>E1B0C1MultiN</t>
  </si>
  <si>
    <t>E1B1C0MonoA</t>
  </si>
  <si>
    <t>E1B1C0MonoN</t>
  </si>
  <si>
    <t>E1B1C0MultiA</t>
  </si>
  <si>
    <t>E1B1C0MultiN</t>
  </si>
  <si>
    <t>E1B1C1MonoA</t>
  </si>
  <si>
    <t>E1B1C1MonoN</t>
  </si>
  <si>
    <t>E1B1C1MultiA</t>
  </si>
  <si>
    <t>E1B1C1MultiN</t>
  </si>
  <si>
    <t>A</t>
  </si>
  <si>
    <t>B</t>
  </si>
  <si>
    <t>C</t>
  </si>
  <si>
    <t>Pob 30 - Gen 30</t>
  </si>
  <si>
    <t>Media</t>
  </si>
  <si>
    <t>Adap mejor</t>
  </si>
  <si>
    <t>Tejec</t>
  </si>
  <si>
    <t>Media Adap Con elitismo</t>
  </si>
  <si>
    <t>Media Adap Sin elitismo</t>
  </si>
  <si>
    <t>Media T. ejec Sin elistismo</t>
  </si>
  <si>
    <t>T. ejecucion (seg)</t>
  </si>
  <si>
    <t>Adaptacion (entre 0 y 1)</t>
  </si>
  <si>
    <t>Diferencia</t>
  </si>
  <si>
    <t>Elitismo desactivado</t>
  </si>
  <si>
    <t>Media Adap Sin Bloating</t>
  </si>
  <si>
    <t>Media Adap Con Bloating</t>
  </si>
  <si>
    <t>Media T. ejec Sin bloating</t>
  </si>
  <si>
    <t>Media T. ejec Con elitismo</t>
  </si>
  <si>
    <t>Media T. ejec Con bloating</t>
  </si>
  <si>
    <t>Bloating Activado</t>
  </si>
  <si>
    <t>Media Adap Sin Contrac</t>
  </si>
  <si>
    <t>Media Adap Con Contrac</t>
  </si>
  <si>
    <t>Media T. ejec Sin Contrac</t>
  </si>
  <si>
    <t>Media T. ejec Con Contrac</t>
  </si>
  <si>
    <t>Contractividad desctivada</t>
  </si>
  <si>
    <t>Rango de Interés</t>
  </si>
  <si>
    <t>Media Adap Monopunto</t>
  </si>
  <si>
    <t>Media Adap Multipunto</t>
  </si>
  <si>
    <t>Media T. ejec Monopunto</t>
  </si>
  <si>
    <t>Media T. ejec Multipunto</t>
  </si>
  <si>
    <t>Corte Monopunto</t>
  </si>
  <si>
    <t>Mutación Arista</t>
  </si>
  <si>
    <t>Pob 30 - Gen 50</t>
  </si>
  <si>
    <t>Bloating desctivado</t>
  </si>
  <si>
    <t>Mutación Nodo</t>
  </si>
  <si>
    <t>Pob 30 - Gen 100</t>
  </si>
  <si>
    <t>T, ejec,</t>
  </si>
  <si>
    <t>Corte Multipunto</t>
  </si>
  <si>
    <t>Media Adap Total</t>
  </si>
  <si>
    <t>Media Tiempo Total</t>
  </si>
  <si>
    <t>Pob30-Gen30</t>
  </si>
  <si>
    <t>Pob30-Gen50</t>
  </si>
  <si>
    <t>Pob30-Gen100</t>
  </si>
  <si>
    <t>Pob 30 - Gen 200</t>
  </si>
  <si>
    <t>Pob X - Gen X</t>
  </si>
  <si>
    <t>Bloating desactivado</t>
  </si>
  <si>
    <t>Pob30-Gen200</t>
  </si>
  <si>
    <t>Pob 50 - Gen 30</t>
  </si>
  <si>
    <t>MutaciónNodo</t>
  </si>
  <si>
    <t>Pob50-Gen30</t>
  </si>
  <si>
    <t>Pob 50 - Gen 50</t>
  </si>
  <si>
    <t>Pob50-Gen50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</si>
</sst>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3" borderId="1" xfId="0" applyNumberFormat="1" applyFill="1" applyBorder="1"/>
    <xf numFmtId="164" fontId="0" fillId="8" borderId="1" xfId="0" applyNumberFormat="1" applyFill="1" applyBorder="1"/>
    <xf numFmtId="0" fontId="1" fillId="7" borderId="1" xfId="0" applyFont="1" applyFill="1" applyBorder="1" applyAlignment="1">
      <alignment horizontal="center"/>
    </xf>
    <xf numFmtId="164" fontId="1" fillId="7" borderId="1" xfId="0" applyNumberFormat="1" applyFont="1" applyFill="1" applyBorder="1"/>
    <xf numFmtId="0" fontId="1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/>
    <xf numFmtId="164" fontId="1" fillId="7" borderId="2" xfId="0" applyNumberFormat="1" applyFont="1" applyFill="1" applyBorder="1"/>
    <xf numFmtId="164" fontId="1" fillId="8" borderId="2" xfId="0" applyNumberFormat="1" applyFont="1" applyFill="1" applyBorder="1"/>
    <xf numFmtId="0" fontId="0" fillId="4" borderId="3" xfId="0" applyFill="1" applyBorder="1"/>
    <xf numFmtId="0" fontId="0" fillId="5" borderId="3" xfId="0" applyFill="1" applyBorder="1"/>
    <xf numFmtId="164" fontId="0" fillId="7" borderId="3" xfId="0" applyNumberFormat="1" applyFill="1" applyBorder="1"/>
    <xf numFmtId="164" fontId="0" fillId="5" borderId="3" xfId="0" applyNumberFormat="1" applyFill="1" applyBorder="1"/>
    <xf numFmtId="164" fontId="1" fillId="7" borderId="3" xfId="0" applyNumberFormat="1" applyFont="1" applyFill="1" applyBorder="1"/>
    <xf numFmtId="0" fontId="0" fillId="3" borderId="3" xfId="0" applyFill="1" applyBorder="1"/>
    <xf numFmtId="164" fontId="0" fillId="8" borderId="3" xfId="0" applyNumberFormat="1" applyFill="1" applyBorder="1"/>
    <xf numFmtId="164" fontId="0" fillId="3" borderId="3" xfId="0" applyNumberFormat="1" applyFill="1" applyBorder="1"/>
    <xf numFmtId="164" fontId="1" fillId="8" borderId="3" xfId="0" applyNumberFormat="1" applyFont="1" applyFill="1" applyBorder="1"/>
    <xf numFmtId="0" fontId="0" fillId="4" borderId="4" xfId="0" applyFill="1" applyBorder="1"/>
    <xf numFmtId="0" fontId="0" fillId="5" borderId="5" xfId="0" applyFill="1" applyBorder="1"/>
    <xf numFmtId="164" fontId="0" fillId="7" borderId="5" xfId="0" applyNumberFormat="1" applyFill="1" applyBorder="1"/>
    <xf numFmtId="164" fontId="0" fillId="5" borderId="5" xfId="0" applyNumberFormat="1" applyFill="1" applyBorder="1"/>
    <xf numFmtId="164" fontId="1" fillId="7" borderId="5" xfId="0" applyNumberFormat="1" applyFont="1" applyFill="1" applyBorder="1"/>
    <xf numFmtId="0" fontId="0" fillId="3" borderId="5" xfId="0" applyFill="1" applyBorder="1"/>
    <xf numFmtId="164" fontId="0" fillId="8" borderId="5" xfId="0" applyNumberFormat="1" applyFill="1" applyBorder="1"/>
    <xf numFmtId="164" fontId="0" fillId="3" borderId="5" xfId="0" applyNumberFormat="1" applyFill="1" applyBorder="1"/>
    <xf numFmtId="164" fontId="1" fillId="9" borderId="6" xfId="0" applyNumberFormat="1" applyFont="1" applyFill="1" applyBorder="1"/>
    <xf numFmtId="0" fontId="0" fillId="8" borderId="1" xfId="0" applyFill="1" applyBorder="1" applyAlignment="1">
      <alignment horizontal="center"/>
    </xf>
    <xf numFmtId="164" fontId="0" fillId="0" borderId="0" xfId="0" applyNumberFormat="1"/>
    <xf numFmtId="0" fontId="2" fillId="11" borderId="0" xfId="0" applyFont="1" applyFill="1"/>
    <xf numFmtId="0" fontId="3" fillId="4" borderId="1" xfId="0" applyFont="1" applyFill="1" applyBorder="1"/>
    <xf numFmtId="0" fontId="3" fillId="5" borderId="1" xfId="0" applyFont="1" applyFill="1" applyBorder="1"/>
    <xf numFmtId="164" fontId="3" fillId="7" borderId="1" xfId="0" applyNumberFormat="1" applyFont="1" applyFill="1" applyBorder="1"/>
    <xf numFmtId="164" fontId="3" fillId="5" borderId="1" xfId="0" applyNumberFormat="1" applyFont="1" applyFill="1" applyBorder="1"/>
    <xf numFmtId="164" fontId="4" fillId="7" borderId="1" xfId="0" applyNumberFormat="1" applyFont="1" applyFill="1" applyBorder="1"/>
    <xf numFmtId="0" fontId="3" fillId="3" borderId="1" xfId="0" applyFont="1" applyFill="1" applyBorder="1"/>
    <xf numFmtId="164" fontId="3" fillId="8" borderId="1" xfId="0" applyNumberFormat="1" applyFont="1" applyFill="1" applyBorder="1"/>
    <xf numFmtId="164" fontId="3" fillId="3" borderId="1" xfId="0" applyNumberFormat="1" applyFont="1" applyFill="1" applyBorder="1"/>
    <xf numFmtId="164" fontId="4" fillId="8" borderId="1" xfId="0" applyNumberFormat="1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164" fontId="3" fillId="7" borderId="2" xfId="0" applyNumberFormat="1" applyFont="1" applyFill="1" applyBorder="1"/>
    <xf numFmtId="164" fontId="3" fillId="5" borderId="2" xfId="0" applyNumberFormat="1" applyFont="1" applyFill="1" applyBorder="1"/>
    <xf numFmtId="164" fontId="4" fillId="7" borderId="2" xfId="0" applyNumberFormat="1" applyFont="1" applyFill="1" applyBorder="1"/>
    <xf numFmtId="0" fontId="3" fillId="3" borderId="2" xfId="0" applyFont="1" applyFill="1" applyBorder="1"/>
    <xf numFmtId="164" fontId="3" fillId="8" borderId="2" xfId="0" applyNumberFormat="1" applyFont="1" applyFill="1" applyBorder="1"/>
    <xf numFmtId="164" fontId="3" fillId="3" borderId="2" xfId="0" applyNumberFormat="1" applyFont="1" applyFill="1" applyBorder="1"/>
    <xf numFmtId="164" fontId="4" fillId="8" borderId="2" xfId="0" applyNumberFormat="1" applyFont="1" applyFill="1" applyBorder="1"/>
    <xf numFmtId="0" fontId="3" fillId="4" borderId="3" xfId="0" applyFont="1" applyFill="1" applyBorder="1"/>
    <xf numFmtId="0" fontId="3" fillId="5" borderId="3" xfId="0" applyFont="1" applyFill="1" applyBorder="1"/>
    <xf numFmtId="164" fontId="3" fillId="7" borderId="3" xfId="0" applyNumberFormat="1" applyFont="1" applyFill="1" applyBorder="1"/>
    <xf numFmtId="164" fontId="3" fillId="5" borderId="3" xfId="0" applyNumberFormat="1" applyFont="1" applyFill="1" applyBorder="1"/>
    <xf numFmtId="164" fontId="4" fillId="7" borderId="3" xfId="0" applyNumberFormat="1" applyFont="1" applyFill="1" applyBorder="1"/>
    <xf numFmtId="0" fontId="3" fillId="3" borderId="3" xfId="0" applyFont="1" applyFill="1" applyBorder="1"/>
    <xf numFmtId="164" fontId="3" fillId="8" borderId="3" xfId="0" applyNumberFormat="1" applyFont="1" applyFill="1" applyBorder="1"/>
    <xf numFmtId="164" fontId="3" fillId="3" borderId="3" xfId="0" applyNumberFormat="1" applyFont="1" applyFill="1" applyBorder="1"/>
    <xf numFmtId="164" fontId="4" fillId="8" borderId="3" xfId="0" applyNumberFormat="1" applyFont="1" applyFill="1" applyBorder="1"/>
    <xf numFmtId="0" fontId="3" fillId="4" borderId="4" xfId="0" applyFont="1" applyFill="1" applyBorder="1"/>
    <xf numFmtId="0" fontId="3" fillId="5" borderId="5" xfId="0" applyFont="1" applyFill="1" applyBorder="1"/>
    <xf numFmtId="164" fontId="3" fillId="7" borderId="5" xfId="0" applyNumberFormat="1" applyFont="1" applyFill="1" applyBorder="1"/>
    <xf numFmtId="164" fontId="3" fillId="5" borderId="5" xfId="0" applyNumberFormat="1" applyFont="1" applyFill="1" applyBorder="1"/>
    <xf numFmtId="164" fontId="4" fillId="9" borderId="5" xfId="0" applyNumberFormat="1" applyFont="1" applyFill="1" applyBorder="1"/>
    <xf numFmtId="164" fontId="3" fillId="3" borderId="5" xfId="0" applyNumberFormat="1" applyFont="1" applyFill="1" applyBorder="1"/>
    <xf numFmtId="164" fontId="3" fillId="8" borderId="5" xfId="0" applyNumberFormat="1" applyFont="1" applyFill="1" applyBorder="1"/>
    <xf numFmtId="164" fontId="4" fillId="8" borderId="6" xfId="0" applyNumberFormat="1" applyFont="1" applyFill="1" applyBorder="1"/>
    <xf numFmtId="164" fontId="1" fillId="9" borderId="1" xfId="0" applyNumberFormat="1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5" borderId="5" xfId="0" applyFont="1" applyFill="1" applyBorder="1"/>
    <xf numFmtId="164" fontId="1" fillId="5" borderId="5" xfId="0" applyNumberFormat="1" applyFont="1" applyFill="1" applyBorder="1"/>
    <xf numFmtId="0" fontId="1" fillId="3" borderId="5" xfId="0" applyFont="1" applyFill="1" applyBorder="1"/>
    <xf numFmtId="164" fontId="1" fillId="8" borderId="5" xfId="0" applyNumberFormat="1" applyFont="1" applyFill="1" applyBorder="1"/>
    <xf numFmtId="164" fontId="1" fillId="3" borderId="5" xfId="0" applyNumberFormat="1" applyFont="1" applyFill="1" applyBorder="1"/>
    <xf numFmtId="0" fontId="0" fillId="4" borderId="4" xfId="0" applyFont="1" applyFill="1" applyBorder="1"/>
    <xf numFmtId="0" fontId="0" fillId="5" borderId="5" xfId="0" applyFont="1" applyFill="1" applyBorder="1"/>
    <xf numFmtId="164" fontId="0" fillId="7" borderId="5" xfId="0" applyNumberFormat="1" applyFont="1" applyFill="1" applyBorder="1"/>
    <xf numFmtId="164" fontId="0" fillId="5" borderId="5" xfId="0" applyNumberFormat="1" applyFont="1" applyFill="1" applyBorder="1"/>
    <xf numFmtId="0" fontId="0" fillId="3" borderId="5" xfId="0" applyFont="1" applyFill="1" applyBorder="1"/>
    <xf numFmtId="164" fontId="0" fillId="8" borderId="5" xfId="0" applyNumberFormat="1" applyFont="1" applyFill="1" applyBorder="1"/>
    <xf numFmtId="164" fontId="0" fillId="3" borderId="5" xfId="0" applyNumberFormat="1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164" fontId="0" fillId="7" borderId="1" xfId="0" applyNumberFormat="1" applyFont="1" applyFill="1" applyBorder="1"/>
    <xf numFmtId="164" fontId="0" fillId="5" borderId="1" xfId="0" applyNumberFormat="1" applyFont="1" applyFill="1" applyBorder="1"/>
    <xf numFmtId="0" fontId="0" fillId="3" borderId="1" xfId="0" applyFont="1" applyFill="1" applyBorder="1"/>
    <xf numFmtId="164" fontId="0" fillId="8" borderId="1" xfId="0" applyNumberFormat="1" applyFont="1" applyFill="1" applyBorder="1"/>
    <xf numFmtId="164" fontId="0" fillId="3" borderId="1" xfId="0" applyNumberFormat="1" applyFont="1" applyFill="1" applyBorder="1"/>
    <xf numFmtId="0" fontId="0" fillId="4" borderId="2" xfId="0" applyFont="1" applyFill="1" applyBorder="1"/>
    <xf numFmtId="0" fontId="0" fillId="5" borderId="2" xfId="0" applyFont="1" applyFill="1" applyBorder="1"/>
    <xf numFmtId="164" fontId="0" fillId="7" borderId="2" xfId="0" applyNumberFormat="1" applyFont="1" applyFill="1" applyBorder="1"/>
    <xf numFmtId="164" fontId="0" fillId="5" borderId="2" xfId="0" applyNumberFormat="1" applyFont="1" applyFill="1" applyBorder="1"/>
    <xf numFmtId="0" fontId="0" fillId="3" borderId="2" xfId="0" applyFont="1" applyFill="1" applyBorder="1"/>
    <xf numFmtId="164" fontId="0" fillId="8" borderId="2" xfId="0" applyNumberFormat="1" applyFont="1" applyFill="1" applyBorder="1"/>
    <xf numFmtId="164" fontId="0" fillId="3" borderId="2" xfId="0" applyNumberFormat="1" applyFont="1" applyFill="1" applyBorder="1"/>
    <xf numFmtId="0" fontId="0" fillId="4" borderId="3" xfId="0" applyFont="1" applyFill="1" applyBorder="1"/>
    <xf numFmtId="0" fontId="0" fillId="5" borderId="3" xfId="0" applyFont="1" applyFill="1" applyBorder="1"/>
    <xf numFmtId="164" fontId="0" fillId="7" borderId="3" xfId="0" applyNumberFormat="1" applyFont="1" applyFill="1" applyBorder="1"/>
    <xf numFmtId="164" fontId="0" fillId="5" borderId="3" xfId="0" applyNumberFormat="1" applyFont="1" applyFill="1" applyBorder="1"/>
    <xf numFmtId="0" fontId="0" fillId="3" borderId="3" xfId="0" applyFont="1" applyFill="1" applyBorder="1"/>
    <xf numFmtId="164" fontId="0" fillId="8" borderId="3" xfId="0" applyNumberFormat="1" applyFont="1" applyFill="1" applyBorder="1"/>
    <xf numFmtId="164" fontId="0" fillId="3" borderId="3" xfId="0" applyNumberFormat="1" applyFont="1" applyFill="1" applyBorder="1"/>
    <xf numFmtId="164" fontId="1" fillId="9" borderId="2" xfId="0" applyNumberFormat="1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7" borderId="2" xfId="0" applyNumberFormat="1" applyFill="1" applyBorder="1"/>
    <xf numFmtId="164" fontId="0" fillId="5" borderId="2" xfId="0" applyNumberFormat="1" applyFill="1" applyBorder="1"/>
    <xf numFmtId="0" fontId="0" fillId="3" borderId="2" xfId="0" applyFill="1" applyBorder="1"/>
    <xf numFmtId="164" fontId="0" fillId="8" borderId="2" xfId="0" applyNumberFormat="1" applyFill="1" applyBorder="1"/>
    <xf numFmtId="164" fontId="0" fillId="3" borderId="2" xfId="0" applyNumberFormat="1" applyFill="1" applyBorder="1"/>
    <xf numFmtId="164" fontId="1" fillId="8" borderId="6" xfId="0" applyNumberFormat="1" applyFont="1" applyFill="1" applyBorder="1"/>
    <xf numFmtId="0" fontId="5" fillId="0" borderId="0" xfId="0" applyFont="1"/>
    <xf numFmtId="164" fontId="6" fillId="14" borderId="0" xfId="0" applyNumberFormat="1" applyFont="1" applyFill="1"/>
    <xf numFmtId="0" fontId="3" fillId="0" borderId="0" xfId="0" applyFont="1"/>
    <xf numFmtId="164" fontId="6" fillId="13" borderId="0" xfId="0" applyNumberFormat="1" applyFont="1" applyFill="1"/>
    <xf numFmtId="0" fontId="0" fillId="16" borderId="10" xfId="0" applyFill="1" applyBorder="1"/>
    <xf numFmtId="0" fontId="0" fillId="8" borderId="1" xfId="0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7" fillId="16" borderId="10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7" fillId="16" borderId="17" xfId="0" applyFont="1" applyFill="1" applyBorder="1" applyAlignment="1">
      <alignment horizontal="center"/>
    </xf>
    <xf numFmtId="0" fontId="7" fillId="16" borderId="18" xfId="0" applyFont="1" applyFill="1" applyBorder="1" applyAlignment="1">
      <alignment horizontal="center"/>
    </xf>
    <xf numFmtId="0" fontId="7" fillId="16" borderId="16" xfId="0" applyFont="1" applyFill="1" applyBorder="1" applyAlignment="1">
      <alignment horizontal="center"/>
    </xf>
    <xf numFmtId="0" fontId="1" fillId="12" borderId="19" xfId="0" applyFont="1" applyFill="1" applyBorder="1" applyAlignment="1">
      <alignment horizontal="center"/>
    </xf>
    <xf numFmtId="0" fontId="1" fillId="12" borderId="20" xfId="0" applyFont="1" applyFill="1" applyBorder="1" applyAlignment="1">
      <alignment horizontal="center"/>
    </xf>
    <xf numFmtId="0" fontId="1" fillId="12" borderId="21" xfId="0" applyFont="1" applyFill="1" applyBorder="1" applyAlignment="1">
      <alignment horizontal="center"/>
    </xf>
    <xf numFmtId="0" fontId="1" fillId="12" borderId="22" xfId="0" applyFont="1" applyFill="1" applyBorder="1" applyAlignment="1">
      <alignment horizontal="center"/>
    </xf>
    <xf numFmtId="0" fontId="1" fillId="9" borderId="23" xfId="0" applyFont="1" applyFill="1" applyBorder="1" applyAlignment="1">
      <alignment horizontal="center"/>
    </xf>
    <xf numFmtId="0" fontId="1" fillId="9" borderId="24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9" borderId="21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6" fillId="14" borderId="7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164" fontId="4" fillId="9" borderId="1" xfId="0" applyNumberFormat="1" applyFont="1" applyFill="1" applyBorder="1"/>
    <xf numFmtId="0" fontId="0" fillId="6" borderId="1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164" fontId="4" fillId="7" borderId="5" xfId="0" applyNumberFormat="1" applyFont="1" applyFill="1" applyBorder="1"/>
    <xf numFmtId="0" fontId="3" fillId="3" borderId="5" xfId="0" applyFont="1" applyFill="1" applyBorder="1"/>
    <xf numFmtId="0" fontId="7" fillId="16" borderId="25" xfId="0" applyFont="1" applyFill="1" applyBorder="1" applyAlignment="1">
      <alignment horizontal="center"/>
    </xf>
    <xf numFmtId="164" fontId="1" fillId="9" borderId="3" xfId="0" applyNumberFormat="1" applyFont="1" applyFill="1" applyBorder="1"/>
    <xf numFmtId="0" fontId="0" fillId="4" borderId="26" xfId="0" applyFill="1" applyBorder="1"/>
    <xf numFmtId="0" fontId="0" fillId="5" borderId="26" xfId="0" applyFill="1" applyBorder="1"/>
    <xf numFmtId="164" fontId="0" fillId="7" borderId="26" xfId="0" applyNumberFormat="1" applyFill="1" applyBorder="1"/>
    <xf numFmtId="164" fontId="0" fillId="5" borderId="26" xfId="0" applyNumberFormat="1" applyFill="1" applyBorder="1"/>
    <xf numFmtId="164" fontId="1" fillId="7" borderId="26" xfId="0" applyNumberFormat="1" applyFont="1" applyFill="1" applyBorder="1"/>
    <xf numFmtId="0" fontId="0" fillId="3" borderId="26" xfId="0" applyFill="1" applyBorder="1"/>
    <xf numFmtId="164" fontId="0" fillId="8" borderId="26" xfId="0" applyNumberFormat="1" applyFill="1" applyBorder="1"/>
    <xf numFmtId="164" fontId="0" fillId="3" borderId="26" xfId="0" applyNumberFormat="1" applyFill="1" applyBorder="1"/>
    <xf numFmtId="164" fontId="1" fillId="8" borderId="2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Comun!$B$1</c:f>
              <c:strCache>
                <c:ptCount val="1"/>
                <c:pt idx="0">
                  <c:v>Media Adap Total</c:v>
                </c:pt>
              </c:strCache>
            </c:strRef>
          </c:tx>
          <c:cat>
            <c:strRef>
              <c:f>Comun!$A$2:$A$7</c:f>
              <c:strCache>
                <c:ptCount val="6"/>
                <c:pt idx="0">
                  <c:v>Pob30-Gen30</c:v>
                </c:pt>
                <c:pt idx="1">
                  <c:v>Pob30-Gen50</c:v>
                </c:pt>
                <c:pt idx="2">
                  <c:v>Pob30-Gen100</c:v>
                </c:pt>
                <c:pt idx="3">
                  <c:v>Pob30-Gen200</c:v>
                </c:pt>
                <c:pt idx="4">
                  <c:v>Pob50-Gen30</c:v>
                </c:pt>
                <c:pt idx="5">
                  <c:v>Pob50-Gen50</c:v>
                </c:pt>
              </c:strCache>
            </c:strRef>
          </c:cat>
          <c:val>
            <c:numRef>
              <c:f>Comun!$B$2:$B$7</c:f>
              <c:numCache>
                <c:formatCode>General</c:formatCode>
                <c:ptCount val="6"/>
                <c:pt idx="0">
                  <c:v>0.7417797604166666</c:v>
                </c:pt>
                <c:pt idx="1">
                  <c:v>0.76057713541666661</c:v>
                </c:pt>
                <c:pt idx="2">
                  <c:v>0.77727822916666667</c:v>
                </c:pt>
                <c:pt idx="3">
                  <c:v>0.79549133333333322</c:v>
                </c:pt>
                <c:pt idx="4">
                  <c:v>0.7537282708333336</c:v>
                </c:pt>
                <c:pt idx="5">
                  <c:v>0.78411881250000004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Comun!$C$1</c:f>
              <c:strCache>
                <c:ptCount val="1"/>
              </c:strCache>
            </c:strRef>
          </c:tx>
          <c:cat>
            <c:strRef>
              <c:f>Comun!$A$2:$A$7</c:f>
              <c:strCache>
                <c:ptCount val="6"/>
                <c:pt idx="0">
                  <c:v>Pob30-Gen30</c:v>
                </c:pt>
                <c:pt idx="1">
                  <c:v>Pob30-Gen50</c:v>
                </c:pt>
                <c:pt idx="2">
                  <c:v>Pob30-Gen100</c:v>
                </c:pt>
                <c:pt idx="3">
                  <c:v>Pob30-Gen200</c:v>
                </c:pt>
                <c:pt idx="4">
                  <c:v>Pob50-Gen30</c:v>
                </c:pt>
                <c:pt idx="5">
                  <c:v>Pob50-Gen50</c:v>
                </c:pt>
              </c:strCache>
            </c:strRef>
          </c:cat>
          <c:val>
            <c:numRef>
              <c:f>Comun!$C$2:$C$7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91648"/>
        <c:axId val="164592208"/>
      </c:lineChart>
      <c:catAx>
        <c:axId val="16459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592208"/>
        <c:crosses val="autoZero"/>
        <c:auto val="1"/>
        <c:lblAlgn val="ctr"/>
        <c:lblOffset val="100"/>
        <c:noMultiLvlLbl val="0"/>
      </c:catAx>
      <c:valAx>
        <c:axId val="16459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9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ejecución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'Pob30-Gen200'!$I$4:$I$35</c:f>
              <c:numCache>
                <c:formatCode>0.000000</c:formatCode>
                <c:ptCount val="32"/>
                <c:pt idx="0">
                  <c:v>100.16039566666666</c:v>
                </c:pt>
                <c:pt idx="1">
                  <c:v>341.25551833333333</c:v>
                </c:pt>
                <c:pt idx="2">
                  <c:v>275.84177700000004</c:v>
                </c:pt>
                <c:pt idx="3">
                  <c:v>118.67445466666665</c:v>
                </c:pt>
                <c:pt idx="4">
                  <c:v>263.3877316666667</c:v>
                </c:pt>
                <c:pt idx="5">
                  <c:v>600.54134899999997</c:v>
                </c:pt>
                <c:pt idx="6">
                  <c:v>315.64505399999996</c:v>
                </c:pt>
                <c:pt idx="7">
                  <c:v>583.53670966666675</c:v>
                </c:pt>
                <c:pt idx="8">
                  <c:v>291.50867333333332</c:v>
                </c:pt>
                <c:pt idx="9">
                  <c:v>281.0460746666667</c:v>
                </c:pt>
                <c:pt idx="10">
                  <c:v>329.92553733333335</c:v>
                </c:pt>
                <c:pt idx="11">
                  <c:v>294.988539</c:v>
                </c:pt>
                <c:pt idx="12">
                  <c:v>426.00703300000004</c:v>
                </c:pt>
                <c:pt idx="13">
                  <c:v>138.08456466666667</c:v>
                </c:pt>
                <c:pt idx="14">
                  <c:v>395.77563699999996</c:v>
                </c:pt>
                <c:pt idx="15">
                  <c:v>527.6601803333333</c:v>
                </c:pt>
                <c:pt idx="16">
                  <c:v>359.09787266666672</c:v>
                </c:pt>
                <c:pt idx="17">
                  <c:v>421.67378499999995</c:v>
                </c:pt>
                <c:pt idx="18">
                  <c:v>393.5425096666666</c:v>
                </c:pt>
                <c:pt idx="19">
                  <c:v>481.75355466666662</c:v>
                </c:pt>
                <c:pt idx="20">
                  <c:v>554.3290393333333</c:v>
                </c:pt>
                <c:pt idx="21">
                  <c:v>637.49779599999999</c:v>
                </c:pt>
                <c:pt idx="22">
                  <c:v>295.45223233333331</c:v>
                </c:pt>
                <c:pt idx="23">
                  <c:v>813.28585066666665</c:v>
                </c:pt>
                <c:pt idx="24">
                  <c:v>221.38132933333335</c:v>
                </c:pt>
                <c:pt idx="25">
                  <c:v>505.047887</c:v>
                </c:pt>
                <c:pt idx="26">
                  <c:v>414.04501533333337</c:v>
                </c:pt>
                <c:pt idx="27">
                  <c:v>385.51305000000002</c:v>
                </c:pt>
                <c:pt idx="28">
                  <c:v>241.47081133333336</c:v>
                </c:pt>
                <c:pt idx="29">
                  <c:v>799.22771333333333</c:v>
                </c:pt>
                <c:pt idx="30">
                  <c:v>814.22157100000004</c:v>
                </c:pt>
                <c:pt idx="31">
                  <c:v>373.34802099999996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25440"/>
        <c:axId val="237723200"/>
      </c:lineChart>
      <c:catAx>
        <c:axId val="23772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7723200"/>
        <c:crosses val="autoZero"/>
        <c:auto val="1"/>
        <c:lblAlgn val="ctr"/>
        <c:lblOffset val="100"/>
        <c:noMultiLvlLbl val="0"/>
      </c:catAx>
      <c:valAx>
        <c:axId val="2377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772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'Pob50-Gen30'!$E$4:$E$35</c:f>
              <c:numCache>
                <c:formatCode>0.000000</c:formatCode>
                <c:ptCount val="32"/>
                <c:pt idx="0">
                  <c:v>0.7499376666666665</c:v>
                </c:pt>
                <c:pt idx="1">
                  <c:v>0.77464633333333344</c:v>
                </c:pt>
                <c:pt idx="2">
                  <c:v>0.77759100000000003</c:v>
                </c:pt>
                <c:pt idx="3">
                  <c:v>0.72969766666666658</c:v>
                </c:pt>
                <c:pt idx="4">
                  <c:v>0.77620566666666668</c:v>
                </c:pt>
                <c:pt idx="5">
                  <c:v>0.73120999999999992</c:v>
                </c:pt>
                <c:pt idx="6">
                  <c:v>0.75871600000000006</c:v>
                </c:pt>
                <c:pt idx="7">
                  <c:v>0.73625200000000002</c:v>
                </c:pt>
                <c:pt idx="8">
                  <c:v>0.78196233333333343</c:v>
                </c:pt>
                <c:pt idx="9">
                  <c:v>0.73282533333333344</c:v>
                </c:pt>
                <c:pt idx="10">
                  <c:v>0.75291199999999991</c:v>
                </c:pt>
                <c:pt idx="11">
                  <c:v>0.75612600000000008</c:v>
                </c:pt>
                <c:pt idx="12">
                  <c:v>0.74171766666666661</c:v>
                </c:pt>
                <c:pt idx="13">
                  <c:v>0.75317766666666675</c:v>
                </c:pt>
                <c:pt idx="14">
                  <c:v>0.75757466666666673</c:v>
                </c:pt>
                <c:pt idx="15">
                  <c:v>0.74405733333333346</c:v>
                </c:pt>
                <c:pt idx="16">
                  <c:v>0.76128499999999999</c:v>
                </c:pt>
                <c:pt idx="17">
                  <c:v>0.76194799999999996</c:v>
                </c:pt>
                <c:pt idx="18">
                  <c:v>0.75087300000000001</c:v>
                </c:pt>
                <c:pt idx="19">
                  <c:v>0.70459666666666665</c:v>
                </c:pt>
                <c:pt idx="20">
                  <c:v>0.75237599999999993</c:v>
                </c:pt>
                <c:pt idx="21">
                  <c:v>0.75674333333333343</c:v>
                </c:pt>
                <c:pt idx="22">
                  <c:v>0.77331633333333338</c:v>
                </c:pt>
                <c:pt idx="23">
                  <c:v>0.80582666666666658</c:v>
                </c:pt>
                <c:pt idx="24">
                  <c:v>0.78619166666666673</c:v>
                </c:pt>
                <c:pt idx="25">
                  <c:v>0.69777866666666666</c:v>
                </c:pt>
                <c:pt idx="26">
                  <c:v>0.74428099999999997</c:v>
                </c:pt>
                <c:pt idx="27">
                  <c:v>0.73063266666666671</c:v>
                </c:pt>
                <c:pt idx="28">
                  <c:v>0.76220100000000002</c:v>
                </c:pt>
                <c:pt idx="29">
                  <c:v>0.71610166666666675</c:v>
                </c:pt>
                <c:pt idx="30">
                  <c:v>0.79217100000000007</c:v>
                </c:pt>
                <c:pt idx="31">
                  <c:v>0.7683726666666667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060848"/>
        <c:axId val="370060288"/>
      </c:lineChart>
      <c:catAx>
        <c:axId val="37006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060288"/>
        <c:crosses val="autoZero"/>
        <c:auto val="1"/>
        <c:lblAlgn val="ctr"/>
        <c:lblOffset val="100"/>
        <c:noMultiLvlLbl val="0"/>
      </c:catAx>
      <c:valAx>
        <c:axId val="3700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06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ejecución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'Pob50-Gen30'!$I$4:$I$35</c:f>
              <c:numCache>
                <c:formatCode>0.000000</c:formatCode>
                <c:ptCount val="32"/>
                <c:pt idx="0">
                  <c:v>102.60320200000001</c:v>
                </c:pt>
                <c:pt idx="1">
                  <c:v>90.151489666666677</c:v>
                </c:pt>
                <c:pt idx="2">
                  <c:v>91.38422700000001</c:v>
                </c:pt>
                <c:pt idx="3">
                  <c:v>95.984156666666649</c:v>
                </c:pt>
                <c:pt idx="4">
                  <c:v>68.43958099999999</c:v>
                </c:pt>
                <c:pt idx="5">
                  <c:v>136.35913266666668</c:v>
                </c:pt>
                <c:pt idx="6">
                  <c:v>131.76353633333335</c:v>
                </c:pt>
                <c:pt idx="7">
                  <c:v>109.55259966666667</c:v>
                </c:pt>
                <c:pt idx="8">
                  <c:v>76.492708333333326</c:v>
                </c:pt>
                <c:pt idx="9">
                  <c:v>54.446781000000009</c:v>
                </c:pt>
                <c:pt idx="10">
                  <c:v>72.324136666666661</c:v>
                </c:pt>
                <c:pt idx="11">
                  <c:v>102.227514</c:v>
                </c:pt>
                <c:pt idx="12">
                  <c:v>134.75537433333332</c:v>
                </c:pt>
                <c:pt idx="13">
                  <c:v>76.671385333333333</c:v>
                </c:pt>
                <c:pt idx="14">
                  <c:v>92.166605000000004</c:v>
                </c:pt>
                <c:pt idx="15">
                  <c:v>126.35156033333332</c:v>
                </c:pt>
                <c:pt idx="16">
                  <c:v>92.348948666666658</c:v>
                </c:pt>
                <c:pt idx="17">
                  <c:v>88.35205333333333</c:v>
                </c:pt>
                <c:pt idx="18">
                  <c:v>106.83844433333333</c:v>
                </c:pt>
                <c:pt idx="19">
                  <c:v>111.84639733333334</c:v>
                </c:pt>
                <c:pt idx="20">
                  <c:v>146.81639766666663</c:v>
                </c:pt>
                <c:pt idx="21">
                  <c:v>169.67103799999998</c:v>
                </c:pt>
                <c:pt idx="22">
                  <c:v>111.08435366666667</c:v>
                </c:pt>
                <c:pt idx="23">
                  <c:v>173.21590700000002</c:v>
                </c:pt>
                <c:pt idx="24">
                  <c:v>78.424818999999999</c:v>
                </c:pt>
                <c:pt idx="25">
                  <c:v>140.96672966666668</c:v>
                </c:pt>
                <c:pt idx="26">
                  <c:v>75.302973666666674</c:v>
                </c:pt>
                <c:pt idx="27">
                  <c:v>121.98264366666668</c:v>
                </c:pt>
                <c:pt idx="28">
                  <c:v>133.28328999999999</c:v>
                </c:pt>
                <c:pt idx="29">
                  <c:v>153.662789</c:v>
                </c:pt>
                <c:pt idx="30">
                  <c:v>129.057715</c:v>
                </c:pt>
                <c:pt idx="31">
                  <c:v>175.67438133333334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909424"/>
        <c:axId val="327909984"/>
      </c:lineChart>
      <c:catAx>
        <c:axId val="32790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909984"/>
        <c:crosses val="autoZero"/>
        <c:auto val="1"/>
        <c:lblAlgn val="ctr"/>
        <c:lblOffset val="100"/>
        <c:noMultiLvlLbl val="0"/>
      </c:catAx>
      <c:valAx>
        <c:axId val="3279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90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Adaptación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'Pob50-Gen50'!$E$4:$E$35</c:f>
              <c:numCache>
                <c:formatCode>0.000000</c:formatCode>
                <c:ptCount val="32"/>
                <c:pt idx="0">
                  <c:v>0.8480833333333333</c:v>
                </c:pt>
                <c:pt idx="1">
                  <c:v>0.74626666666666663</c:v>
                </c:pt>
                <c:pt idx="2">
                  <c:v>0.76332800000000001</c:v>
                </c:pt>
                <c:pt idx="3">
                  <c:v>0.81201466666666666</c:v>
                </c:pt>
                <c:pt idx="4">
                  <c:v>0.75879333333333332</c:v>
                </c:pt>
                <c:pt idx="5">
                  <c:v>0.74493766666666661</c:v>
                </c:pt>
                <c:pt idx="6">
                  <c:v>0.76999066666666671</c:v>
                </c:pt>
                <c:pt idx="7">
                  <c:v>0.73966833333333326</c:v>
                </c:pt>
                <c:pt idx="8">
                  <c:v>0.71990700000000007</c:v>
                </c:pt>
                <c:pt idx="9">
                  <c:v>0.7499176666666667</c:v>
                </c:pt>
                <c:pt idx="10">
                  <c:v>0.82919266666666669</c:v>
                </c:pt>
                <c:pt idx="11">
                  <c:v>0.77136700000000002</c:v>
                </c:pt>
                <c:pt idx="12">
                  <c:v>0.85144066666666662</c:v>
                </c:pt>
                <c:pt idx="13">
                  <c:v>0.76581366666666673</c:v>
                </c:pt>
                <c:pt idx="14">
                  <c:v>0.83799733333333337</c:v>
                </c:pt>
                <c:pt idx="15">
                  <c:v>0.796211</c:v>
                </c:pt>
                <c:pt idx="16">
                  <c:v>0.76597566666666672</c:v>
                </c:pt>
                <c:pt idx="17">
                  <c:v>0.8112963333333334</c:v>
                </c:pt>
                <c:pt idx="18">
                  <c:v>0.82486933333333334</c:v>
                </c:pt>
                <c:pt idx="19">
                  <c:v>0.80799399999999999</c:v>
                </c:pt>
                <c:pt idx="20">
                  <c:v>0.80247899999999994</c:v>
                </c:pt>
                <c:pt idx="21">
                  <c:v>0.76573066666666667</c:v>
                </c:pt>
                <c:pt idx="22">
                  <c:v>0.75029600000000007</c:v>
                </c:pt>
                <c:pt idx="23">
                  <c:v>0.82512766666666659</c:v>
                </c:pt>
                <c:pt idx="24">
                  <c:v>0.75302800000000003</c:v>
                </c:pt>
                <c:pt idx="25">
                  <c:v>0.78231433333333333</c:v>
                </c:pt>
                <c:pt idx="26">
                  <c:v>0.82361833333333323</c:v>
                </c:pt>
                <c:pt idx="27">
                  <c:v>0.77756833333333331</c:v>
                </c:pt>
                <c:pt idx="28">
                  <c:v>0.76222299999999998</c:v>
                </c:pt>
                <c:pt idx="29">
                  <c:v>0.77091833333333337</c:v>
                </c:pt>
                <c:pt idx="30">
                  <c:v>0.75508199999999992</c:v>
                </c:pt>
                <c:pt idx="31">
                  <c:v>0.80835133333333342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944752"/>
        <c:axId val="376945312"/>
      </c:lineChart>
      <c:catAx>
        <c:axId val="37694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6945312"/>
        <c:crosses val="autoZero"/>
        <c:auto val="1"/>
        <c:lblAlgn val="ctr"/>
        <c:lblOffset val="100"/>
        <c:noMultiLvlLbl val="0"/>
      </c:catAx>
      <c:valAx>
        <c:axId val="3769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694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Ejecucion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'Pob50-Gen50'!$I$4:$I$35</c:f>
              <c:numCache>
                <c:formatCode>0.000000</c:formatCode>
                <c:ptCount val="32"/>
                <c:pt idx="0">
                  <c:v>95.753476666666657</c:v>
                </c:pt>
                <c:pt idx="1">
                  <c:v>94.976098999999991</c:v>
                </c:pt>
                <c:pt idx="2">
                  <c:v>160.79119666666668</c:v>
                </c:pt>
                <c:pt idx="3">
                  <c:v>117.36737966666665</c:v>
                </c:pt>
                <c:pt idx="4">
                  <c:v>265.07049466666666</c:v>
                </c:pt>
                <c:pt idx="5">
                  <c:v>131.083831</c:v>
                </c:pt>
                <c:pt idx="6">
                  <c:v>243.26624733333335</c:v>
                </c:pt>
                <c:pt idx="7">
                  <c:v>178.72555566666668</c:v>
                </c:pt>
                <c:pt idx="8">
                  <c:v>104.97333733333333</c:v>
                </c:pt>
                <c:pt idx="9">
                  <c:v>119.69851299999999</c:v>
                </c:pt>
                <c:pt idx="10">
                  <c:v>125.28049900000001</c:v>
                </c:pt>
                <c:pt idx="11">
                  <c:v>111.331701</c:v>
                </c:pt>
                <c:pt idx="12">
                  <c:v>137.222182</c:v>
                </c:pt>
                <c:pt idx="13">
                  <c:v>192.07098566666664</c:v>
                </c:pt>
                <c:pt idx="14">
                  <c:v>190.72657566666666</c:v>
                </c:pt>
                <c:pt idx="15">
                  <c:v>280.22636166666666</c:v>
                </c:pt>
                <c:pt idx="16">
                  <c:v>146.07502166666666</c:v>
                </c:pt>
                <c:pt idx="17">
                  <c:v>102.731876</c:v>
                </c:pt>
                <c:pt idx="18">
                  <c:v>156.94497666666666</c:v>
                </c:pt>
                <c:pt idx="19">
                  <c:v>147.83712233333333</c:v>
                </c:pt>
                <c:pt idx="20">
                  <c:v>185.10358733333337</c:v>
                </c:pt>
                <c:pt idx="21">
                  <c:v>284.06791433333336</c:v>
                </c:pt>
                <c:pt idx="22">
                  <c:v>291.13865200000004</c:v>
                </c:pt>
                <c:pt idx="23">
                  <c:v>334.11377699999997</c:v>
                </c:pt>
                <c:pt idx="24">
                  <c:v>158.695077</c:v>
                </c:pt>
                <c:pt idx="25">
                  <c:v>123.05837200000001</c:v>
                </c:pt>
                <c:pt idx="26">
                  <c:v>154.00080833333334</c:v>
                </c:pt>
                <c:pt idx="27">
                  <c:v>169.50936233333334</c:v>
                </c:pt>
                <c:pt idx="28">
                  <c:v>211.395758</c:v>
                </c:pt>
                <c:pt idx="29">
                  <c:v>187.103702</c:v>
                </c:pt>
                <c:pt idx="30">
                  <c:v>278.61260233333337</c:v>
                </c:pt>
                <c:pt idx="31">
                  <c:v>221.46666733333333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734336"/>
        <c:axId val="321734896"/>
      </c:lineChart>
      <c:catAx>
        <c:axId val="32173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1734896"/>
        <c:crosses val="autoZero"/>
        <c:auto val="1"/>
        <c:lblAlgn val="ctr"/>
        <c:lblOffset val="100"/>
        <c:noMultiLvlLbl val="0"/>
      </c:catAx>
      <c:valAx>
        <c:axId val="3217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173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Comun!$D$1</c:f>
              <c:strCache>
                <c:ptCount val="1"/>
                <c:pt idx="0">
                  <c:v>Media Tiempo Total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strRef>
              <c:f>Comun!$A$2:$A$7</c:f>
              <c:strCache>
                <c:ptCount val="6"/>
                <c:pt idx="0">
                  <c:v>Pob30-Gen30</c:v>
                </c:pt>
                <c:pt idx="1">
                  <c:v>Pob30-Gen50</c:v>
                </c:pt>
                <c:pt idx="2">
                  <c:v>Pob30-Gen100</c:v>
                </c:pt>
                <c:pt idx="3">
                  <c:v>Pob30-Gen200</c:v>
                </c:pt>
                <c:pt idx="4">
                  <c:v>Pob50-Gen30</c:v>
                </c:pt>
                <c:pt idx="5">
                  <c:v>Pob50-Gen50</c:v>
                </c:pt>
              </c:strCache>
            </c:strRef>
          </c:cat>
          <c:val>
            <c:numRef>
              <c:f>Comun!$D$2:$D$7</c:f>
              <c:numCache>
                <c:formatCode>General</c:formatCode>
                <c:ptCount val="6"/>
                <c:pt idx="0">
                  <c:v>82.624184187499978</c:v>
                </c:pt>
                <c:pt idx="1">
                  <c:v>122.69031959375</c:v>
                </c:pt>
                <c:pt idx="2">
                  <c:v>266.41320669791668</c:v>
                </c:pt>
                <c:pt idx="3">
                  <c:v>406.09147712500004</c:v>
                </c:pt>
                <c:pt idx="4">
                  <c:v>111.56883972916665</c:v>
                </c:pt>
                <c:pt idx="5">
                  <c:v>178.13811602083334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Comun!$E$1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strRef>
              <c:f>Comun!$A$2:$A$7</c:f>
              <c:strCache>
                <c:ptCount val="6"/>
                <c:pt idx="0">
                  <c:v>Pob30-Gen30</c:v>
                </c:pt>
                <c:pt idx="1">
                  <c:v>Pob30-Gen50</c:v>
                </c:pt>
                <c:pt idx="2">
                  <c:v>Pob30-Gen100</c:v>
                </c:pt>
                <c:pt idx="3">
                  <c:v>Pob30-Gen200</c:v>
                </c:pt>
                <c:pt idx="4">
                  <c:v>Pob50-Gen30</c:v>
                </c:pt>
                <c:pt idx="5">
                  <c:v>Pob50-Gen50</c:v>
                </c:pt>
              </c:strCache>
            </c:strRef>
          </c:cat>
          <c:val>
            <c:numRef>
              <c:f>Comun!$E$2:$E$7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94448"/>
        <c:axId val="164595008"/>
      </c:lineChart>
      <c:catAx>
        <c:axId val="16459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595008"/>
        <c:crosses val="autoZero"/>
        <c:auto val="1"/>
        <c:lblAlgn val="ctr"/>
        <c:lblOffset val="100"/>
        <c:noMultiLvlLbl val="0"/>
      </c:catAx>
      <c:valAx>
        <c:axId val="16459500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5944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'Pob30-Gen30'!$E$4:$E$35</c:f>
              <c:numCache>
                <c:formatCode>0.000000</c:formatCode>
                <c:ptCount val="32"/>
                <c:pt idx="0">
                  <c:v>0.74315066666666663</c:v>
                </c:pt>
                <c:pt idx="1">
                  <c:v>0.74421333333333328</c:v>
                </c:pt>
                <c:pt idx="2">
                  <c:v>0.77995500000000006</c:v>
                </c:pt>
                <c:pt idx="3">
                  <c:v>0.7139726666666667</c:v>
                </c:pt>
                <c:pt idx="4">
                  <c:v>0.73523466666666659</c:v>
                </c:pt>
                <c:pt idx="5">
                  <c:v>0.72572133333333333</c:v>
                </c:pt>
                <c:pt idx="6">
                  <c:v>0.77312333333333338</c:v>
                </c:pt>
                <c:pt idx="7">
                  <c:v>0.71829500000000002</c:v>
                </c:pt>
                <c:pt idx="8">
                  <c:v>0.73815100000000011</c:v>
                </c:pt>
                <c:pt idx="9">
                  <c:v>0.70300099999999999</c:v>
                </c:pt>
                <c:pt idx="10">
                  <c:v>0.74528566666666674</c:v>
                </c:pt>
                <c:pt idx="11">
                  <c:v>0.71913366666666667</c:v>
                </c:pt>
                <c:pt idx="12">
                  <c:v>0.72155333333333338</c:v>
                </c:pt>
                <c:pt idx="13">
                  <c:v>0.75769500000000001</c:v>
                </c:pt>
                <c:pt idx="14">
                  <c:v>0.77383266666666672</c:v>
                </c:pt>
                <c:pt idx="15">
                  <c:v>0.71426999999999996</c:v>
                </c:pt>
                <c:pt idx="16">
                  <c:v>0.74726366666666666</c:v>
                </c:pt>
                <c:pt idx="17">
                  <c:v>0.69838733333333325</c:v>
                </c:pt>
                <c:pt idx="18">
                  <c:v>0.71542899999999998</c:v>
                </c:pt>
                <c:pt idx="19">
                  <c:v>0.70400099999999999</c:v>
                </c:pt>
                <c:pt idx="20">
                  <c:v>0.73350299999999991</c:v>
                </c:pt>
                <c:pt idx="21">
                  <c:v>0.79021866666666674</c:v>
                </c:pt>
                <c:pt idx="22">
                  <c:v>0.78537666666666672</c:v>
                </c:pt>
                <c:pt idx="23">
                  <c:v>0.73314266666666672</c:v>
                </c:pt>
                <c:pt idx="24">
                  <c:v>0.74271966666666656</c:v>
                </c:pt>
                <c:pt idx="25">
                  <c:v>0.7953716666666667</c:v>
                </c:pt>
                <c:pt idx="26">
                  <c:v>0.69502533333333327</c:v>
                </c:pt>
                <c:pt idx="27">
                  <c:v>0.75553433333333331</c:v>
                </c:pt>
                <c:pt idx="28">
                  <c:v>0.70939433333333335</c:v>
                </c:pt>
                <c:pt idx="29">
                  <c:v>0.73927799999999999</c:v>
                </c:pt>
                <c:pt idx="30">
                  <c:v>0.84588933333333338</c:v>
                </c:pt>
                <c:pt idx="31">
                  <c:v>0.73982933333333323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97248"/>
        <c:axId val="167947360"/>
      </c:lineChart>
      <c:catAx>
        <c:axId val="16459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947360"/>
        <c:crosses val="autoZero"/>
        <c:auto val="1"/>
        <c:lblAlgn val="ctr"/>
        <c:lblOffset val="100"/>
        <c:noMultiLvlLbl val="0"/>
      </c:catAx>
      <c:valAx>
        <c:axId val="1679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59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Ejec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'Pob30-Gen30'!$I$4:$I$35</c:f>
              <c:numCache>
                <c:formatCode>0.000000</c:formatCode>
                <c:ptCount val="32"/>
                <c:pt idx="0">
                  <c:v>68.125563333333332</c:v>
                </c:pt>
                <c:pt idx="1">
                  <c:v>47.166697666666664</c:v>
                </c:pt>
                <c:pt idx="2">
                  <c:v>64.522357</c:v>
                </c:pt>
                <c:pt idx="3">
                  <c:v>64.167336999999989</c:v>
                </c:pt>
                <c:pt idx="4">
                  <c:v>79.668890333333337</c:v>
                </c:pt>
                <c:pt idx="5">
                  <c:v>94.221722666666665</c:v>
                </c:pt>
                <c:pt idx="6">
                  <c:v>91.303555333333335</c:v>
                </c:pt>
                <c:pt idx="7">
                  <c:v>81.567665333333338</c:v>
                </c:pt>
                <c:pt idx="8">
                  <c:v>36.814105333333337</c:v>
                </c:pt>
                <c:pt idx="9">
                  <c:v>57.920645999999998</c:v>
                </c:pt>
                <c:pt idx="10">
                  <c:v>52.711681666666664</c:v>
                </c:pt>
                <c:pt idx="11">
                  <c:v>64.340346666666662</c:v>
                </c:pt>
                <c:pt idx="12">
                  <c:v>87.434667666666655</c:v>
                </c:pt>
                <c:pt idx="13">
                  <c:v>51.621285999999998</c:v>
                </c:pt>
                <c:pt idx="14">
                  <c:v>80.639945666666662</c:v>
                </c:pt>
                <c:pt idx="15">
                  <c:v>81.364987333333332</c:v>
                </c:pt>
                <c:pt idx="16">
                  <c:v>73.817888999999994</c:v>
                </c:pt>
                <c:pt idx="17">
                  <c:v>101.28579333333333</c:v>
                </c:pt>
                <c:pt idx="18">
                  <c:v>139.52231366666666</c:v>
                </c:pt>
                <c:pt idx="19">
                  <c:v>90.705188333333311</c:v>
                </c:pt>
                <c:pt idx="20">
                  <c:v>73.083180333333331</c:v>
                </c:pt>
                <c:pt idx="21">
                  <c:v>104.41497233333332</c:v>
                </c:pt>
                <c:pt idx="22">
                  <c:v>116.72200966666666</c:v>
                </c:pt>
                <c:pt idx="23">
                  <c:v>108.34319666666666</c:v>
                </c:pt>
                <c:pt idx="24">
                  <c:v>83.403103666666667</c:v>
                </c:pt>
                <c:pt idx="25">
                  <c:v>72.655489000000003</c:v>
                </c:pt>
                <c:pt idx="26">
                  <c:v>91.86225433333334</c:v>
                </c:pt>
                <c:pt idx="27">
                  <c:v>77.820450666666673</c:v>
                </c:pt>
                <c:pt idx="28">
                  <c:v>140.373029</c:v>
                </c:pt>
                <c:pt idx="29">
                  <c:v>88.326052000000004</c:v>
                </c:pt>
                <c:pt idx="30">
                  <c:v>108.63088</c:v>
                </c:pt>
                <c:pt idx="31">
                  <c:v>69.416636999999994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49600"/>
        <c:axId val="167950160"/>
      </c:lineChart>
      <c:catAx>
        <c:axId val="16794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950160"/>
        <c:crosses val="autoZero"/>
        <c:auto val="1"/>
        <c:lblAlgn val="ctr"/>
        <c:lblOffset val="100"/>
        <c:noMultiLvlLbl val="0"/>
      </c:catAx>
      <c:valAx>
        <c:axId val="1679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94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'Pob30-Gen50'!$E$4:$E$35</c:f>
              <c:numCache>
                <c:formatCode>0.000000</c:formatCode>
                <c:ptCount val="32"/>
                <c:pt idx="0">
                  <c:v>0.73754700000000006</c:v>
                </c:pt>
                <c:pt idx="1">
                  <c:v>0.74080733333333326</c:v>
                </c:pt>
                <c:pt idx="2">
                  <c:v>0.74003233333333329</c:v>
                </c:pt>
                <c:pt idx="3">
                  <c:v>0.74063133333333331</c:v>
                </c:pt>
                <c:pt idx="4">
                  <c:v>0.81369333333333327</c:v>
                </c:pt>
                <c:pt idx="5">
                  <c:v>0.7770663333333333</c:v>
                </c:pt>
                <c:pt idx="6">
                  <c:v>0.7485626666666666</c:v>
                </c:pt>
                <c:pt idx="7">
                  <c:v>0.74898133333333339</c:v>
                </c:pt>
                <c:pt idx="8">
                  <c:v>0.74663233333333334</c:v>
                </c:pt>
                <c:pt idx="9">
                  <c:v>0.69834033333333334</c:v>
                </c:pt>
                <c:pt idx="10">
                  <c:v>0.79295800000000005</c:v>
                </c:pt>
                <c:pt idx="11">
                  <c:v>0.6923556666666667</c:v>
                </c:pt>
                <c:pt idx="12">
                  <c:v>0.76125133333333339</c:v>
                </c:pt>
                <c:pt idx="13">
                  <c:v>0.78500499999999995</c:v>
                </c:pt>
                <c:pt idx="14">
                  <c:v>0.80453399999999997</c:v>
                </c:pt>
                <c:pt idx="15">
                  <c:v>0.80291699999999999</c:v>
                </c:pt>
                <c:pt idx="16">
                  <c:v>0.74030333333333331</c:v>
                </c:pt>
                <c:pt idx="17">
                  <c:v>0.72393833333333335</c:v>
                </c:pt>
                <c:pt idx="18">
                  <c:v>0.75268933333333343</c:v>
                </c:pt>
                <c:pt idx="19">
                  <c:v>0.77092299999999991</c:v>
                </c:pt>
                <c:pt idx="20">
                  <c:v>0.73268366666666662</c:v>
                </c:pt>
                <c:pt idx="21">
                  <c:v>0.71151033333333336</c:v>
                </c:pt>
                <c:pt idx="22">
                  <c:v>0.78992133333333336</c:v>
                </c:pt>
                <c:pt idx="23">
                  <c:v>0.7750286666666667</c:v>
                </c:pt>
                <c:pt idx="24">
                  <c:v>0.75105166666666667</c:v>
                </c:pt>
                <c:pt idx="25">
                  <c:v>0.77937933333333342</c:v>
                </c:pt>
                <c:pt idx="26">
                  <c:v>0.78331699999999993</c:v>
                </c:pt>
                <c:pt idx="27">
                  <c:v>0.73761600000000005</c:v>
                </c:pt>
                <c:pt idx="28">
                  <c:v>0.83363566666666655</c:v>
                </c:pt>
                <c:pt idx="29">
                  <c:v>0.79305999999999999</c:v>
                </c:pt>
                <c:pt idx="30">
                  <c:v>0.7572793333333333</c:v>
                </c:pt>
                <c:pt idx="31">
                  <c:v>0.77481600000000006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52400"/>
        <c:axId val="167952960"/>
      </c:lineChart>
      <c:catAx>
        <c:axId val="16795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952960"/>
        <c:crosses val="autoZero"/>
        <c:auto val="1"/>
        <c:lblAlgn val="ctr"/>
        <c:lblOffset val="100"/>
        <c:noMultiLvlLbl val="0"/>
      </c:catAx>
      <c:valAx>
        <c:axId val="1679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9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'Pob30-Gen50'!$I$4:$I$35</c:f>
              <c:numCache>
                <c:formatCode>0.000000</c:formatCode>
                <c:ptCount val="32"/>
                <c:pt idx="0">
                  <c:v>108.933897</c:v>
                </c:pt>
                <c:pt idx="1">
                  <c:v>47.695061333333335</c:v>
                </c:pt>
                <c:pt idx="2">
                  <c:v>83.710787999999994</c:v>
                </c:pt>
                <c:pt idx="3">
                  <c:v>81.194977333333327</c:v>
                </c:pt>
                <c:pt idx="4">
                  <c:v>70.109676666666658</c:v>
                </c:pt>
                <c:pt idx="5">
                  <c:v>101.79682266666667</c:v>
                </c:pt>
                <c:pt idx="6">
                  <c:v>133.51063633333334</c:v>
                </c:pt>
                <c:pt idx="7">
                  <c:v>168.58997600000001</c:v>
                </c:pt>
                <c:pt idx="8">
                  <c:v>79.233198666666667</c:v>
                </c:pt>
                <c:pt idx="9">
                  <c:v>93.143660999999994</c:v>
                </c:pt>
                <c:pt idx="10">
                  <c:v>99.223008666666672</c:v>
                </c:pt>
                <c:pt idx="11">
                  <c:v>105.338025</c:v>
                </c:pt>
                <c:pt idx="12">
                  <c:v>153.84046566666666</c:v>
                </c:pt>
                <c:pt idx="13">
                  <c:v>133.65064433333336</c:v>
                </c:pt>
                <c:pt idx="14">
                  <c:v>108.59187799999999</c:v>
                </c:pt>
                <c:pt idx="15">
                  <c:v>60.398454666666659</c:v>
                </c:pt>
                <c:pt idx="16">
                  <c:v>74.101238666666674</c:v>
                </c:pt>
                <c:pt idx="17">
                  <c:v>117.10236466666667</c:v>
                </c:pt>
                <c:pt idx="18">
                  <c:v>119.301157</c:v>
                </c:pt>
                <c:pt idx="19">
                  <c:v>124.57579200000002</c:v>
                </c:pt>
                <c:pt idx="20">
                  <c:v>198.72403299999999</c:v>
                </c:pt>
                <c:pt idx="21">
                  <c:v>220.80362933333336</c:v>
                </c:pt>
                <c:pt idx="22">
                  <c:v>181.24703366666665</c:v>
                </c:pt>
                <c:pt idx="23">
                  <c:v>125.01981733333332</c:v>
                </c:pt>
                <c:pt idx="24">
                  <c:v>139.00061700000001</c:v>
                </c:pt>
                <c:pt idx="25">
                  <c:v>96.460184000000012</c:v>
                </c:pt>
                <c:pt idx="26">
                  <c:v>135.37540966666666</c:v>
                </c:pt>
                <c:pt idx="27">
                  <c:v>135.21273366666665</c:v>
                </c:pt>
                <c:pt idx="28">
                  <c:v>130.19011333333333</c:v>
                </c:pt>
                <c:pt idx="29">
                  <c:v>119.43783133333334</c:v>
                </c:pt>
                <c:pt idx="30">
                  <c:v>182.30776066666667</c:v>
                </c:pt>
                <c:pt idx="31">
                  <c:v>198.26934033333336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95776"/>
        <c:axId val="168596336"/>
      </c:lineChart>
      <c:catAx>
        <c:axId val="16859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596336"/>
        <c:crosses val="autoZero"/>
        <c:auto val="1"/>
        <c:lblAlgn val="ctr"/>
        <c:lblOffset val="100"/>
        <c:noMultiLvlLbl val="0"/>
      </c:catAx>
      <c:valAx>
        <c:axId val="1685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59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'Pob30-Gen100'!$E$4:$E$35</c:f>
              <c:numCache>
                <c:formatCode>0.000000</c:formatCode>
                <c:ptCount val="32"/>
                <c:pt idx="0">
                  <c:v>0.81139433333333333</c:v>
                </c:pt>
                <c:pt idx="1">
                  <c:v>0.75160533333333335</c:v>
                </c:pt>
                <c:pt idx="2">
                  <c:v>0.74270966666666671</c:v>
                </c:pt>
                <c:pt idx="3">
                  <c:v>0.77619066666666658</c:v>
                </c:pt>
                <c:pt idx="4">
                  <c:v>0.82120599999999999</c:v>
                </c:pt>
                <c:pt idx="5">
                  <c:v>0.80102200000000001</c:v>
                </c:pt>
                <c:pt idx="6">
                  <c:v>0.80588933333333335</c:v>
                </c:pt>
                <c:pt idx="7">
                  <c:v>0.7874673333333333</c:v>
                </c:pt>
                <c:pt idx="8">
                  <c:v>0.76772499999999999</c:v>
                </c:pt>
                <c:pt idx="9">
                  <c:v>0.77083800000000002</c:v>
                </c:pt>
                <c:pt idx="10">
                  <c:v>0.7993893333333334</c:v>
                </c:pt>
                <c:pt idx="11">
                  <c:v>0.74024299999999998</c:v>
                </c:pt>
                <c:pt idx="12">
                  <c:v>0.76965766666666668</c:v>
                </c:pt>
                <c:pt idx="13">
                  <c:v>0.77941766666666668</c:v>
                </c:pt>
                <c:pt idx="14">
                  <c:v>0.79206600000000005</c:v>
                </c:pt>
                <c:pt idx="15">
                  <c:v>0.74230000000000007</c:v>
                </c:pt>
                <c:pt idx="16">
                  <c:v>0.74625933333333327</c:v>
                </c:pt>
                <c:pt idx="17">
                  <c:v>0.81142566666666671</c:v>
                </c:pt>
                <c:pt idx="18">
                  <c:v>0.77807400000000004</c:v>
                </c:pt>
                <c:pt idx="19">
                  <c:v>0.79680366666666658</c:v>
                </c:pt>
                <c:pt idx="20">
                  <c:v>0.81744299999999992</c:v>
                </c:pt>
                <c:pt idx="21">
                  <c:v>0.75185366666666675</c:v>
                </c:pt>
                <c:pt idx="22">
                  <c:v>0.75722000000000012</c:v>
                </c:pt>
                <c:pt idx="23">
                  <c:v>0.72574766666666657</c:v>
                </c:pt>
                <c:pt idx="24">
                  <c:v>0.74430333333333332</c:v>
                </c:pt>
                <c:pt idx="25">
                  <c:v>0.82064466666666658</c:v>
                </c:pt>
                <c:pt idx="26">
                  <c:v>0.78528766666666661</c:v>
                </c:pt>
                <c:pt idx="27">
                  <c:v>0.76050566666666664</c:v>
                </c:pt>
                <c:pt idx="28">
                  <c:v>0.79349399999999992</c:v>
                </c:pt>
                <c:pt idx="29">
                  <c:v>0.77275199999999999</c:v>
                </c:pt>
                <c:pt idx="30">
                  <c:v>0.78586933333333331</c:v>
                </c:pt>
                <c:pt idx="31">
                  <c:v>0.76609833333333333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98576"/>
        <c:axId val="168599136"/>
      </c:lineChart>
      <c:catAx>
        <c:axId val="16859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599136"/>
        <c:crosses val="autoZero"/>
        <c:auto val="1"/>
        <c:lblAlgn val="ctr"/>
        <c:lblOffset val="100"/>
        <c:noMultiLvlLbl val="0"/>
      </c:catAx>
      <c:valAx>
        <c:axId val="16859913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8598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'Pob30-Gen100'!$I$4:$I$35</c:f>
              <c:numCache>
                <c:formatCode>0.000000</c:formatCode>
                <c:ptCount val="32"/>
                <c:pt idx="0">
                  <c:v>115.16425366666665</c:v>
                </c:pt>
                <c:pt idx="1">
                  <c:v>174.822666</c:v>
                </c:pt>
                <c:pt idx="2">
                  <c:v>146.21136266666667</c:v>
                </c:pt>
                <c:pt idx="3">
                  <c:v>135.42741266666667</c:v>
                </c:pt>
                <c:pt idx="4">
                  <c:v>216.07369200000002</c:v>
                </c:pt>
                <c:pt idx="5">
                  <c:v>506.34196100000003</c:v>
                </c:pt>
                <c:pt idx="6">
                  <c:v>342.77393899999998</c:v>
                </c:pt>
                <c:pt idx="7">
                  <c:v>331.53962966666671</c:v>
                </c:pt>
                <c:pt idx="8">
                  <c:v>154.30249233333333</c:v>
                </c:pt>
                <c:pt idx="9">
                  <c:v>136.44347100000002</c:v>
                </c:pt>
                <c:pt idx="10">
                  <c:v>202.75826400000003</c:v>
                </c:pt>
                <c:pt idx="11">
                  <c:v>238.73632166666667</c:v>
                </c:pt>
                <c:pt idx="12">
                  <c:v>283.14619500000003</c:v>
                </c:pt>
                <c:pt idx="13">
                  <c:v>306.09384133333333</c:v>
                </c:pt>
                <c:pt idx="14">
                  <c:v>240.20507233333333</c:v>
                </c:pt>
                <c:pt idx="15">
                  <c:v>298.28839466666665</c:v>
                </c:pt>
                <c:pt idx="16">
                  <c:v>274.31635666666665</c:v>
                </c:pt>
                <c:pt idx="17">
                  <c:v>173.49558966666666</c:v>
                </c:pt>
                <c:pt idx="18">
                  <c:v>227.92236966666667</c:v>
                </c:pt>
                <c:pt idx="19">
                  <c:v>185.86396433333334</c:v>
                </c:pt>
                <c:pt idx="20">
                  <c:v>824.18714066666655</c:v>
                </c:pt>
                <c:pt idx="21">
                  <c:v>292.59406866666671</c:v>
                </c:pt>
                <c:pt idx="22">
                  <c:v>327.916089</c:v>
                </c:pt>
                <c:pt idx="23">
                  <c:v>314.37431433333336</c:v>
                </c:pt>
                <c:pt idx="24">
                  <c:v>246.89612133333333</c:v>
                </c:pt>
                <c:pt idx="25">
                  <c:v>232.332955</c:v>
                </c:pt>
                <c:pt idx="26">
                  <c:v>230.10249433333334</c:v>
                </c:pt>
                <c:pt idx="27">
                  <c:v>231.72458733333335</c:v>
                </c:pt>
                <c:pt idx="28">
                  <c:v>371.28323599999999</c:v>
                </c:pt>
                <c:pt idx="29">
                  <c:v>293.3657796666667</c:v>
                </c:pt>
                <c:pt idx="30">
                  <c:v>261.89531266666665</c:v>
                </c:pt>
                <c:pt idx="31">
                  <c:v>208.62326600000003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1376"/>
        <c:axId val="168601936"/>
      </c:lineChart>
      <c:catAx>
        <c:axId val="16860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601936"/>
        <c:crosses val="autoZero"/>
        <c:auto val="1"/>
        <c:lblAlgn val="ctr"/>
        <c:lblOffset val="100"/>
        <c:noMultiLvlLbl val="0"/>
      </c:catAx>
      <c:valAx>
        <c:axId val="16860193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8601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'Pob30-Gen200'!$E$4:$E$35</c:f>
              <c:numCache>
                <c:formatCode>0.000000</c:formatCode>
                <c:ptCount val="32"/>
                <c:pt idx="0">
                  <c:v>0.82201599999999997</c:v>
                </c:pt>
                <c:pt idx="1">
                  <c:v>0.81462466666666666</c:v>
                </c:pt>
                <c:pt idx="2">
                  <c:v>0.75950400000000007</c:v>
                </c:pt>
                <c:pt idx="3">
                  <c:v>0.85332799999999998</c:v>
                </c:pt>
                <c:pt idx="4">
                  <c:v>0.76597633333333326</c:v>
                </c:pt>
                <c:pt idx="5">
                  <c:v>0.77376699999999998</c:v>
                </c:pt>
                <c:pt idx="6">
                  <c:v>0.79110033333333318</c:v>
                </c:pt>
                <c:pt idx="7">
                  <c:v>0.79769633333333323</c:v>
                </c:pt>
                <c:pt idx="8">
                  <c:v>0.82392799999999999</c:v>
                </c:pt>
                <c:pt idx="9">
                  <c:v>0.79015599999999997</c:v>
                </c:pt>
                <c:pt idx="10">
                  <c:v>0.78589033333333325</c:v>
                </c:pt>
                <c:pt idx="11">
                  <c:v>0.77710299999999999</c:v>
                </c:pt>
                <c:pt idx="12">
                  <c:v>0.75672666666666677</c:v>
                </c:pt>
                <c:pt idx="13">
                  <c:v>0.85897699999999999</c:v>
                </c:pt>
                <c:pt idx="14">
                  <c:v>0.78117866666666658</c:v>
                </c:pt>
                <c:pt idx="15">
                  <c:v>0.76230166666666666</c:v>
                </c:pt>
                <c:pt idx="16">
                  <c:v>0.83686399999999994</c:v>
                </c:pt>
                <c:pt idx="17">
                  <c:v>0.84398399999999996</c:v>
                </c:pt>
                <c:pt idx="18">
                  <c:v>0.78400466666666668</c:v>
                </c:pt>
                <c:pt idx="19">
                  <c:v>0.751969</c:v>
                </c:pt>
                <c:pt idx="20">
                  <c:v>0.77416933333333338</c:v>
                </c:pt>
                <c:pt idx="21">
                  <c:v>0.78507066666666681</c:v>
                </c:pt>
                <c:pt idx="22">
                  <c:v>0.8282466666666668</c:v>
                </c:pt>
                <c:pt idx="23">
                  <c:v>0.81013666666666673</c:v>
                </c:pt>
                <c:pt idx="24">
                  <c:v>0.78439199999999998</c:v>
                </c:pt>
                <c:pt idx="25">
                  <c:v>0.79029000000000005</c:v>
                </c:pt>
                <c:pt idx="26">
                  <c:v>0.81675399999999998</c:v>
                </c:pt>
                <c:pt idx="27">
                  <c:v>0.80662733333333325</c:v>
                </c:pt>
                <c:pt idx="28">
                  <c:v>0.84122399999999997</c:v>
                </c:pt>
                <c:pt idx="29">
                  <c:v>0.73358033333333328</c:v>
                </c:pt>
                <c:pt idx="30">
                  <c:v>0.76514633333333337</c:v>
                </c:pt>
                <c:pt idx="31">
                  <c:v>0.7889896666666667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703584"/>
        <c:axId val="322704144"/>
      </c:lineChart>
      <c:catAx>
        <c:axId val="32270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704144"/>
        <c:crosses val="autoZero"/>
        <c:auto val="1"/>
        <c:lblAlgn val="ctr"/>
        <c:lblOffset val="100"/>
        <c:noMultiLvlLbl val="0"/>
      </c:catAx>
      <c:valAx>
        <c:axId val="3227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70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</xdr:colOff>
      <xdr:row>6</xdr:row>
      <xdr:rowOff>34290</xdr:rowOff>
    </xdr:from>
    <xdr:to>
      <xdr:col>11</xdr:col>
      <xdr:colOff>142875</xdr:colOff>
      <xdr:row>19</xdr:row>
      <xdr:rowOff>80010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</xdr:colOff>
      <xdr:row>19</xdr:row>
      <xdr:rowOff>173355</xdr:rowOff>
    </xdr:from>
    <xdr:to>
      <xdr:col>11</xdr:col>
      <xdr:colOff>158115</xdr:colOff>
      <xdr:row>33</xdr:row>
      <xdr:rowOff>51435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73341</xdr:rowOff>
    </xdr:from>
    <xdr:to>
      <xdr:col>15</xdr:col>
      <xdr:colOff>767715</xdr:colOff>
      <xdr:row>17</xdr:row>
      <xdr:rowOff>28574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52386</xdr:colOff>
      <xdr:row>17</xdr:row>
      <xdr:rowOff>61912</xdr:rowOff>
    </xdr:from>
    <xdr:to>
      <xdr:col>15</xdr:col>
      <xdr:colOff>723899</xdr:colOff>
      <xdr:row>31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742949</xdr:colOff>
      <xdr:row>1</xdr:row>
      <xdr:rowOff>61911</xdr:rowOff>
    </xdr:from>
    <xdr:to>
      <xdr:col>16</xdr:col>
      <xdr:colOff>485774</xdr:colOff>
      <xdr:row>17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752474</xdr:colOff>
      <xdr:row>18</xdr:row>
      <xdr:rowOff>42862</xdr:rowOff>
    </xdr:from>
    <xdr:to>
      <xdr:col>16</xdr:col>
      <xdr:colOff>495299</xdr:colOff>
      <xdr:row>34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3</xdr:row>
      <xdr:rowOff>99060</xdr:rowOff>
    </xdr:from>
    <xdr:to>
      <xdr:col>15</xdr:col>
      <xdr:colOff>640080</xdr:colOff>
      <xdr:row>21</xdr:row>
      <xdr:rowOff>15240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198120</xdr:colOff>
      <xdr:row>21</xdr:row>
      <xdr:rowOff>114300</xdr:rowOff>
    </xdr:from>
    <xdr:to>
      <xdr:col>15</xdr:col>
      <xdr:colOff>662940</xdr:colOff>
      <xdr:row>39</xdr:row>
      <xdr:rowOff>53340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0</xdr:row>
      <xdr:rowOff>9524</xdr:rowOff>
    </xdr:from>
    <xdr:to>
      <xdr:col>15</xdr:col>
      <xdr:colOff>428625</xdr:colOff>
      <xdr:row>17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</xdr:colOff>
      <xdr:row>17</xdr:row>
      <xdr:rowOff>42861</xdr:rowOff>
    </xdr:from>
    <xdr:to>
      <xdr:col>15</xdr:col>
      <xdr:colOff>438149</xdr:colOff>
      <xdr:row>33</xdr:row>
      <xdr:rowOff>104774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33337</xdr:rowOff>
    </xdr:from>
    <xdr:to>
      <xdr:col>15</xdr:col>
      <xdr:colOff>38100</xdr:colOff>
      <xdr:row>14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14</xdr:row>
      <xdr:rowOff>138112</xdr:rowOff>
    </xdr:from>
    <xdr:to>
      <xdr:col>15</xdr:col>
      <xdr:colOff>47625</xdr:colOff>
      <xdr:row>29</xdr:row>
      <xdr:rowOff>23812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14</xdr:row>
      <xdr:rowOff>90487</xdr:rowOff>
    </xdr:from>
    <xdr:to>
      <xdr:col>15</xdr:col>
      <xdr:colOff>9525</xdr:colOff>
      <xdr:row>28</xdr:row>
      <xdr:rowOff>166687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ducido6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ducido1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L16" sqref="L16"/>
    </sheetView>
  </sheetViews>
  <sheetFormatPr baseColWidth="10" defaultRowHeight="15" x14ac:dyDescent="0.25"/>
  <cols>
    <col min="1" max="1" width="13.7109375" customWidth="1"/>
    <col min="2" max="2" width="13.28515625" customWidth="1"/>
    <col min="3" max="3" width="12.7109375" customWidth="1"/>
    <col min="4" max="4" width="13.7109375" customWidth="1"/>
  </cols>
  <sheetData>
    <row r="1" spans="1:19" x14ac:dyDescent="0.25">
      <c r="B1" s="150" t="s">
        <v>70</v>
      </c>
      <c r="C1" s="150"/>
      <c r="D1" s="151" t="s">
        <v>71</v>
      </c>
      <c r="E1" s="151"/>
      <c r="H1" s="125" t="s">
        <v>72</v>
      </c>
      <c r="I1" s="126"/>
      <c r="J1" s="135" t="s">
        <v>73</v>
      </c>
      <c r="K1" s="136"/>
      <c r="L1" s="166" t="s">
        <v>74</v>
      </c>
      <c r="M1" s="137"/>
      <c r="N1" s="126" t="s">
        <v>78</v>
      </c>
      <c r="O1" s="137"/>
      <c r="P1" s="126" t="s">
        <v>81</v>
      </c>
      <c r="Q1" s="137"/>
      <c r="R1" s="126" t="s">
        <v>83</v>
      </c>
      <c r="S1" s="137"/>
    </row>
    <row r="2" spans="1:19" x14ac:dyDescent="0.25">
      <c r="A2" s="123" t="s">
        <v>72</v>
      </c>
      <c r="B2" s="152">
        <v>0.7417797604166666</v>
      </c>
      <c r="C2" s="152"/>
      <c r="D2" s="153">
        <v>82.624184187499978</v>
      </c>
      <c r="E2" s="153"/>
      <c r="H2" s="127" t="s">
        <v>45</v>
      </c>
      <c r="I2" s="128"/>
      <c r="J2" s="138" t="s">
        <v>45</v>
      </c>
      <c r="K2" s="139"/>
      <c r="L2" s="138" t="s">
        <v>45</v>
      </c>
      <c r="M2" s="144"/>
      <c r="N2" s="127" t="s">
        <v>45</v>
      </c>
      <c r="O2" s="128"/>
      <c r="P2" s="155" t="s">
        <v>45</v>
      </c>
      <c r="Q2" s="155"/>
      <c r="R2" s="155" t="s">
        <v>45</v>
      </c>
      <c r="S2" s="155"/>
    </row>
    <row r="3" spans="1:19" x14ac:dyDescent="0.25">
      <c r="A3" s="123" t="s">
        <v>73</v>
      </c>
      <c r="B3" s="152">
        <v>0.76057713541666661</v>
      </c>
      <c r="C3" s="152"/>
      <c r="D3" s="153">
        <v>122.69031959375</v>
      </c>
      <c r="E3" s="153"/>
      <c r="H3" s="129" t="s">
        <v>51</v>
      </c>
      <c r="I3" s="130"/>
      <c r="J3" s="140" t="s">
        <v>65</v>
      </c>
      <c r="K3" s="141"/>
      <c r="L3" s="148" t="s">
        <v>51</v>
      </c>
      <c r="M3" s="145"/>
      <c r="N3" s="129" t="s">
        <v>51</v>
      </c>
      <c r="O3" s="154"/>
      <c r="P3" s="154" t="s">
        <v>51</v>
      </c>
      <c r="Q3" s="154"/>
      <c r="R3" s="154" t="s">
        <v>51</v>
      </c>
      <c r="S3" s="154"/>
    </row>
    <row r="4" spans="1:19" x14ac:dyDescent="0.25">
      <c r="A4" s="123" t="s">
        <v>74</v>
      </c>
      <c r="B4" s="152">
        <v>0.77727822916666667</v>
      </c>
      <c r="C4" s="152"/>
      <c r="D4" s="153">
        <v>266.41320669791668</v>
      </c>
      <c r="E4" s="153"/>
      <c r="H4" s="131" t="s">
        <v>56</v>
      </c>
      <c r="I4" s="132"/>
      <c r="J4" s="140" t="s">
        <v>56</v>
      </c>
      <c r="K4" s="141"/>
      <c r="L4" s="140" t="s">
        <v>56</v>
      </c>
      <c r="M4" s="146"/>
      <c r="N4" s="131" t="s">
        <v>56</v>
      </c>
      <c r="O4" s="155"/>
      <c r="P4" s="155" t="s">
        <v>56</v>
      </c>
      <c r="Q4" s="155"/>
      <c r="R4" s="155" t="s">
        <v>56</v>
      </c>
      <c r="S4" s="155"/>
    </row>
    <row r="5" spans="1:19" x14ac:dyDescent="0.25">
      <c r="A5" s="123" t="s">
        <v>78</v>
      </c>
      <c r="B5" s="152">
        <v>0.79549133333333322</v>
      </c>
      <c r="C5" s="152"/>
      <c r="D5" s="153">
        <v>406.09147712500004</v>
      </c>
      <c r="E5" s="153"/>
      <c r="H5" s="129" t="s">
        <v>62</v>
      </c>
      <c r="I5" s="130"/>
      <c r="J5" s="148" t="s">
        <v>62</v>
      </c>
      <c r="K5" s="149"/>
      <c r="L5" s="130" t="s">
        <v>69</v>
      </c>
      <c r="M5" s="145"/>
      <c r="N5" s="154" t="s">
        <v>69</v>
      </c>
      <c r="O5" s="154"/>
      <c r="P5" s="154" t="s">
        <v>62</v>
      </c>
      <c r="Q5" s="154"/>
      <c r="R5" s="154" t="s">
        <v>69</v>
      </c>
      <c r="S5" s="154"/>
    </row>
    <row r="6" spans="1:19" ht="15.75" thickBot="1" x14ac:dyDescent="0.3">
      <c r="A6" s="123" t="s">
        <v>81</v>
      </c>
      <c r="B6" s="152">
        <v>0.7537282708333336</v>
      </c>
      <c r="C6" s="152"/>
      <c r="D6" s="153">
        <v>111.56883972916665</v>
      </c>
      <c r="E6" s="153"/>
      <c r="H6" s="133" t="s">
        <v>63</v>
      </c>
      <c r="I6" s="134"/>
      <c r="J6" s="142" t="s">
        <v>66</v>
      </c>
      <c r="K6" s="143"/>
      <c r="L6" s="134" t="s">
        <v>66</v>
      </c>
      <c r="M6" s="147"/>
      <c r="N6" s="154" t="s">
        <v>66</v>
      </c>
      <c r="O6" s="154"/>
      <c r="P6" s="154" t="s">
        <v>80</v>
      </c>
      <c r="Q6" s="154"/>
      <c r="R6" s="154" t="s">
        <v>63</v>
      </c>
      <c r="S6" s="154"/>
    </row>
    <row r="7" spans="1:19" x14ac:dyDescent="0.25">
      <c r="A7" s="123" t="s">
        <v>83</v>
      </c>
      <c r="B7" s="152">
        <v>0.78411881250000004</v>
      </c>
      <c r="C7" s="152"/>
      <c r="D7" s="153">
        <v>178.13811602083334</v>
      </c>
      <c r="E7" s="153"/>
    </row>
  </sheetData>
  <mergeCells count="50">
    <mergeCell ref="R1:S1"/>
    <mergeCell ref="B7:C7"/>
    <mergeCell ref="D7:E7"/>
    <mergeCell ref="R2:S2"/>
    <mergeCell ref="R3:S3"/>
    <mergeCell ref="R4:S4"/>
    <mergeCell ref="R5:S5"/>
    <mergeCell ref="R6:S6"/>
    <mergeCell ref="N6:O6"/>
    <mergeCell ref="B5:C5"/>
    <mergeCell ref="D5:E5"/>
    <mergeCell ref="P2:Q2"/>
    <mergeCell ref="P3:Q3"/>
    <mergeCell ref="P4:Q4"/>
    <mergeCell ref="P5:Q5"/>
    <mergeCell ref="P6:Q6"/>
    <mergeCell ref="P1:Q1"/>
    <mergeCell ref="B6:C6"/>
    <mergeCell ref="D6:E6"/>
    <mergeCell ref="N1:O1"/>
    <mergeCell ref="N2:O2"/>
    <mergeCell ref="N3:O3"/>
    <mergeCell ref="N4:O4"/>
    <mergeCell ref="N5:O5"/>
    <mergeCell ref="B1:C1"/>
    <mergeCell ref="D1:E1"/>
    <mergeCell ref="B2:C2"/>
    <mergeCell ref="B3:C3"/>
    <mergeCell ref="B4:C4"/>
    <mergeCell ref="D2:E2"/>
    <mergeCell ref="D3:E3"/>
    <mergeCell ref="D4:E4"/>
    <mergeCell ref="H6:I6"/>
    <mergeCell ref="J1:K1"/>
    <mergeCell ref="L1:M1"/>
    <mergeCell ref="J2:K2"/>
    <mergeCell ref="J3:K3"/>
    <mergeCell ref="J4:K4"/>
    <mergeCell ref="J6:K6"/>
    <mergeCell ref="L2:M2"/>
    <mergeCell ref="L3:M3"/>
    <mergeCell ref="L4:M4"/>
    <mergeCell ref="L5:M5"/>
    <mergeCell ref="L6:M6"/>
    <mergeCell ref="J5:K5"/>
    <mergeCell ref="H1:I1"/>
    <mergeCell ref="H2:I2"/>
    <mergeCell ref="H3:I3"/>
    <mergeCell ref="H4:I4"/>
    <mergeCell ref="H5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96"/>
  <sheetViews>
    <sheetView topLeftCell="A31" workbookViewId="0">
      <selection activeCell="A38" sqref="A38:I68"/>
    </sheetView>
  </sheetViews>
  <sheetFormatPr baseColWidth="10" defaultRowHeight="15" x14ac:dyDescent="0.25"/>
  <cols>
    <col min="1" max="1" width="14.42578125" customWidth="1"/>
    <col min="6" max="6" width="12.140625" customWidth="1"/>
  </cols>
  <sheetData>
    <row r="1" spans="1:15" x14ac:dyDescent="0.25">
      <c r="B1" s="157" t="s">
        <v>35</v>
      </c>
      <c r="C1" s="157"/>
      <c r="D1" s="157"/>
      <c r="E1" s="157"/>
      <c r="F1" s="157"/>
      <c r="G1" s="157"/>
      <c r="H1" s="157"/>
      <c r="I1" s="157"/>
      <c r="K1" t="s">
        <v>37</v>
      </c>
      <c r="L1">
        <v>0.75928499999999999</v>
      </c>
      <c r="N1" t="s">
        <v>38</v>
      </c>
      <c r="O1">
        <v>52.525004000000003</v>
      </c>
    </row>
    <row r="2" spans="1:15" x14ac:dyDescent="0.25">
      <c r="B2" s="156" t="s">
        <v>43</v>
      </c>
      <c r="C2" s="156"/>
      <c r="D2" s="156"/>
      <c r="E2" s="156"/>
      <c r="F2" s="158" t="s">
        <v>42</v>
      </c>
      <c r="G2" s="158"/>
      <c r="H2" s="158"/>
      <c r="I2" s="158"/>
      <c r="K2" t="s">
        <v>37</v>
      </c>
      <c r="L2">
        <v>0.75646000000000002</v>
      </c>
      <c r="N2" t="s">
        <v>38</v>
      </c>
      <c r="O2">
        <v>77.810451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7" t="s">
        <v>33</v>
      </c>
      <c r="H3" s="2" t="s">
        <v>34</v>
      </c>
      <c r="I3" s="14" t="s">
        <v>36</v>
      </c>
      <c r="K3" t="s">
        <v>37</v>
      </c>
      <c r="L3">
        <v>0.71370699999999998</v>
      </c>
      <c r="N3" t="s">
        <v>38</v>
      </c>
      <c r="O3">
        <v>74.041235</v>
      </c>
    </row>
    <row r="4" spans="1:15" x14ac:dyDescent="0.25">
      <c r="A4" s="39" t="s">
        <v>0</v>
      </c>
      <c r="B4" s="40">
        <f>L1</f>
        <v>0.75928499999999999</v>
      </c>
      <c r="C4" s="41">
        <f>L2</f>
        <v>0.75646000000000002</v>
      </c>
      <c r="D4" s="42">
        <f>L3</f>
        <v>0.71370699999999998</v>
      </c>
      <c r="E4" s="43">
        <f t="shared" ref="E4:E35" si="0">AVERAGE(B4:D4)</f>
        <v>0.74315066666666663</v>
      </c>
      <c r="F4" s="44">
        <f>O1</f>
        <v>52.525004000000003</v>
      </c>
      <c r="G4" s="45">
        <f>O2</f>
        <v>77.810451</v>
      </c>
      <c r="H4" s="46">
        <f>O3</f>
        <v>74.041235</v>
      </c>
      <c r="I4" s="47">
        <f t="shared" ref="I4:I35" si="1">AVERAGE(F4:H4)</f>
        <v>68.125563333333332</v>
      </c>
      <c r="K4" t="s">
        <v>37</v>
      </c>
      <c r="L4">
        <v>0.72827600000000003</v>
      </c>
      <c r="N4" t="s">
        <v>38</v>
      </c>
      <c r="O4">
        <v>67.837879999999998</v>
      </c>
    </row>
    <row r="5" spans="1:15" x14ac:dyDescent="0.25">
      <c r="A5" s="39" t="s">
        <v>1</v>
      </c>
      <c r="B5" s="40">
        <f>L4</f>
        <v>0.72827600000000003</v>
      </c>
      <c r="C5" s="41">
        <f>L5</f>
        <v>0.78272900000000001</v>
      </c>
      <c r="D5" s="42">
        <f>L6</f>
        <v>0.72163500000000003</v>
      </c>
      <c r="E5" s="43">
        <f t="shared" si="0"/>
        <v>0.74421333333333328</v>
      </c>
      <c r="F5" s="44">
        <f>O4</f>
        <v>67.837879999999998</v>
      </c>
      <c r="G5" s="45">
        <f>O5</f>
        <v>34.392966999999999</v>
      </c>
      <c r="H5" s="46">
        <f>O6</f>
        <v>39.269246000000003</v>
      </c>
      <c r="I5" s="47">
        <f t="shared" si="1"/>
        <v>47.166697666666664</v>
      </c>
      <c r="K5" t="s">
        <v>37</v>
      </c>
      <c r="L5">
        <v>0.78272900000000001</v>
      </c>
      <c r="N5" t="s">
        <v>38</v>
      </c>
      <c r="O5">
        <v>34.392966999999999</v>
      </c>
    </row>
    <row r="6" spans="1:15" x14ac:dyDescent="0.25">
      <c r="A6" s="39" t="s">
        <v>2</v>
      </c>
      <c r="B6" s="40">
        <f>L7</f>
        <v>0.83059799999999995</v>
      </c>
      <c r="C6" s="41">
        <f>L8</f>
        <v>0.78987099999999999</v>
      </c>
      <c r="D6" s="42">
        <f>L9</f>
        <v>0.71939600000000004</v>
      </c>
      <c r="E6" s="43">
        <f t="shared" si="0"/>
        <v>0.77995500000000006</v>
      </c>
      <c r="F6" s="44">
        <f>O7</f>
        <v>67.746875000000003</v>
      </c>
      <c r="G6" s="45">
        <f>O8</f>
        <v>25.568462</v>
      </c>
      <c r="H6" s="46">
        <f>O9</f>
        <v>100.251734</v>
      </c>
      <c r="I6" s="47">
        <f t="shared" si="1"/>
        <v>64.522357</v>
      </c>
      <c r="K6" t="s">
        <v>37</v>
      </c>
      <c r="L6">
        <v>0.72163500000000003</v>
      </c>
      <c r="N6" t="s">
        <v>38</v>
      </c>
      <c r="O6">
        <v>39.269246000000003</v>
      </c>
    </row>
    <row r="7" spans="1:15" x14ac:dyDescent="0.25">
      <c r="A7" s="39" t="s">
        <v>3</v>
      </c>
      <c r="B7" s="40">
        <f>L10</f>
        <v>0.69193499999999997</v>
      </c>
      <c r="C7" s="41">
        <f>L11</f>
        <v>0.76013200000000003</v>
      </c>
      <c r="D7" s="42">
        <f>L12</f>
        <v>0.68985099999999999</v>
      </c>
      <c r="E7" s="43">
        <f t="shared" si="0"/>
        <v>0.7139726666666667</v>
      </c>
      <c r="F7" s="44">
        <f>O10</f>
        <v>95.251447999999996</v>
      </c>
      <c r="G7" s="45">
        <f>O11</f>
        <v>30.257731</v>
      </c>
      <c r="H7" s="46">
        <f>O12</f>
        <v>66.992832000000007</v>
      </c>
      <c r="I7" s="47">
        <f t="shared" si="1"/>
        <v>64.167336999999989</v>
      </c>
      <c r="K7" t="s">
        <v>37</v>
      </c>
      <c r="L7">
        <v>0.83059799999999995</v>
      </c>
      <c r="N7" t="s">
        <v>38</v>
      </c>
      <c r="O7">
        <v>67.746875000000003</v>
      </c>
    </row>
    <row r="8" spans="1:15" x14ac:dyDescent="0.25">
      <c r="A8" s="39" t="s">
        <v>4</v>
      </c>
      <c r="B8" s="40">
        <f>L13</f>
        <v>0.73120200000000002</v>
      </c>
      <c r="C8" s="41">
        <f>L14</f>
        <v>0.75958599999999998</v>
      </c>
      <c r="D8" s="42">
        <f>L15</f>
        <v>0.714916</v>
      </c>
      <c r="E8" s="43">
        <f t="shared" si="0"/>
        <v>0.73523466666666659</v>
      </c>
      <c r="F8" s="44">
        <f>O13</f>
        <v>61.945543000000001</v>
      </c>
      <c r="G8" s="45">
        <f>O14</f>
        <v>107.708161</v>
      </c>
      <c r="H8" s="46">
        <f>O15</f>
        <v>69.352967000000007</v>
      </c>
      <c r="I8" s="47">
        <f t="shared" si="1"/>
        <v>79.668890333333337</v>
      </c>
      <c r="K8" t="s">
        <v>37</v>
      </c>
      <c r="L8">
        <v>0.78987099999999999</v>
      </c>
      <c r="N8" t="s">
        <v>38</v>
      </c>
      <c r="O8">
        <v>25.568462</v>
      </c>
    </row>
    <row r="9" spans="1:15" x14ac:dyDescent="0.25">
      <c r="A9" s="39" t="s">
        <v>5</v>
      </c>
      <c r="B9" s="40">
        <f>L16</f>
        <v>0.77938799999999997</v>
      </c>
      <c r="C9" s="41">
        <f>L17</f>
        <v>0.70260400000000001</v>
      </c>
      <c r="D9" s="42">
        <f>L18</f>
        <v>0.69517200000000001</v>
      </c>
      <c r="E9" s="43">
        <f t="shared" si="0"/>
        <v>0.72572133333333333</v>
      </c>
      <c r="F9" s="44">
        <f>O16</f>
        <v>99.985719000000003</v>
      </c>
      <c r="G9" s="45">
        <f>O17</f>
        <v>95.890484999999998</v>
      </c>
      <c r="H9" s="46">
        <f>O18</f>
        <v>86.788964000000007</v>
      </c>
      <c r="I9" s="47">
        <f t="shared" si="1"/>
        <v>94.221722666666665</v>
      </c>
      <c r="K9" t="s">
        <v>37</v>
      </c>
      <c r="L9">
        <v>0.71939600000000004</v>
      </c>
      <c r="N9" t="s">
        <v>38</v>
      </c>
      <c r="O9">
        <v>100.251734</v>
      </c>
    </row>
    <row r="10" spans="1:15" x14ac:dyDescent="0.25">
      <c r="A10" s="39" t="s">
        <v>6</v>
      </c>
      <c r="B10" s="40">
        <f>L19</f>
        <v>0.78183999999999998</v>
      </c>
      <c r="C10" s="41">
        <f>L20</f>
        <v>0.77765899999999999</v>
      </c>
      <c r="D10" s="42">
        <f>L21</f>
        <v>0.75987099999999996</v>
      </c>
      <c r="E10" s="43">
        <f t="shared" si="0"/>
        <v>0.77312333333333338</v>
      </c>
      <c r="F10" s="44">
        <f>O19</f>
        <v>92.092267000000007</v>
      </c>
      <c r="G10" s="45">
        <f>O20</f>
        <v>90.517177000000004</v>
      </c>
      <c r="H10" s="46">
        <f>O21</f>
        <v>91.301221999999996</v>
      </c>
      <c r="I10" s="47">
        <f t="shared" si="1"/>
        <v>91.303555333333335</v>
      </c>
      <c r="K10" t="s">
        <v>37</v>
      </c>
      <c r="L10">
        <v>0.69193499999999997</v>
      </c>
      <c r="N10" t="s">
        <v>38</v>
      </c>
      <c r="O10">
        <v>95.251447999999996</v>
      </c>
    </row>
    <row r="11" spans="1:15" ht="15.75" thickBot="1" x14ac:dyDescent="0.3">
      <c r="A11" s="48" t="s">
        <v>7</v>
      </c>
      <c r="B11" s="49">
        <f>L22</f>
        <v>0.69964899999999997</v>
      </c>
      <c r="C11" s="50">
        <f>L23</f>
        <v>0.69324799999999998</v>
      </c>
      <c r="D11" s="51">
        <f>L24</f>
        <v>0.761988</v>
      </c>
      <c r="E11" s="52">
        <f t="shared" si="0"/>
        <v>0.71829500000000002</v>
      </c>
      <c r="F11" s="53">
        <f>O22</f>
        <v>120.797909</v>
      </c>
      <c r="G11" s="54">
        <f>O23</f>
        <v>71.635097000000002</v>
      </c>
      <c r="H11" s="55">
        <f>O24</f>
        <v>52.26999</v>
      </c>
      <c r="I11" s="56">
        <f t="shared" si="1"/>
        <v>81.567665333333338</v>
      </c>
      <c r="K11" t="s">
        <v>37</v>
      </c>
      <c r="L11">
        <v>0.76013200000000003</v>
      </c>
      <c r="N11" t="s">
        <v>38</v>
      </c>
      <c r="O11">
        <v>30.257731</v>
      </c>
    </row>
    <row r="12" spans="1:15" ht="15.75" thickBot="1" x14ac:dyDescent="0.3">
      <c r="A12" s="76" t="s">
        <v>8</v>
      </c>
      <c r="B12" s="77">
        <f>L25</f>
        <v>0.759266</v>
      </c>
      <c r="C12" s="31">
        <f>L26</f>
        <v>0.72220600000000001</v>
      </c>
      <c r="D12" s="78">
        <f>L27</f>
        <v>0.73298099999999999</v>
      </c>
      <c r="E12" s="31">
        <f t="shared" si="0"/>
        <v>0.73815100000000011</v>
      </c>
      <c r="F12" s="79">
        <f>O25</f>
        <v>39.499259000000002</v>
      </c>
      <c r="G12" s="80">
        <f>O26</f>
        <v>21.756243999999999</v>
      </c>
      <c r="H12" s="81">
        <f>O27</f>
        <v>49.186813000000001</v>
      </c>
      <c r="I12" s="35">
        <f t="shared" si="1"/>
        <v>36.814105333333337</v>
      </c>
      <c r="K12" t="s">
        <v>37</v>
      </c>
      <c r="L12">
        <v>0.68985099999999999</v>
      </c>
      <c r="N12" t="s">
        <v>38</v>
      </c>
      <c r="O12">
        <v>66.992832000000007</v>
      </c>
    </row>
    <row r="13" spans="1:15" x14ac:dyDescent="0.25">
      <c r="A13" s="18" t="s">
        <v>9</v>
      </c>
      <c r="B13" s="19">
        <f>L28</f>
        <v>0.70874199999999998</v>
      </c>
      <c r="C13" s="20">
        <f>L29</f>
        <v>0.692272</v>
      </c>
      <c r="D13" s="21">
        <f>L30</f>
        <v>0.70798899999999998</v>
      </c>
      <c r="E13" s="22">
        <f t="shared" si="0"/>
        <v>0.70300099999999999</v>
      </c>
      <c r="F13" s="23">
        <f>O28</f>
        <v>52.068978000000001</v>
      </c>
      <c r="G13" s="24">
        <f>O29</f>
        <v>61.653525999999999</v>
      </c>
      <c r="H13" s="25">
        <f>O30</f>
        <v>60.039434</v>
      </c>
      <c r="I13" s="26">
        <f t="shared" si="1"/>
        <v>57.920645999999998</v>
      </c>
      <c r="K13" t="s">
        <v>37</v>
      </c>
      <c r="L13">
        <v>0.73120200000000002</v>
      </c>
      <c r="N13" t="s">
        <v>38</v>
      </c>
      <c r="O13">
        <v>61.945543000000001</v>
      </c>
    </row>
    <row r="14" spans="1:15" x14ac:dyDescent="0.25">
      <c r="A14" s="3" t="s">
        <v>10</v>
      </c>
      <c r="B14" s="4">
        <f>L31</f>
        <v>0.80257800000000001</v>
      </c>
      <c r="C14" s="9">
        <f>L32</f>
        <v>0.71865900000000005</v>
      </c>
      <c r="D14" s="8">
        <f>L33</f>
        <v>0.71462000000000003</v>
      </c>
      <c r="E14" s="13">
        <f t="shared" si="0"/>
        <v>0.74528566666666674</v>
      </c>
      <c r="F14" s="5">
        <f>O31</f>
        <v>62.097552</v>
      </c>
      <c r="G14" s="11">
        <f>O32</f>
        <v>23.948370000000001</v>
      </c>
      <c r="H14" s="10">
        <f>O33</f>
        <v>72.089123000000001</v>
      </c>
      <c r="I14" s="15">
        <f t="shared" si="1"/>
        <v>52.711681666666664</v>
      </c>
      <c r="K14" t="s">
        <v>37</v>
      </c>
      <c r="L14">
        <v>0.75958599999999998</v>
      </c>
      <c r="N14" t="s">
        <v>38</v>
      </c>
      <c r="O14">
        <v>107.708161</v>
      </c>
    </row>
    <row r="15" spans="1:15" x14ac:dyDescent="0.25">
      <c r="A15" s="3" t="s">
        <v>11</v>
      </c>
      <c r="B15" s="4">
        <f>L34</f>
        <v>0.76769299999999996</v>
      </c>
      <c r="C15" s="9">
        <f>L35</f>
        <v>0.69585600000000003</v>
      </c>
      <c r="D15" s="8">
        <f>L36</f>
        <v>0.69385200000000002</v>
      </c>
      <c r="E15" s="13">
        <f t="shared" si="0"/>
        <v>0.71913366666666667</v>
      </c>
      <c r="F15" s="5">
        <f>O34</f>
        <v>47.220700999999998</v>
      </c>
      <c r="G15" s="11">
        <f>O35</f>
        <v>85.163871</v>
      </c>
      <c r="H15" s="10">
        <f>O36</f>
        <v>60.636468000000001</v>
      </c>
      <c r="I15" s="15">
        <f t="shared" si="1"/>
        <v>64.340346666666662</v>
      </c>
      <c r="K15" t="s">
        <v>37</v>
      </c>
      <c r="L15">
        <v>0.714916</v>
      </c>
      <c r="N15" t="s">
        <v>38</v>
      </c>
      <c r="O15">
        <v>69.352967000000007</v>
      </c>
    </row>
    <row r="16" spans="1:15" x14ac:dyDescent="0.25">
      <c r="A16" s="3" t="s">
        <v>12</v>
      </c>
      <c r="B16" s="4">
        <f>L37</f>
        <v>0.73461200000000004</v>
      </c>
      <c r="C16" s="9">
        <f>L38</f>
        <v>0.71304999999999996</v>
      </c>
      <c r="D16" s="8">
        <f>L39</f>
        <v>0.71699800000000002</v>
      </c>
      <c r="E16" s="13">
        <f t="shared" si="0"/>
        <v>0.72155333333333338</v>
      </c>
      <c r="F16" s="5">
        <f>O37</f>
        <v>92.596295999999995</v>
      </c>
      <c r="G16" s="11">
        <f>O38</f>
        <v>70.156013000000002</v>
      </c>
      <c r="H16" s="10">
        <f>O39</f>
        <v>99.551693999999998</v>
      </c>
      <c r="I16" s="15">
        <f t="shared" si="1"/>
        <v>87.434667666666655</v>
      </c>
      <c r="K16" t="s">
        <v>37</v>
      </c>
      <c r="L16">
        <v>0.77938799999999997</v>
      </c>
      <c r="N16" t="s">
        <v>38</v>
      </c>
      <c r="O16">
        <v>99.985719000000003</v>
      </c>
    </row>
    <row r="17" spans="1:15" x14ac:dyDescent="0.25">
      <c r="A17" s="3" t="s">
        <v>13</v>
      </c>
      <c r="B17" s="4">
        <f>L40</f>
        <v>0.80469999999999997</v>
      </c>
      <c r="C17" s="9">
        <f>L41</f>
        <v>0.77651000000000003</v>
      </c>
      <c r="D17" s="8">
        <f>L42</f>
        <v>0.69187500000000002</v>
      </c>
      <c r="E17" s="13">
        <f t="shared" si="0"/>
        <v>0.75769500000000001</v>
      </c>
      <c r="F17" s="5">
        <f>O40</f>
        <v>58.235331000000002</v>
      </c>
      <c r="G17" s="11">
        <f>O41</f>
        <v>58.059320999999997</v>
      </c>
      <c r="H17" s="10">
        <f>O42</f>
        <v>38.569206000000001</v>
      </c>
      <c r="I17" s="15">
        <f t="shared" si="1"/>
        <v>51.621285999999998</v>
      </c>
      <c r="K17" t="s">
        <v>37</v>
      </c>
      <c r="L17">
        <v>0.70260400000000001</v>
      </c>
      <c r="N17" t="s">
        <v>38</v>
      </c>
      <c r="O17">
        <v>95.890484999999998</v>
      </c>
    </row>
    <row r="18" spans="1:15" x14ac:dyDescent="0.25">
      <c r="A18" s="3" t="s">
        <v>14</v>
      </c>
      <c r="B18" s="4">
        <f>L43</f>
        <v>0.82578200000000002</v>
      </c>
      <c r="C18" s="9">
        <f>L44</f>
        <v>0.80186400000000002</v>
      </c>
      <c r="D18" s="8">
        <f>L45</f>
        <v>0.69385200000000002</v>
      </c>
      <c r="E18" s="13">
        <f t="shared" si="0"/>
        <v>0.77383266666666672</v>
      </c>
      <c r="F18" s="5">
        <f>O43</f>
        <v>62.608581000000001</v>
      </c>
      <c r="G18" s="11">
        <f>O44</f>
        <v>50.673898000000001</v>
      </c>
      <c r="H18" s="10">
        <f>O45</f>
        <v>128.63735800000001</v>
      </c>
      <c r="I18" s="15">
        <f t="shared" si="1"/>
        <v>80.639945666666662</v>
      </c>
      <c r="K18" t="s">
        <v>37</v>
      </c>
      <c r="L18">
        <v>0.69517200000000001</v>
      </c>
      <c r="N18" t="s">
        <v>38</v>
      </c>
      <c r="O18">
        <v>86.788964000000007</v>
      </c>
    </row>
    <row r="19" spans="1:15" x14ac:dyDescent="0.25">
      <c r="A19" s="3" t="s">
        <v>15</v>
      </c>
      <c r="B19" s="4">
        <f>L46</f>
        <v>0.69514600000000004</v>
      </c>
      <c r="C19" s="9">
        <f>L47</f>
        <v>0.720912</v>
      </c>
      <c r="D19" s="8">
        <f>L48</f>
        <v>0.72675199999999995</v>
      </c>
      <c r="E19" s="13">
        <f t="shared" si="0"/>
        <v>0.71426999999999996</v>
      </c>
      <c r="F19" s="5">
        <f>O46</f>
        <v>126.57823999999999</v>
      </c>
      <c r="G19" s="11">
        <f>O47</f>
        <v>57.534291000000003</v>
      </c>
      <c r="H19" s="10">
        <f>O48</f>
        <v>59.982430999999998</v>
      </c>
      <c r="I19" s="15">
        <f t="shared" si="1"/>
        <v>81.364987333333332</v>
      </c>
      <c r="K19" t="s">
        <v>37</v>
      </c>
      <c r="L19">
        <v>0.78183999999999998</v>
      </c>
      <c r="N19" t="s">
        <v>38</v>
      </c>
      <c r="O19">
        <v>92.092267000000007</v>
      </c>
    </row>
    <row r="20" spans="1:15" x14ac:dyDescent="0.25">
      <c r="A20" s="57" t="s">
        <v>16</v>
      </c>
      <c r="B20" s="58">
        <f>L49</f>
        <v>0.73775800000000002</v>
      </c>
      <c r="C20" s="59">
        <f>L50</f>
        <v>0.77897000000000005</v>
      </c>
      <c r="D20" s="60">
        <f>L51</f>
        <v>0.72506300000000001</v>
      </c>
      <c r="E20" s="61">
        <f t="shared" si="0"/>
        <v>0.74726366666666666</v>
      </c>
      <c r="F20" s="62">
        <f>O49</f>
        <v>83.585780999999997</v>
      </c>
      <c r="G20" s="63">
        <f>O50</f>
        <v>80.014577000000003</v>
      </c>
      <c r="H20" s="64">
        <f>O51</f>
        <v>57.853309000000003</v>
      </c>
      <c r="I20" s="65">
        <f t="shared" si="1"/>
        <v>73.817888999999994</v>
      </c>
      <c r="K20" t="s">
        <v>37</v>
      </c>
      <c r="L20">
        <v>0.77765899999999999</v>
      </c>
      <c r="N20" t="s">
        <v>38</v>
      </c>
      <c r="O20">
        <v>90.517177000000004</v>
      </c>
    </row>
    <row r="21" spans="1:15" x14ac:dyDescent="0.25">
      <c r="A21" s="39" t="s">
        <v>17</v>
      </c>
      <c r="B21" s="40">
        <f>L52</f>
        <v>0.69339399999999995</v>
      </c>
      <c r="C21" s="41">
        <f>L53</f>
        <v>0.69887900000000003</v>
      </c>
      <c r="D21" s="42">
        <f>L54</f>
        <v>0.70288899999999999</v>
      </c>
      <c r="E21" s="43">
        <f t="shared" si="0"/>
        <v>0.69838733333333325</v>
      </c>
      <c r="F21" s="44">
        <f>O52</f>
        <v>91.007204999999999</v>
      </c>
      <c r="G21" s="45">
        <f>O53</f>
        <v>141.31508299999999</v>
      </c>
      <c r="H21" s="46">
        <f>O54</f>
        <v>71.535092000000006</v>
      </c>
      <c r="I21" s="47">
        <f t="shared" si="1"/>
        <v>101.28579333333333</v>
      </c>
      <c r="K21" t="s">
        <v>37</v>
      </c>
      <c r="L21">
        <v>0.75987099999999996</v>
      </c>
      <c r="N21" t="s">
        <v>38</v>
      </c>
      <c r="O21">
        <v>91.301221999999996</v>
      </c>
    </row>
    <row r="22" spans="1:15" x14ac:dyDescent="0.25">
      <c r="A22" s="39" t="s">
        <v>18</v>
      </c>
      <c r="B22" s="40">
        <f>L55</f>
        <v>0.70430300000000001</v>
      </c>
      <c r="C22" s="41">
        <f>L56</f>
        <v>0.72253500000000004</v>
      </c>
      <c r="D22" s="42">
        <f>L57</f>
        <v>0.71944900000000001</v>
      </c>
      <c r="E22" s="43">
        <f t="shared" si="0"/>
        <v>0.71542899999999998</v>
      </c>
      <c r="F22" s="44">
        <f>O55</f>
        <v>89.234104000000002</v>
      </c>
      <c r="G22" s="45">
        <f>O56</f>
        <v>59.226388</v>
      </c>
      <c r="H22" s="46">
        <f>O57</f>
        <v>270.106449</v>
      </c>
      <c r="I22" s="47">
        <f t="shared" si="1"/>
        <v>139.52231366666666</v>
      </c>
      <c r="K22" t="s">
        <v>37</v>
      </c>
      <c r="L22">
        <v>0.69964899999999997</v>
      </c>
      <c r="N22" t="s">
        <v>38</v>
      </c>
      <c r="O22">
        <v>120.797909</v>
      </c>
    </row>
    <row r="23" spans="1:15" x14ac:dyDescent="0.25">
      <c r="A23" s="39" t="s">
        <v>19</v>
      </c>
      <c r="B23" s="40">
        <f>L58</f>
        <v>0.70854899999999998</v>
      </c>
      <c r="C23" s="41">
        <f>L59</f>
        <v>0.68753600000000004</v>
      </c>
      <c r="D23" s="42">
        <f>L60</f>
        <v>0.71591800000000005</v>
      </c>
      <c r="E23" s="43">
        <f t="shared" si="0"/>
        <v>0.70400099999999999</v>
      </c>
      <c r="F23" s="44">
        <f>O58</f>
        <v>94.736418999999998</v>
      </c>
      <c r="G23" s="45">
        <f>O59</f>
        <v>97.918600999999995</v>
      </c>
      <c r="H23" s="46">
        <f>O60</f>
        <v>79.460544999999996</v>
      </c>
      <c r="I23" s="47">
        <f t="shared" si="1"/>
        <v>90.705188333333311</v>
      </c>
      <c r="K23" t="s">
        <v>37</v>
      </c>
      <c r="L23">
        <v>0.69324799999999998</v>
      </c>
      <c r="N23" t="s">
        <v>38</v>
      </c>
      <c r="O23">
        <v>71.635097000000002</v>
      </c>
    </row>
    <row r="24" spans="1:15" x14ac:dyDescent="0.25">
      <c r="A24" s="39" t="s">
        <v>20</v>
      </c>
      <c r="B24" s="40">
        <f>L61</f>
        <v>0.73769300000000004</v>
      </c>
      <c r="C24" s="41">
        <f>L62</f>
        <v>0.75514499999999996</v>
      </c>
      <c r="D24" s="42">
        <f>L63</f>
        <v>0.70767100000000005</v>
      </c>
      <c r="E24" s="43">
        <f t="shared" si="0"/>
        <v>0.73350299999999991</v>
      </c>
      <c r="F24" s="44">
        <f>O61</f>
        <v>60.399455000000003</v>
      </c>
      <c r="G24" s="45">
        <f>O62</f>
        <v>113.397486</v>
      </c>
      <c r="H24" s="46">
        <f>O63</f>
        <v>45.452599999999997</v>
      </c>
      <c r="I24" s="47">
        <f t="shared" si="1"/>
        <v>73.083180333333331</v>
      </c>
      <c r="K24" t="s">
        <v>37</v>
      </c>
      <c r="L24">
        <v>0.761988</v>
      </c>
      <c r="N24" t="s">
        <v>38</v>
      </c>
      <c r="O24">
        <v>52.26999</v>
      </c>
    </row>
    <row r="25" spans="1:15" x14ac:dyDescent="0.25">
      <c r="A25" s="39" t="s">
        <v>21</v>
      </c>
      <c r="B25" s="40">
        <f>L64</f>
        <v>0.77668999999999999</v>
      </c>
      <c r="C25" s="41">
        <f>L65</f>
        <v>0.72409900000000005</v>
      </c>
      <c r="D25" s="42">
        <f>L66</f>
        <v>0.86986699999999995</v>
      </c>
      <c r="E25" s="43">
        <f t="shared" si="0"/>
        <v>0.79021866666666674</v>
      </c>
      <c r="F25" s="46">
        <f>O64</f>
        <v>102.38685599999999</v>
      </c>
      <c r="G25" s="45">
        <f>O65</f>
        <v>128.89837299999999</v>
      </c>
      <c r="H25" s="46">
        <f>O66</f>
        <v>81.959688</v>
      </c>
      <c r="I25" s="47">
        <f t="shared" si="1"/>
        <v>104.41497233333332</v>
      </c>
      <c r="K25" t="s">
        <v>37</v>
      </c>
      <c r="L25">
        <v>0.759266</v>
      </c>
      <c r="N25" t="s">
        <v>38</v>
      </c>
      <c r="O25">
        <v>39.499259000000002</v>
      </c>
    </row>
    <row r="26" spans="1:15" x14ac:dyDescent="0.25">
      <c r="A26" s="39" t="s">
        <v>22</v>
      </c>
      <c r="B26" s="40">
        <f>L67</f>
        <v>0.76968000000000003</v>
      </c>
      <c r="C26" s="41">
        <f>L68</f>
        <v>0.74659399999999998</v>
      </c>
      <c r="D26" s="42">
        <f>L69</f>
        <v>0.83985600000000005</v>
      </c>
      <c r="E26" s="43">
        <f t="shared" si="0"/>
        <v>0.78537666666666672</v>
      </c>
      <c r="F26" s="46">
        <f>O67</f>
        <v>102.608869</v>
      </c>
      <c r="G26" s="45">
        <f>O68</f>
        <v>155.19787700000001</v>
      </c>
      <c r="H26" s="46">
        <f>O69</f>
        <v>92.359283000000005</v>
      </c>
      <c r="I26" s="47">
        <f t="shared" si="1"/>
        <v>116.72200966666666</v>
      </c>
      <c r="K26" t="s">
        <v>37</v>
      </c>
      <c r="L26">
        <v>0.72220600000000001</v>
      </c>
      <c r="N26" t="s">
        <v>38</v>
      </c>
      <c r="O26">
        <v>21.756243999999999</v>
      </c>
    </row>
    <row r="27" spans="1:15" x14ac:dyDescent="0.25">
      <c r="A27" s="39" t="s">
        <v>23</v>
      </c>
      <c r="B27" s="40">
        <f>L70</f>
        <v>0.72451100000000002</v>
      </c>
      <c r="C27" s="41">
        <f>L71</f>
        <v>0.72470800000000002</v>
      </c>
      <c r="D27" s="42">
        <f>L72</f>
        <v>0.75020900000000001</v>
      </c>
      <c r="E27" s="43">
        <f t="shared" si="0"/>
        <v>0.73314266666666672</v>
      </c>
      <c r="F27" s="46">
        <f>O70</f>
        <v>144.491264</v>
      </c>
      <c r="G27" s="45">
        <f>O71</f>
        <v>103.786936</v>
      </c>
      <c r="H27" s="46">
        <f>O72</f>
        <v>76.751390000000001</v>
      </c>
      <c r="I27" s="47">
        <f t="shared" si="1"/>
        <v>108.34319666666666</v>
      </c>
      <c r="K27" t="s">
        <v>37</v>
      </c>
      <c r="L27">
        <v>0.73298099999999999</v>
      </c>
      <c r="N27" t="s">
        <v>38</v>
      </c>
      <c r="O27">
        <v>49.186813000000001</v>
      </c>
    </row>
    <row r="28" spans="1:15" x14ac:dyDescent="0.25">
      <c r="A28" s="39" t="s">
        <v>24</v>
      </c>
      <c r="B28" s="40">
        <f>L73</f>
        <v>0.73617299999999997</v>
      </c>
      <c r="C28" s="41">
        <f>L74</f>
        <v>0.68613299999999999</v>
      </c>
      <c r="D28" s="42">
        <f>L75</f>
        <v>0.80585300000000004</v>
      </c>
      <c r="E28" s="43">
        <f t="shared" si="0"/>
        <v>0.74271966666666656</v>
      </c>
      <c r="F28" s="46">
        <f>O73</f>
        <v>80.060579000000004</v>
      </c>
      <c r="G28" s="45">
        <f>O74</f>
        <v>74.103239000000002</v>
      </c>
      <c r="H28" s="46">
        <f>O75</f>
        <v>96.045492999999993</v>
      </c>
      <c r="I28" s="47">
        <f t="shared" si="1"/>
        <v>83.403103666666667</v>
      </c>
      <c r="K28" t="s">
        <v>37</v>
      </c>
      <c r="L28">
        <v>0.70874199999999998</v>
      </c>
      <c r="N28" t="s">
        <v>38</v>
      </c>
      <c r="O28">
        <v>52.068978000000001</v>
      </c>
    </row>
    <row r="29" spans="1:15" x14ac:dyDescent="0.25">
      <c r="A29" s="39" t="s">
        <v>25</v>
      </c>
      <c r="B29" s="40">
        <f>L76</f>
        <v>0.79915999999999998</v>
      </c>
      <c r="C29" s="41">
        <f>L77</f>
        <v>0.84956799999999999</v>
      </c>
      <c r="D29" s="42">
        <f>L78</f>
        <v>0.73738700000000001</v>
      </c>
      <c r="E29" s="43">
        <f t="shared" si="0"/>
        <v>0.7953716666666667</v>
      </c>
      <c r="F29" s="46">
        <f>O76</f>
        <v>82.379711999999998</v>
      </c>
      <c r="G29" s="45">
        <f>O77</f>
        <v>83.716787999999994</v>
      </c>
      <c r="H29" s="46">
        <f>O78</f>
        <v>51.869967000000003</v>
      </c>
      <c r="I29" s="47">
        <f t="shared" si="1"/>
        <v>72.655489000000003</v>
      </c>
      <c r="K29" t="s">
        <v>37</v>
      </c>
      <c r="L29">
        <v>0.692272</v>
      </c>
      <c r="N29" t="s">
        <v>38</v>
      </c>
      <c r="O29">
        <v>61.653525999999999</v>
      </c>
    </row>
    <row r="30" spans="1:15" x14ac:dyDescent="0.25">
      <c r="A30" s="39" t="s">
        <v>26</v>
      </c>
      <c r="B30" s="40">
        <f>L79</f>
        <v>0.70282100000000003</v>
      </c>
      <c r="C30" s="41">
        <f>L80</f>
        <v>0.67823599999999995</v>
      </c>
      <c r="D30" s="42">
        <f>L81</f>
        <v>0.70401899999999995</v>
      </c>
      <c r="E30" s="43">
        <f t="shared" si="0"/>
        <v>0.69502533333333327</v>
      </c>
      <c r="F30" s="46">
        <f>O79</f>
        <v>82.244703999999999</v>
      </c>
      <c r="G30" s="45">
        <f>O80</f>
        <v>146.369372</v>
      </c>
      <c r="H30" s="46">
        <f>O81</f>
        <v>46.972687000000001</v>
      </c>
      <c r="I30" s="47">
        <f t="shared" si="1"/>
        <v>91.86225433333334</v>
      </c>
      <c r="K30" t="s">
        <v>37</v>
      </c>
      <c r="L30">
        <v>0.70798899999999998</v>
      </c>
      <c r="N30" t="s">
        <v>38</v>
      </c>
      <c r="O30">
        <v>60.039434</v>
      </c>
    </row>
    <row r="31" spans="1:15" x14ac:dyDescent="0.25">
      <c r="A31" s="39" t="s">
        <v>27</v>
      </c>
      <c r="B31" s="40">
        <f>L82</f>
        <v>0.73164600000000002</v>
      </c>
      <c r="C31" s="41">
        <f>L83</f>
        <v>0.766262</v>
      </c>
      <c r="D31" s="42">
        <f>L84</f>
        <v>0.76869500000000002</v>
      </c>
      <c r="E31" s="43">
        <f t="shared" si="0"/>
        <v>0.75553433333333331</v>
      </c>
      <c r="F31" s="46">
        <f>O82</f>
        <v>60.447457</v>
      </c>
      <c r="G31" s="45">
        <f>O83</f>
        <v>74.714273000000006</v>
      </c>
      <c r="H31" s="46">
        <f>O84</f>
        <v>98.299621999999999</v>
      </c>
      <c r="I31" s="47">
        <f t="shared" si="1"/>
        <v>77.820450666666673</v>
      </c>
      <c r="K31" t="s">
        <v>37</v>
      </c>
      <c r="L31">
        <v>0.80257800000000001</v>
      </c>
      <c r="N31" t="s">
        <v>38</v>
      </c>
      <c r="O31">
        <v>62.097552</v>
      </c>
    </row>
    <row r="32" spans="1:15" x14ac:dyDescent="0.25">
      <c r="A32" s="39" t="s">
        <v>28</v>
      </c>
      <c r="B32" s="40">
        <f>L85</f>
        <v>0.69311</v>
      </c>
      <c r="C32" s="41">
        <f>L86</f>
        <v>0.703349</v>
      </c>
      <c r="D32" s="42">
        <f>L87</f>
        <v>0.73172400000000004</v>
      </c>
      <c r="E32" s="43">
        <f t="shared" si="0"/>
        <v>0.70939433333333335</v>
      </c>
      <c r="F32" s="46">
        <f>O85</f>
        <v>111.25336299999999</v>
      </c>
      <c r="G32" s="45">
        <f>O86</f>
        <v>184.408548</v>
      </c>
      <c r="H32" s="46">
        <f>O87</f>
        <v>125.457176</v>
      </c>
      <c r="I32" s="47">
        <f t="shared" si="1"/>
        <v>140.373029</v>
      </c>
      <c r="K32" t="s">
        <v>37</v>
      </c>
      <c r="L32">
        <v>0.71865900000000005</v>
      </c>
      <c r="N32" t="s">
        <v>38</v>
      </c>
      <c r="O32">
        <v>23.948370000000001</v>
      </c>
    </row>
    <row r="33" spans="1:15" ht="15.75" thickBot="1" x14ac:dyDescent="0.3">
      <c r="A33" s="48" t="s">
        <v>29</v>
      </c>
      <c r="B33" s="49">
        <f>L88</f>
        <v>0.71444399999999997</v>
      </c>
      <c r="C33" s="50">
        <f>L89</f>
        <v>0.74250499999999997</v>
      </c>
      <c r="D33" s="51">
        <f>L90</f>
        <v>0.76088500000000003</v>
      </c>
      <c r="E33" s="52">
        <f t="shared" si="0"/>
        <v>0.73927799999999999</v>
      </c>
      <c r="F33" s="55">
        <f>O88</f>
        <v>83.423772</v>
      </c>
      <c r="G33" s="54">
        <f>O89</f>
        <v>99.150671000000003</v>
      </c>
      <c r="H33" s="55">
        <f>O90</f>
        <v>82.403712999999996</v>
      </c>
      <c r="I33" s="56">
        <f t="shared" si="1"/>
        <v>88.326052000000004</v>
      </c>
      <c r="K33" t="s">
        <v>37</v>
      </c>
      <c r="L33">
        <v>0.71462000000000003</v>
      </c>
      <c r="N33" t="s">
        <v>38</v>
      </c>
      <c r="O33">
        <v>72.089123000000001</v>
      </c>
    </row>
    <row r="34" spans="1:15" ht="15.75" thickBot="1" x14ac:dyDescent="0.3">
      <c r="A34" s="66" t="s">
        <v>30</v>
      </c>
      <c r="B34" s="67">
        <f>L91</f>
        <v>0.90569599999999995</v>
      </c>
      <c r="C34" s="68">
        <f>L92</f>
        <v>0.80719099999999999</v>
      </c>
      <c r="D34" s="69">
        <f>L93</f>
        <v>0.82478099999999999</v>
      </c>
      <c r="E34" s="70">
        <f t="shared" si="0"/>
        <v>0.84588933333333338</v>
      </c>
      <c r="F34" s="71">
        <f>O91</f>
        <v>82.769734</v>
      </c>
      <c r="G34" s="72">
        <f>O92</f>
        <v>118.120756</v>
      </c>
      <c r="H34" s="71">
        <f>O93</f>
        <v>125.00215</v>
      </c>
      <c r="I34" s="73">
        <f t="shared" si="1"/>
        <v>108.63088</v>
      </c>
      <c r="K34" t="s">
        <v>37</v>
      </c>
      <c r="L34">
        <v>0.76769299999999996</v>
      </c>
      <c r="N34" t="s">
        <v>38</v>
      </c>
      <c r="O34">
        <v>47.220700999999998</v>
      </c>
    </row>
    <row r="35" spans="1:15" x14ac:dyDescent="0.25">
      <c r="A35" s="57" t="s">
        <v>31</v>
      </c>
      <c r="B35" s="58">
        <f>L94</f>
        <v>0.70202699999999996</v>
      </c>
      <c r="C35" s="59">
        <f>L95</f>
        <v>0.71135099999999996</v>
      </c>
      <c r="D35" s="60">
        <f>L96</f>
        <v>0.80610999999999999</v>
      </c>
      <c r="E35" s="61">
        <f t="shared" si="0"/>
        <v>0.73982933333333323</v>
      </c>
      <c r="F35" s="64">
        <f>O94</f>
        <v>61.994546</v>
      </c>
      <c r="G35" s="63">
        <f>O95</f>
        <v>78.997517999999999</v>
      </c>
      <c r="H35" s="64">
        <f>O96</f>
        <v>67.257846999999998</v>
      </c>
      <c r="I35" s="65">
        <f t="shared" si="1"/>
        <v>69.416636999999994</v>
      </c>
      <c r="K35" t="s">
        <v>37</v>
      </c>
      <c r="L35">
        <v>0.69585600000000003</v>
      </c>
      <c r="N35" t="s">
        <v>38</v>
      </c>
      <c r="O35">
        <v>85.163871</v>
      </c>
    </row>
    <row r="36" spans="1:15" x14ac:dyDescent="0.25">
      <c r="C36" s="159" t="s">
        <v>70</v>
      </c>
      <c r="D36" s="159"/>
      <c r="E36" s="120">
        <f>AVERAGE(E4:E35)</f>
        <v>0.7417797604166666</v>
      </c>
      <c r="F36" s="121"/>
      <c r="G36" s="160" t="s">
        <v>71</v>
      </c>
      <c r="H36" s="160"/>
      <c r="I36" s="122">
        <f>AVERAGE(I4:I35)</f>
        <v>82.624184187499978</v>
      </c>
      <c r="K36" t="s">
        <v>37</v>
      </c>
      <c r="L36">
        <v>0.69385200000000002</v>
      </c>
      <c r="N36" t="s">
        <v>38</v>
      </c>
      <c r="O36">
        <v>60.636468000000001</v>
      </c>
    </row>
    <row r="37" spans="1:15" x14ac:dyDescent="0.25">
      <c r="K37" t="s">
        <v>37</v>
      </c>
      <c r="L37">
        <v>0.73461200000000004</v>
      </c>
      <c r="N37" t="s">
        <v>38</v>
      </c>
      <c r="O37">
        <v>92.596295999999995</v>
      </c>
    </row>
    <row r="38" spans="1:15" x14ac:dyDescent="0.25">
      <c r="A38" s="156" t="s">
        <v>40</v>
      </c>
      <c r="B38" s="156"/>
      <c r="C38" s="37">
        <f>AVERAGE(E4:E19)</f>
        <v>0.73791177083333337</v>
      </c>
      <c r="D38" s="37">
        <f>AVERAGE(I4:I19)</f>
        <v>68.9744659375</v>
      </c>
      <c r="E38" s="153" t="s">
        <v>41</v>
      </c>
      <c r="F38" s="153"/>
      <c r="H38" s="155" t="s">
        <v>45</v>
      </c>
      <c r="I38" s="155"/>
      <c r="K38" t="s">
        <v>37</v>
      </c>
      <c r="L38">
        <v>0.71304999999999996</v>
      </c>
      <c r="N38" t="s">
        <v>38</v>
      </c>
      <c r="O38">
        <v>70.156013000000002</v>
      </c>
    </row>
    <row r="39" spans="1:15" x14ac:dyDescent="0.25">
      <c r="A39" s="156" t="s">
        <v>39</v>
      </c>
      <c r="B39" s="156"/>
      <c r="C39" s="37">
        <f>AVERAGE(E20:E35)</f>
        <v>0.74564775000000005</v>
      </c>
      <c r="D39" s="37">
        <f>AVERAGE(I20:I35)</f>
        <v>96.273902437499999</v>
      </c>
      <c r="E39" s="153" t="s">
        <v>49</v>
      </c>
      <c r="F39" s="153"/>
      <c r="K39" t="s">
        <v>37</v>
      </c>
      <c r="L39">
        <v>0.71699800000000002</v>
      </c>
      <c r="N39" t="s">
        <v>38</v>
      </c>
      <c r="O39">
        <v>99.551693999999998</v>
      </c>
    </row>
    <row r="40" spans="1:15" x14ac:dyDescent="0.25">
      <c r="C40" s="37">
        <f>SUM(C39,-C38)</f>
        <v>7.7359791666666844E-3</v>
      </c>
      <c r="D40" s="37">
        <f>SUM(D39,-D38)</f>
        <v>27.299436499999999</v>
      </c>
      <c r="E40" s="38" t="s">
        <v>44</v>
      </c>
      <c r="K40" t="s">
        <v>37</v>
      </c>
      <c r="L40">
        <v>0.80469999999999997</v>
      </c>
      <c r="N40" t="s">
        <v>38</v>
      </c>
      <c r="O40">
        <v>58.235331000000002</v>
      </c>
    </row>
    <row r="41" spans="1:15" x14ac:dyDescent="0.25">
      <c r="K41" t="s">
        <v>37</v>
      </c>
      <c r="L41">
        <v>0.77651000000000003</v>
      </c>
      <c r="N41" t="s">
        <v>38</v>
      </c>
      <c r="O41">
        <v>58.059320999999997</v>
      </c>
    </row>
    <row r="42" spans="1:15" x14ac:dyDescent="0.25">
      <c r="A42" s="156" t="s">
        <v>46</v>
      </c>
      <c r="B42" s="156"/>
      <c r="C42" s="37">
        <f>AVERAGE(E4:E11)</f>
        <v>0.74170825000000007</v>
      </c>
      <c r="D42" s="37">
        <f>AVERAGE(I4:I11)</f>
        <v>73.842973583333332</v>
      </c>
      <c r="E42" s="153" t="s">
        <v>48</v>
      </c>
      <c r="F42" s="153"/>
      <c r="H42" s="154" t="s">
        <v>51</v>
      </c>
      <c r="I42" s="154"/>
      <c r="K42" t="s">
        <v>37</v>
      </c>
      <c r="L42">
        <v>0.69187500000000002</v>
      </c>
      <c r="N42" t="s">
        <v>38</v>
      </c>
      <c r="O42">
        <v>38.569206000000001</v>
      </c>
    </row>
    <row r="43" spans="1:15" x14ac:dyDescent="0.25">
      <c r="A43" s="156" t="s">
        <v>47</v>
      </c>
      <c r="B43" s="156"/>
      <c r="C43" s="37">
        <f>AVERAGE(E12:E19)</f>
        <v>0.73411529166666667</v>
      </c>
      <c r="D43" s="37">
        <f>AVERAGE(I12:I19)</f>
        <v>64.105958291666667</v>
      </c>
      <c r="E43" s="153" t="s">
        <v>50</v>
      </c>
      <c r="F43" s="153"/>
      <c r="K43" t="s">
        <v>37</v>
      </c>
      <c r="L43">
        <v>0.82578200000000002</v>
      </c>
      <c r="N43" t="s">
        <v>38</v>
      </c>
      <c r="O43">
        <v>62.608581000000001</v>
      </c>
    </row>
    <row r="44" spans="1:15" x14ac:dyDescent="0.25">
      <c r="C44" s="37">
        <f>SUM(C43,-C42)</f>
        <v>-7.5929583333333994E-3</v>
      </c>
      <c r="D44" s="37">
        <f>SUM(D43,-D42)</f>
        <v>-9.7370152916666655</v>
      </c>
      <c r="E44" s="38" t="s">
        <v>44</v>
      </c>
      <c r="K44" t="s">
        <v>37</v>
      </c>
      <c r="L44">
        <v>0.80186400000000002</v>
      </c>
      <c r="N44" t="s">
        <v>38</v>
      </c>
      <c r="O44">
        <v>50.673898000000001</v>
      </c>
    </row>
    <row r="45" spans="1:15" x14ac:dyDescent="0.25">
      <c r="K45" t="s">
        <v>37</v>
      </c>
      <c r="L45">
        <v>0.69385200000000002</v>
      </c>
      <c r="N45" t="s">
        <v>38</v>
      </c>
      <c r="O45">
        <v>128.63735800000001</v>
      </c>
    </row>
    <row r="46" spans="1:15" x14ac:dyDescent="0.25">
      <c r="A46" s="156" t="s">
        <v>52</v>
      </c>
      <c r="B46" s="156"/>
      <c r="C46" s="37">
        <f>AVERAGE(E12:E15)</f>
        <v>0.72639283333333338</v>
      </c>
      <c r="D46" s="37">
        <f>AVERAGE(I12:I15)</f>
        <v>52.946694916666672</v>
      </c>
      <c r="E46" s="153" t="s">
        <v>54</v>
      </c>
      <c r="F46" s="153"/>
      <c r="H46" s="155" t="s">
        <v>56</v>
      </c>
      <c r="I46" s="155"/>
      <c r="K46" t="s">
        <v>37</v>
      </c>
      <c r="L46">
        <v>0.69514600000000004</v>
      </c>
      <c r="N46" t="s">
        <v>38</v>
      </c>
      <c r="O46">
        <v>126.57823999999999</v>
      </c>
    </row>
    <row r="47" spans="1:15" x14ac:dyDescent="0.25">
      <c r="A47" s="156" t="s">
        <v>53</v>
      </c>
      <c r="B47" s="156"/>
      <c r="C47" s="37">
        <f>AVERAGE(E16:E19)</f>
        <v>0.74183775000000007</v>
      </c>
      <c r="D47" s="37">
        <f>AVERAGE(I16:I19)</f>
        <v>75.265221666666662</v>
      </c>
      <c r="E47" s="153" t="s">
        <v>55</v>
      </c>
      <c r="F47" s="153"/>
      <c r="K47" t="s">
        <v>37</v>
      </c>
      <c r="L47">
        <v>0.720912</v>
      </c>
      <c r="N47" t="s">
        <v>38</v>
      </c>
      <c r="O47">
        <v>57.534291000000003</v>
      </c>
    </row>
    <row r="48" spans="1:15" x14ac:dyDescent="0.25">
      <c r="C48" s="37">
        <f>SUM(C47,-C46)</f>
        <v>1.5444916666666697E-2</v>
      </c>
      <c r="D48" s="37">
        <f>SUM(D47,-D46)</f>
        <v>22.31852674999999</v>
      </c>
      <c r="E48" s="38" t="s">
        <v>44</v>
      </c>
      <c r="K48" t="s">
        <v>37</v>
      </c>
      <c r="L48">
        <v>0.72675199999999995</v>
      </c>
      <c r="N48" t="s">
        <v>38</v>
      </c>
      <c r="O48">
        <v>59.982430999999998</v>
      </c>
    </row>
    <row r="49" spans="1:15" x14ac:dyDescent="0.25">
      <c r="K49" t="s">
        <v>37</v>
      </c>
      <c r="L49">
        <v>0.73775800000000002</v>
      </c>
      <c r="N49" t="s">
        <v>38</v>
      </c>
      <c r="O49">
        <v>83.585780999999997</v>
      </c>
    </row>
    <row r="50" spans="1:15" x14ac:dyDescent="0.25">
      <c r="A50" s="75" t="s">
        <v>57</v>
      </c>
      <c r="K50" t="s">
        <v>37</v>
      </c>
      <c r="L50">
        <v>0.77897000000000005</v>
      </c>
      <c r="N50" t="s">
        <v>38</v>
      </c>
      <c r="O50">
        <v>80.014577000000003</v>
      </c>
    </row>
    <row r="51" spans="1:15" x14ac:dyDescent="0.25">
      <c r="A51" s="3" t="s">
        <v>8</v>
      </c>
      <c r="B51" s="4">
        <v>0.759266</v>
      </c>
      <c r="C51" s="9">
        <v>0.72220600000000001</v>
      </c>
      <c r="D51" s="8">
        <v>0.73298099999999999</v>
      </c>
      <c r="E51" s="13">
        <v>0.73815100000000011</v>
      </c>
      <c r="F51" s="5">
        <v>39.499259000000002</v>
      </c>
      <c r="G51" s="11">
        <v>21.756243999999999</v>
      </c>
      <c r="H51" s="10">
        <v>49.186813000000001</v>
      </c>
      <c r="I51" s="74">
        <v>36.814105333333337</v>
      </c>
      <c r="K51" t="s">
        <v>37</v>
      </c>
      <c r="L51">
        <v>0.72506300000000001</v>
      </c>
      <c r="N51" t="s">
        <v>38</v>
      </c>
      <c r="O51">
        <v>57.853309000000003</v>
      </c>
    </row>
    <row r="52" spans="1:15" x14ac:dyDescent="0.25">
      <c r="A52" s="3" t="s">
        <v>9</v>
      </c>
      <c r="B52" s="4">
        <v>0.70874199999999998</v>
      </c>
      <c r="C52" s="9">
        <v>0.692272</v>
      </c>
      <c r="D52" s="8">
        <v>0.70798899999999998</v>
      </c>
      <c r="E52" s="13">
        <v>0.70300099999999999</v>
      </c>
      <c r="F52" s="5">
        <v>52.068978000000001</v>
      </c>
      <c r="G52" s="11">
        <v>61.653525999999999</v>
      </c>
      <c r="H52" s="10">
        <v>60.039434</v>
      </c>
      <c r="I52" s="15">
        <v>57.920645999999998</v>
      </c>
      <c r="K52" t="s">
        <v>37</v>
      </c>
      <c r="L52">
        <v>0.69339399999999995</v>
      </c>
      <c r="N52" t="s">
        <v>38</v>
      </c>
      <c r="O52">
        <v>91.007204999999999</v>
      </c>
    </row>
    <row r="53" spans="1:15" x14ac:dyDescent="0.25">
      <c r="A53" s="3" t="s">
        <v>10</v>
      </c>
      <c r="B53" s="4">
        <v>0.80257800000000001</v>
      </c>
      <c r="C53" s="9">
        <v>0.71865900000000005</v>
      </c>
      <c r="D53" s="8">
        <v>0.71462000000000003</v>
      </c>
      <c r="E53" s="13">
        <v>0.74528566666666674</v>
      </c>
      <c r="F53" s="5">
        <v>62.097552</v>
      </c>
      <c r="G53" s="11">
        <v>23.948370000000001</v>
      </c>
      <c r="H53" s="10">
        <v>72.089123000000001</v>
      </c>
      <c r="I53" s="15">
        <v>52.711681666666664</v>
      </c>
      <c r="K53" t="s">
        <v>37</v>
      </c>
      <c r="L53">
        <v>0.69887900000000003</v>
      </c>
      <c r="N53" t="s">
        <v>38</v>
      </c>
      <c r="O53">
        <v>141.31508299999999</v>
      </c>
    </row>
    <row r="54" spans="1:15" x14ac:dyDescent="0.25">
      <c r="A54" s="3" t="s">
        <v>11</v>
      </c>
      <c r="B54" s="4">
        <v>0.76769299999999996</v>
      </c>
      <c r="C54" s="9">
        <v>0.69585600000000003</v>
      </c>
      <c r="D54" s="8">
        <v>0.69385200000000002</v>
      </c>
      <c r="E54" s="13">
        <v>0.71913366666666667</v>
      </c>
      <c r="F54" s="5">
        <v>47.220700999999998</v>
      </c>
      <c r="G54" s="11">
        <v>85.163871</v>
      </c>
      <c r="H54" s="10">
        <v>60.636468000000001</v>
      </c>
      <c r="I54" s="15">
        <v>64.340346666666662</v>
      </c>
      <c r="K54" t="s">
        <v>37</v>
      </c>
      <c r="L54">
        <v>0.70288899999999999</v>
      </c>
      <c r="N54" t="s">
        <v>38</v>
      </c>
      <c r="O54">
        <v>71.535092000000006</v>
      </c>
    </row>
    <row r="55" spans="1:15" x14ac:dyDescent="0.25">
      <c r="K55" t="s">
        <v>37</v>
      </c>
      <c r="L55">
        <v>0.70430300000000001</v>
      </c>
      <c r="N55" t="s">
        <v>38</v>
      </c>
      <c r="O55">
        <v>89.234104000000002</v>
      </c>
    </row>
    <row r="56" spans="1:15" x14ac:dyDescent="0.25">
      <c r="A56" s="156" t="s">
        <v>58</v>
      </c>
      <c r="B56" s="156"/>
      <c r="C56" s="37">
        <f>AVERAGE(E51:E52)</f>
        <v>0.72057600000000011</v>
      </c>
      <c r="D56" s="37">
        <f>AVERAGE(I51:I52)</f>
        <v>47.367375666666668</v>
      </c>
      <c r="E56" s="153" t="s">
        <v>60</v>
      </c>
      <c r="F56" s="153"/>
      <c r="H56" s="154" t="s">
        <v>62</v>
      </c>
      <c r="I56" s="154"/>
      <c r="K56" t="s">
        <v>37</v>
      </c>
      <c r="L56">
        <v>0.72253500000000004</v>
      </c>
      <c r="N56" t="s">
        <v>38</v>
      </c>
      <c r="O56">
        <v>59.226388</v>
      </c>
    </row>
    <row r="57" spans="1:15" x14ac:dyDescent="0.25">
      <c r="A57" s="156" t="s">
        <v>59</v>
      </c>
      <c r="B57" s="156"/>
      <c r="C57" s="37">
        <f>AVERAGE(E53:E54)</f>
        <v>0.73220966666666665</v>
      </c>
      <c r="D57" s="37">
        <f>AVERAGE(I53:I54)</f>
        <v>58.526014166666663</v>
      </c>
      <c r="E57" s="153" t="s">
        <v>61</v>
      </c>
      <c r="F57" s="153"/>
      <c r="K57" t="s">
        <v>37</v>
      </c>
      <c r="L57">
        <v>0.71944900000000001</v>
      </c>
      <c r="N57" t="s">
        <v>38</v>
      </c>
      <c r="O57">
        <v>270.106449</v>
      </c>
    </row>
    <row r="58" spans="1:15" x14ac:dyDescent="0.25">
      <c r="C58" s="37">
        <f>SUM(C57,-C56)</f>
        <v>1.1633666666666542E-2</v>
      </c>
      <c r="D58" s="37">
        <f>SUM(D57,-D56)</f>
        <v>11.158638499999995</v>
      </c>
      <c r="E58" s="38" t="s">
        <v>44</v>
      </c>
      <c r="K58" t="s">
        <v>37</v>
      </c>
      <c r="L58">
        <v>0.70854899999999998</v>
      </c>
      <c r="N58" t="s">
        <v>38</v>
      </c>
      <c r="O58">
        <v>94.736418999999998</v>
      </c>
    </row>
    <row r="59" spans="1:15" x14ac:dyDescent="0.25">
      <c r="H59" s="154" t="s">
        <v>63</v>
      </c>
      <c r="I59" s="154"/>
      <c r="K59" t="s">
        <v>37</v>
      </c>
      <c r="L59">
        <v>0.68753600000000004</v>
      </c>
      <c r="N59" t="s">
        <v>38</v>
      </c>
      <c r="O59">
        <v>97.918600999999995</v>
      </c>
    </row>
    <row r="60" spans="1:15" x14ac:dyDescent="0.25">
      <c r="K60" t="s">
        <v>37</v>
      </c>
      <c r="L60">
        <v>0.71591800000000005</v>
      </c>
      <c r="N60" t="s">
        <v>38</v>
      </c>
      <c r="O60">
        <v>79.460544999999996</v>
      </c>
    </row>
    <row r="61" spans="1:15" x14ac:dyDescent="0.25">
      <c r="K61" t="s">
        <v>37</v>
      </c>
      <c r="L61">
        <v>0.73769300000000004</v>
      </c>
      <c r="N61" t="s">
        <v>38</v>
      </c>
      <c r="O61">
        <v>60.399455000000003</v>
      </c>
    </row>
    <row r="62" spans="1:15" x14ac:dyDescent="0.25">
      <c r="A62" s="155" t="s">
        <v>45</v>
      </c>
      <c r="B62" s="155"/>
      <c r="K62" t="s">
        <v>37</v>
      </c>
      <c r="L62">
        <v>0.75514499999999996</v>
      </c>
      <c r="N62" t="s">
        <v>38</v>
      </c>
      <c r="O62">
        <v>113.397486</v>
      </c>
    </row>
    <row r="63" spans="1:15" x14ac:dyDescent="0.25">
      <c r="A63" s="154" t="s">
        <v>51</v>
      </c>
      <c r="B63" s="154"/>
      <c r="K63" t="s">
        <v>37</v>
      </c>
      <c r="L63">
        <v>0.70767100000000005</v>
      </c>
      <c r="N63" t="s">
        <v>38</v>
      </c>
      <c r="O63">
        <v>45.452599999999997</v>
      </c>
    </row>
    <row r="64" spans="1:15" x14ac:dyDescent="0.25">
      <c r="A64" s="155" t="s">
        <v>56</v>
      </c>
      <c r="B64" s="155"/>
      <c r="K64" t="s">
        <v>37</v>
      </c>
      <c r="L64">
        <v>0.77668999999999999</v>
      </c>
      <c r="N64" t="s">
        <v>38</v>
      </c>
      <c r="O64">
        <v>102.38685599999999</v>
      </c>
    </row>
    <row r="65" spans="1:15" x14ac:dyDescent="0.25">
      <c r="A65" s="154" t="s">
        <v>62</v>
      </c>
      <c r="B65" s="154"/>
      <c r="K65" t="s">
        <v>37</v>
      </c>
      <c r="L65">
        <v>0.72409900000000005</v>
      </c>
      <c r="N65" t="s">
        <v>38</v>
      </c>
      <c r="O65">
        <v>128.89837299999999</v>
      </c>
    </row>
    <row r="66" spans="1:15" x14ac:dyDescent="0.25">
      <c r="A66" s="154" t="s">
        <v>63</v>
      </c>
      <c r="B66" s="154"/>
      <c r="K66" t="s">
        <v>37</v>
      </c>
      <c r="L66">
        <v>0.86986699999999995</v>
      </c>
      <c r="N66" t="s">
        <v>38</v>
      </c>
      <c r="O66">
        <v>81.959688</v>
      </c>
    </row>
    <row r="67" spans="1:15" ht="15.75" thickBot="1" x14ac:dyDescent="0.3">
      <c r="K67" t="s">
        <v>37</v>
      </c>
      <c r="L67">
        <v>0.76968000000000003</v>
      </c>
      <c r="N67" t="s">
        <v>38</v>
      </c>
      <c r="O67">
        <v>102.608869</v>
      </c>
    </row>
    <row r="68" spans="1:15" ht="15.75" thickBot="1" x14ac:dyDescent="0.3">
      <c r="A68" s="76" t="s">
        <v>8</v>
      </c>
      <c r="B68" s="28">
        <v>0.759266</v>
      </c>
      <c r="C68" s="29">
        <v>0.72220600000000001</v>
      </c>
      <c r="D68" s="30">
        <v>0.73298099999999999</v>
      </c>
      <c r="E68" s="31">
        <v>0.73815100000000011</v>
      </c>
      <c r="F68" s="32">
        <v>39.499259000000002</v>
      </c>
      <c r="G68" s="33">
        <v>21.756243999999999</v>
      </c>
      <c r="H68" s="34">
        <v>49.186813000000001</v>
      </c>
      <c r="I68" s="35">
        <v>36.814105333333337</v>
      </c>
      <c r="K68" t="s">
        <v>37</v>
      </c>
      <c r="L68">
        <v>0.74659399999999998</v>
      </c>
      <c r="N68" t="s">
        <v>38</v>
      </c>
      <c r="O68">
        <v>155.19787700000001</v>
      </c>
    </row>
    <row r="69" spans="1:15" x14ac:dyDescent="0.25">
      <c r="K69" t="s">
        <v>37</v>
      </c>
      <c r="L69">
        <v>0.83985600000000005</v>
      </c>
      <c r="N69" t="s">
        <v>38</v>
      </c>
      <c r="O69">
        <v>92.359283000000005</v>
      </c>
    </row>
    <row r="70" spans="1:15" x14ac:dyDescent="0.25">
      <c r="K70" t="s">
        <v>37</v>
      </c>
      <c r="L70">
        <v>0.72451100000000002</v>
      </c>
      <c r="N70" t="s">
        <v>38</v>
      </c>
      <c r="O70">
        <v>144.491264</v>
      </c>
    </row>
    <row r="71" spans="1:15" x14ac:dyDescent="0.25">
      <c r="K71" t="s">
        <v>37</v>
      </c>
      <c r="L71">
        <v>0.72470800000000002</v>
      </c>
      <c r="N71" t="s">
        <v>38</v>
      </c>
      <c r="O71">
        <v>103.786936</v>
      </c>
    </row>
    <row r="72" spans="1:15" x14ac:dyDescent="0.25">
      <c r="K72" t="s">
        <v>37</v>
      </c>
      <c r="L72">
        <v>0.75020900000000001</v>
      </c>
      <c r="N72" t="s">
        <v>38</v>
      </c>
      <c r="O72">
        <v>76.751390000000001</v>
      </c>
    </row>
    <row r="73" spans="1:15" x14ac:dyDescent="0.25">
      <c r="K73" t="s">
        <v>37</v>
      </c>
      <c r="L73">
        <v>0.73617299999999997</v>
      </c>
      <c r="N73" t="s">
        <v>38</v>
      </c>
      <c r="O73">
        <v>80.060579000000004</v>
      </c>
    </row>
    <row r="74" spans="1:15" x14ac:dyDescent="0.25">
      <c r="K74" t="s">
        <v>37</v>
      </c>
      <c r="L74">
        <v>0.68613299999999999</v>
      </c>
      <c r="N74" t="s">
        <v>38</v>
      </c>
      <c r="O74">
        <v>74.103239000000002</v>
      </c>
    </row>
    <row r="75" spans="1:15" x14ac:dyDescent="0.25">
      <c r="K75" t="s">
        <v>37</v>
      </c>
      <c r="L75">
        <v>0.80585300000000004</v>
      </c>
      <c r="N75" t="s">
        <v>38</v>
      </c>
      <c r="O75">
        <v>96.045492999999993</v>
      </c>
    </row>
    <row r="76" spans="1:15" x14ac:dyDescent="0.25">
      <c r="K76" t="s">
        <v>37</v>
      </c>
      <c r="L76">
        <v>0.79915999999999998</v>
      </c>
      <c r="N76" t="s">
        <v>38</v>
      </c>
      <c r="O76">
        <v>82.379711999999998</v>
      </c>
    </row>
    <row r="77" spans="1:15" x14ac:dyDescent="0.25">
      <c r="K77" t="s">
        <v>37</v>
      </c>
      <c r="L77">
        <v>0.84956799999999999</v>
      </c>
      <c r="N77" t="s">
        <v>38</v>
      </c>
      <c r="O77">
        <v>83.716787999999994</v>
      </c>
    </row>
    <row r="78" spans="1:15" x14ac:dyDescent="0.25">
      <c r="K78" t="s">
        <v>37</v>
      </c>
      <c r="L78">
        <v>0.73738700000000001</v>
      </c>
      <c r="N78" t="s">
        <v>38</v>
      </c>
      <c r="O78">
        <v>51.869967000000003</v>
      </c>
    </row>
    <row r="79" spans="1:15" x14ac:dyDescent="0.25">
      <c r="K79" t="s">
        <v>37</v>
      </c>
      <c r="L79">
        <v>0.70282100000000003</v>
      </c>
      <c r="N79" t="s">
        <v>38</v>
      </c>
      <c r="O79">
        <v>82.244703999999999</v>
      </c>
    </row>
    <row r="80" spans="1:15" x14ac:dyDescent="0.25">
      <c r="K80" t="s">
        <v>37</v>
      </c>
      <c r="L80">
        <v>0.67823599999999995</v>
      </c>
      <c r="N80" t="s">
        <v>38</v>
      </c>
      <c r="O80">
        <v>146.369372</v>
      </c>
    </row>
    <row r="81" spans="11:15" x14ac:dyDescent="0.25">
      <c r="K81" t="s">
        <v>37</v>
      </c>
      <c r="L81">
        <v>0.70401899999999995</v>
      </c>
      <c r="N81" t="s">
        <v>38</v>
      </c>
      <c r="O81">
        <v>46.972687000000001</v>
      </c>
    </row>
    <row r="82" spans="11:15" x14ac:dyDescent="0.25">
      <c r="K82" t="s">
        <v>37</v>
      </c>
      <c r="L82">
        <v>0.73164600000000002</v>
      </c>
      <c r="N82" t="s">
        <v>38</v>
      </c>
      <c r="O82">
        <v>60.447457</v>
      </c>
    </row>
    <row r="83" spans="11:15" x14ac:dyDescent="0.25">
      <c r="K83" t="s">
        <v>37</v>
      </c>
      <c r="L83">
        <v>0.766262</v>
      </c>
      <c r="N83" t="s">
        <v>38</v>
      </c>
      <c r="O83">
        <v>74.714273000000006</v>
      </c>
    </row>
    <row r="84" spans="11:15" x14ac:dyDescent="0.25">
      <c r="K84" t="s">
        <v>37</v>
      </c>
      <c r="L84">
        <v>0.76869500000000002</v>
      </c>
      <c r="N84" t="s">
        <v>38</v>
      </c>
      <c r="O84">
        <v>98.299621999999999</v>
      </c>
    </row>
    <row r="85" spans="11:15" x14ac:dyDescent="0.25">
      <c r="K85" t="s">
        <v>37</v>
      </c>
      <c r="L85">
        <v>0.69311</v>
      </c>
      <c r="N85" t="s">
        <v>38</v>
      </c>
      <c r="O85">
        <v>111.25336299999999</v>
      </c>
    </row>
    <row r="86" spans="11:15" x14ac:dyDescent="0.25">
      <c r="K86" t="s">
        <v>37</v>
      </c>
      <c r="L86">
        <v>0.703349</v>
      </c>
      <c r="N86" t="s">
        <v>38</v>
      </c>
      <c r="O86">
        <v>184.408548</v>
      </c>
    </row>
    <row r="87" spans="11:15" x14ac:dyDescent="0.25">
      <c r="K87" t="s">
        <v>37</v>
      </c>
      <c r="L87">
        <v>0.73172400000000004</v>
      </c>
      <c r="N87" t="s">
        <v>38</v>
      </c>
      <c r="O87">
        <v>125.457176</v>
      </c>
    </row>
    <row r="88" spans="11:15" x14ac:dyDescent="0.25">
      <c r="K88" t="s">
        <v>37</v>
      </c>
      <c r="L88">
        <v>0.71444399999999997</v>
      </c>
      <c r="N88" t="s">
        <v>38</v>
      </c>
      <c r="O88">
        <v>83.423772</v>
      </c>
    </row>
    <row r="89" spans="11:15" x14ac:dyDescent="0.25">
      <c r="K89" t="s">
        <v>37</v>
      </c>
      <c r="L89">
        <v>0.74250499999999997</v>
      </c>
      <c r="N89" t="s">
        <v>38</v>
      </c>
      <c r="O89">
        <v>99.150671000000003</v>
      </c>
    </row>
    <row r="90" spans="11:15" x14ac:dyDescent="0.25">
      <c r="K90" t="s">
        <v>37</v>
      </c>
      <c r="L90">
        <v>0.76088500000000003</v>
      </c>
      <c r="N90" t="s">
        <v>38</v>
      </c>
      <c r="O90">
        <v>82.403712999999996</v>
      </c>
    </row>
    <row r="91" spans="11:15" x14ac:dyDescent="0.25">
      <c r="K91" t="s">
        <v>37</v>
      </c>
      <c r="L91">
        <v>0.90569599999999995</v>
      </c>
      <c r="N91" t="s">
        <v>38</v>
      </c>
      <c r="O91">
        <v>82.769734</v>
      </c>
    </row>
    <row r="92" spans="11:15" x14ac:dyDescent="0.25">
      <c r="K92" t="s">
        <v>37</v>
      </c>
      <c r="L92">
        <v>0.80719099999999999</v>
      </c>
      <c r="N92" t="s">
        <v>38</v>
      </c>
      <c r="O92">
        <v>118.120756</v>
      </c>
    </row>
    <row r="93" spans="11:15" x14ac:dyDescent="0.25">
      <c r="K93" t="s">
        <v>37</v>
      </c>
      <c r="L93">
        <v>0.82478099999999999</v>
      </c>
      <c r="N93" t="s">
        <v>38</v>
      </c>
      <c r="O93">
        <v>125.00215</v>
      </c>
    </row>
    <row r="94" spans="11:15" x14ac:dyDescent="0.25">
      <c r="K94" t="s">
        <v>37</v>
      </c>
      <c r="L94">
        <v>0.70202699999999996</v>
      </c>
      <c r="N94" t="s">
        <v>38</v>
      </c>
      <c r="O94">
        <v>61.994546</v>
      </c>
    </row>
    <row r="95" spans="11:15" x14ac:dyDescent="0.25">
      <c r="K95" t="s">
        <v>37</v>
      </c>
      <c r="L95">
        <v>0.71135099999999996</v>
      </c>
      <c r="N95" t="s">
        <v>38</v>
      </c>
      <c r="O95">
        <v>78.997517999999999</v>
      </c>
    </row>
    <row r="96" spans="11:15" x14ac:dyDescent="0.25">
      <c r="K96" t="s">
        <v>37</v>
      </c>
      <c r="L96">
        <v>0.80610999999999999</v>
      </c>
      <c r="N96" t="s">
        <v>38</v>
      </c>
      <c r="O96">
        <v>67.257846999999998</v>
      </c>
    </row>
  </sheetData>
  <mergeCells count="31">
    <mergeCell ref="B1:I1"/>
    <mergeCell ref="B2:E2"/>
    <mergeCell ref="F2:I2"/>
    <mergeCell ref="A38:B38"/>
    <mergeCell ref="E38:F38"/>
    <mergeCell ref="C36:D36"/>
    <mergeCell ref="G36:H36"/>
    <mergeCell ref="A39:B39"/>
    <mergeCell ref="E39:F39"/>
    <mergeCell ref="H38:I38"/>
    <mergeCell ref="A42:B42"/>
    <mergeCell ref="A43:B43"/>
    <mergeCell ref="E42:F42"/>
    <mergeCell ref="E43:F43"/>
    <mergeCell ref="H42:I42"/>
    <mergeCell ref="A46:B46"/>
    <mergeCell ref="E46:F46"/>
    <mergeCell ref="A47:B47"/>
    <mergeCell ref="E47:F47"/>
    <mergeCell ref="H46:I46"/>
    <mergeCell ref="A56:B56"/>
    <mergeCell ref="E56:F56"/>
    <mergeCell ref="H56:I56"/>
    <mergeCell ref="A57:B57"/>
    <mergeCell ref="E57:F57"/>
    <mergeCell ref="A66:B66"/>
    <mergeCell ref="H59:I59"/>
    <mergeCell ref="A62:B62"/>
    <mergeCell ref="A63:B63"/>
    <mergeCell ref="A64:B64"/>
    <mergeCell ref="A65:B6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8" workbookViewId="0">
      <selection activeCell="I36" sqref="I36"/>
    </sheetView>
  </sheetViews>
  <sheetFormatPr baseColWidth="10" defaultRowHeight="15" x14ac:dyDescent="0.25"/>
  <cols>
    <col min="1" max="1" width="17" customWidth="1"/>
  </cols>
  <sheetData>
    <row r="1" spans="1:15" x14ac:dyDescent="0.25">
      <c r="B1" s="157" t="s">
        <v>64</v>
      </c>
      <c r="C1" s="157"/>
      <c r="D1" s="157"/>
      <c r="E1" s="157"/>
      <c r="F1" s="157"/>
      <c r="G1" s="157"/>
      <c r="H1" s="157"/>
      <c r="I1" s="157"/>
      <c r="K1" t="s">
        <v>37</v>
      </c>
      <c r="L1">
        <v>0.70366399999999996</v>
      </c>
      <c r="N1" t="s">
        <v>38</v>
      </c>
      <c r="O1">
        <v>134.717705</v>
      </c>
    </row>
    <row r="2" spans="1:15" x14ac:dyDescent="0.25">
      <c r="B2" s="156" t="s">
        <v>43</v>
      </c>
      <c r="C2" s="156"/>
      <c r="D2" s="156"/>
      <c r="E2" s="156"/>
      <c r="F2" s="158" t="s">
        <v>42</v>
      </c>
      <c r="G2" s="158"/>
      <c r="H2" s="158"/>
      <c r="I2" s="158"/>
      <c r="K2" t="s">
        <v>37</v>
      </c>
      <c r="L2">
        <v>0.73381399999999997</v>
      </c>
      <c r="N2" t="s">
        <v>38</v>
      </c>
      <c r="O2">
        <v>114.415544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7" t="s">
        <v>33</v>
      </c>
      <c r="H3" s="2" t="s">
        <v>34</v>
      </c>
      <c r="I3" s="14" t="s">
        <v>36</v>
      </c>
      <c r="K3" t="s">
        <v>37</v>
      </c>
      <c r="L3">
        <v>0.77516300000000005</v>
      </c>
      <c r="N3" t="s">
        <v>38</v>
      </c>
      <c r="O3">
        <v>77.668441999999999</v>
      </c>
    </row>
    <row r="4" spans="1:15" ht="15.75" thickBot="1" x14ac:dyDescent="0.3">
      <c r="A4" s="96" t="s">
        <v>0</v>
      </c>
      <c r="B4" s="97">
        <f>L1</f>
        <v>0.70366399999999996</v>
      </c>
      <c r="C4" s="98">
        <f>L2</f>
        <v>0.73381399999999997</v>
      </c>
      <c r="D4" s="99">
        <f>L3</f>
        <v>0.77516300000000005</v>
      </c>
      <c r="E4" s="16">
        <f t="shared" ref="E4:E35" si="0">AVERAGE(B4:D4)</f>
        <v>0.73754700000000006</v>
      </c>
      <c r="F4" s="100">
        <f>O1</f>
        <v>134.717705</v>
      </c>
      <c r="G4" s="101">
        <f>O2</f>
        <v>114.415544</v>
      </c>
      <c r="H4" s="102">
        <f>O3</f>
        <v>77.668441999999999</v>
      </c>
      <c r="I4" s="17">
        <f t="shared" ref="I4:I35" si="1">AVERAGE(F4:H4)</f>
        <v>108.933897</v>
      </c>
      <c r="K4" t="s">
        <v>37</v>
      </c>
      <c r="L4">
        <v>0.67095199999999999</v>
      </c>
      <c r="N4" t="s">
        <v>38</v>
      </c>
      <c r="O4">
        <v>37.258130999999999</v>
      </c>
    </row>
    <row r="5" spans="1:15" ht="15.75" thickBot="1" x14ac:dyDescent="0.3">
      <c r="A5" s="82" t="s">
        <v>1</v>
      </c>
      <c r="B5" s="83">
        <f>L4</f>
        <v>0.67095199999999999</v>
      </c>
      <c r="C5" s="84">
        <f>L5</f>
        <v>0.79555100000000001</v>
      </c>
      <c r="D5" s="85">
        <f>L6</f>
        <v>0.75591900000000001</v>
      </c>
      <c r="E5" s="31">
        <f t="shared" si="0"/>
        <v>0.74080733333333326</v>
      </c>
      <c r="F5" s="86">
        <f>O4</f>
        <v>37.258130999999999</v>
      </c>
      <c r="G5" s="87">
        <f>O5</f>
        <v>40.824334999999998</v>
      </c>
      <c r="H5" s="88">
        <f>O6</f>
        <v>65.002718000000002</v>
      </c>
      <c r="I5" s="35">
        <f t="shared" si="1"/>
        <v>47.695061333333335</v>
      </c>
      <c r="K5" t="s">
        <v>37</v>
      </c>
      <c r="L5">
        <v>0.79555100000000001</v>
      </c>
      <c r="N5" t="s">
        <v>38</v>
      </c>
      <c r="O5">
        <v>40.824334999999998</v>
      </c>
    </row>
    <row r="6" spans="1:15" x14ac:dyDescent="0.25">
      <c r="A6" s="103" t="s">
        <v>2</v>
      </c>
      <c r="B6" s="104">
        <f>L7</f>
        <v>0.69720400000000005</v>
      </c>
      <c r="C6" s="105">
        <f>L8</f>
        <v>0.81035100000000004</v>
      </c>
      <c r="D6" s="106">
        <f>L9</f>
        <v>0.71254200000000001</v>
      </c>
      <c r="E6" s="22">
        <f t="shared" si="0"/>
        <v>0.74003233333333329</v>
      </c>
      <c r="F6" s="107">
        <f>O7</f>
        <v>67.229844999999997</v>
      </c>
      <c r="G6" s="108">
        <f>O8</f>
        <v>55.443171</v>
      </c>
      <c r="H6" s="109">
        <f>O9</f>
        <v>128.45934800000001</v>
      </c>
      <c r="I6" s="26">
        <f t="shared" si="1"/>
        <v>83.710787999999994</v>
      </c>
      <c r="K6" t="s">
        <v>37</v>
      </c>
      <c r="L6">
        <v>0.75591900000000001</v>
      </c>
      <c r="N6" t="s">
        <v>38</v>
      </c>
      <c r="O6">
        <v>65.002718000000002</v>
      </c>
    </row>
    <row r="7" spans="1:15" x14ac:dyDescent="0.25">
      <c r="A7" s="89" t="s">
        <v>3</v>
      </c>
      <c r="B7" s="90">
        <f>L10</f>
        <v>0.70294999999999996</v>
      </c>
      <c r="C7" s="91">
        <f>L11</f>
        <v>0.69225099999999995</v>
      </c>
      <c r="D7" s="92">
        <f>L12</f>
        <v>0.82669300000000001</v>
      </c>
      <c r="E7" s="13">
        <f t="shared" si="0"/>
        <v>0.74063133333333331</v>
      </c>
      <c r="F7" s="93">
        <f>O10</f>
        <v>54.949142999999999</v>
      </c>
      <c r="G7" s="94">
        <f>O11</f>
        <v>99.804708000000005</v>
      </c>
      <c r="H7" s="95">
        <f>O12</f>
        <v>88.831080999999998</v>
      </c>
      <c r="I7" s="15">
        <f t="shared" si="1"/>
        <v>81.194977333333327</v>
      </c>
      <c r="K7" t="s">
        <v>37</v>
      </c>
      <c r="L7">
        <v>0.69720400000000005</v>
      </c>
      <c r="N7" t="s">
        <v>38</v>
      </c>
      <c r="O7">
        <v>67.229844999999997</v>
      </c>
    </row>
    <row r="8" spans="1:15" x14ac:dyDescent="0.25">
      <c r="A8" s="89" t="s">
        <v>4</v>
      </c>
      <c r="B8" s="90">
        <f>L13</f>
        <v>0.84670400000000001</v>
      </c>
      <c r="C8" s="91">
        <f>L14</f>
        <v>0.74429400000000001</v>
      </c>
      <c r="D8" s="92">
        <f>L15</f>
        <v>0.850082</v>
      </c>
      <c r="E8" s="13">
        <f t="shared" si="0"/>
        <v>0.81369333333333327</v>
      </c>
      <c r="F8" s="93">
        <f>O13</f>
        <v>78.345481000000007</v>
      </c>
      <c r="G8" s="94">
        <f>O14</f>
        <v>58.158326000000002</v>
      </c>
      <c r="H8" s="95">
        <f>O15</f>
        <v>73.825222999999994</v>
      </c>
      <c r="I8" s="15">
        <f t="shared" si="1"/>
        <v>70.109676666666658</v>
      </c>
      <c r="K8" t="s">
        <v>37</v>
      </c>
      <c r="L8">
        <v>0.81035100000000004</v>
      </c>
      <c r="N8" t="s">
        <v>38</v>
      </c>
      <c r="O8">
        <v>55.443171</v>
      </c>
    </row>
    <row r="9" spans="1:15" x14ac:dyDescent="0.25">
      <c r="A9" s="89" t="s">
        <v>5</v>
      </c>
      <c r="B9" s="90">
        <f>L16</f>
        <v>0.708955</v>
      </c>
      <c r="C9" s="91">
        <f>L17</f>
        <v>0.81279199999999996</v>
      </c>
      <c r="D9" s="92">
        <f>L18</f>
        <v>0.80945199999999995</v>
      </c>
      <c r="E9" s="13">
        <f t="shared" si="0"/>
        <v>0.7770663333333333</v>
      </c>
      <c r="F9" s="93">
        <f>O16</f>
        <v>137.78688099999999</v>
      </c>
      <c r="G9" s="94">
        <f>O17</f>
        <v>73.724216999999996</v>
      </c>
      <c r="H9" s="95">
        <f>O18</f>
        <v>93.879369999999994</v>
      </c>
      <c r="I9" s="15">
        <f t="shared" si="1"/>
        <v>101.79682266666667</v>
      </c>
      <c r="K9" t="s">
        <v>37</v>
      </c>
      <c r="L9">
        <v>0.71254200000000001</v>
      </c>
      <c r="N9" t="s">
        <v>38</v>
      </c>
      <c r="O9">
        <v>128.45934800000001</v>
      </c>
    </row>
    <row r="10" spans="1:15" x14ac:dyDescent="0.25">
      <c r="A10" s="89" t="s">
        <v>6</v>
      </c>
      <c r="B10" s="90">
        <f>L19</f>
        <v>0.84697599999999995</v>
      </c>
      <c r="C10" s="91">
        <f>L20</f>
        <v>0.70352099999999995</v>
      </c>
      <c r="D10" s="92">
        <f>L21</f>
        <v>0.695191</v>
      </c>
      <c r="E10" s="13">
        <f t="shared" si="0"/>
        <v>0.7485626666666666</v>
      </c>
      <c r="F10" s="93">
        <f>O19</f>
        <v>70.464029999999994</v>
      </c>
      <c r="G10" s="94">
        <f>O20</f>
        <v>183.991524</v>
      </c>
      <c r="H10" s="95">
        <f>O21</f>
        <v>146.07635500000001</v>
      </c>
      <c r="I10" s="15">
        <f t="shared" si="1"/>
        <v>133.51063633333334</v>
      </c>
      <c r="K10" t="s">
        <v>37</v>
      </c>
      <c r="L10">
        <v>0.70294999999999996</v>
      </c>
      <c r="N10" t="s">
        <v>38</v>
      </c>
      <c r="O10">
        <v>54.949142999999999</v>
      </c>
    </row>
    <row r="11" spans="1:15" x14ac:dyDescent="0.25">
      <c r="A11" s="96" t="s">
        <v>7</v>
      </c>
      <c r="B11" s="97">
        <f>L22</f>
        <v>0.70732499999999998</v>
      </c>
      <c r="C11" s="98">
        <f>L23</f>
        <v>0.75432299999999997</v>
      </c>
      <c r="D11" s="99">
        <f>L24</f>
        <v>0.78529599999999999</v>
      </c>
      <c r="E11" s="16">
        <f t="shared" si="0"/>
        <v>0.74898133333333339</v>
      </c>
      <c r="F11" s="100">
        <f>O22</f>
        <v>183.45349300000001</v>
      </c>
      <c r="G11" s="101">
        <f>O23</f>
        <v>156.72696400000001</v>
      </c>
      <c r="H11" s="102">
        <f>O24</f>
        <v>165.589471</v>
      </c>
      <c r="I11" s="17">
        <f t="shared" si="1"/>
        <v>168.58997600000001</v>
      </c>
      <c r="K11" t="s">
        <v>37</v>
      </c>
      <c r="L11">
        <v>0.69225099999999995</v>
      </c>
      <c r="N11" t="s">
        <v>38</v>
      </c>
      <c r="O11">
        <v>99.804708000000005</v>
      </c>
    </row>
    <row r="12" spans="1:15" x14ac:dyDescent="0.25">
      <c r="A12" s="89" t="s">
        <v>8</v>
      </c>
      <c r="B12" s="90">
        <f>L25</f>
        <v>0.69849700000000003</v>
      </c>
      <c r="C12" s="91">
        <f>L26</f>
        <v>0.82771099999999997</v>
      </c>
      <c r="D12" s="92">
        <f>L27</f>
        <v>0.71368900000000002</v>
      </c>
      <c r="E12" s="13">
        <f t="shared" si="0"/>
        <v>0.74663233333333334</v>
      </c>
      <c r="F12" s="93">
        <f>O25</f>
        <v>92.932316</v>
      </c>
      <c r="G12" s="94">
        <f>O26</f>
        <v>75.633325999999997</v>
      </c>
      <c r="H12" s="95">
        <f>O27</f>
        <v>69.133954000000003</v>
      </c>
      <c r="I12" s="15">
        <f t="shared" si="1"/>
        <v>79.233198666666667</v>
      </c>
      <c r="K12" t="s">
        <v>37</v>
      </c>
      <c r="L12">
        <v>0.82669300000000001</v>
      </c>
      <c r="N12" t="s">
        <v>38</v>
      </c>
      <c r="O12">
        <v>88.831080999999998</v>
      </c>
    </row>
    <row r="13" spans="1:15" x14ac:dyDescent="0.25">
      <c r="A13" s="18" t="s">
        <v>9</v>
      </c>
      <c r="B13" s="19">
        <f>L28</f>
        <v>0.70157099999999994</v>
      </c>
      <c r="C13" s="20">
        <f>L29</f>
        <v>0.71536699999999998</v>
      </c>
      <c r="D13" s="21">
        <f>L30</f>
        <v>0.67808299999999999</v>
      </c>
      <c r="E13" s="22">
        <f t="shared" si="0"/>
        <v>0.69834033333333334</v>
      </c>
      <c r="F13" s="23">
        <f>O28</f>
        <v>89.367110999999994</v>
      </c>
      <c r="G13" s="24">
        <f>O29</f>
        <v>69.750990000000002</v>
      </c>
      <c r="H13" s="25">
        <f>O30</f>
        <v>120.312882</v>
      </c>
      <c r="I13" s="26">
        <f t="shared" si="1"/>
        <v>93.143660999999994</v>
      </c>
      <c r="K13" t="s">
        <v>37</v>
      </c>
      <c r="L13">
        <v>0.84670400000000001</v>
      </c>
      <c r="N13" t="s">
        <v>38</v>
      </c>
      <c r="O13">
        <v>78.345481000000007</v>
      </c>
    </row>
    <row r="14" spans="1:15" x14ac:dyDescent="0.25">
      <c r="A14" s="3" t="s">
        <v>10</v>
      </c>
      <c r="B14" s="4">
        <f>L31</f>
        <v>0.84139799999999998</v>
      </c>
      <c r="C14" s="9">
        <f>L32</f>
        <v>0.82772100000000004</v>
      </c>
      <c r="D14" s="8">
        <f>L33</f>
        <v>0.70975500000000002</v>
      </c>
      <c r="E14" s="13">
        <f t="shared" si="0"/>
        <v>0.79295800000000005</v>
      </c>
      <c r="F14" s="5">
        <f>O31</f>
        <v>83.824794999999995</v>
      </c>
      <c r="G14" s="11">
        <f>O32</f>
        <v>59.323393000000003</v>
      </c>
      <c r="H14" s="10">
        <f>O33</f>
        <v>154.520838</v>
      </c>
      <c r="I14" s="15">
        <f t="shared" si="1"/>
        <v>99.223008666666672</v>
      </c>
      <c r="K14" t="s">
        <v>37</v>
      </c>
      <c r="L14">
        <v>0.74429400000000001</v>
      </c>
      <c r="N14" t="s">
        <v>38</v>
      </c>
      <c r="O14">
        <v>58.158326000000002</v>
      </c>
    </row>
    <row r="15" spans="1:15" x14ac:dyDescent="0.25">
      <c r="A15" s="3" t="s">
        <v>11</v>
      </c>
      <c r="B15" s="4">
        <f>L34</f>
        <v>0.70209900000000003</v>
      </c>
      <c r="C15" s="9">
        <f>L35</f>
        <v>0.64755099999999999</v>
      </c>
      <c r="D15" s="8">
        <f>L36</f>
        <v>0.72741699999999998</v>
      </c>
      <c r="E15" s="13">
        <f t="shared" si="0"/>
        <v>0.6923556666666667</v>
      </c>
      <c r="F15" s="5">
        <f>O34</f>
        <v>127.841312</v>
      </c>
      <c r="G15" s="11">
        <f>O35</f>
        <v>93.254334</v>
      </c>
      <c r="H15" s="10">
        <f>O36</f>
        <v>94.918429000000003</v>
      </c>
      <c r="I15" s="15">
        <f t="shared" si="1"/>
        <v>105.338025</v>
      </c>
      <c r="K15" t="s">
        <v>37</v>
      </c>
      <c r="L15">
        <v>0.850082</v>
      </c>
      <c r="N15" t="s">
        <v>38</v>
      </c>
      <c r="O15">
        <v>73.825222999999994</v>
      </c>
    </row>
    <row r="16" spans="1:15" x14ac:dyDescent="0.25">
      <c r="A16" s="3" t="s">
        <v>12</v>
      </c>
      <c r="B16" s="4">
        <f>L37</f>
        <v>0.78564900000000004</v>
      </c>
      <c r="C16" s="9">
        <f>L38</f>
        <v>0.76324899999999996</v>
      </c>
      <c r="D16" s="8">
        <f>L39</f>
        <v>0.73485599999999995</v>
      </c>
      <c r="E16" s="13">
        <f t="shared" si="0"/>
        <v>0.76125133333333339</v>
      </c>
      <c r="F16" s="5">
        <f>O37</f>
        <v>156.06392600000001</v>
      </c>
      <c r="G16" s="11">
        <f>O38</f>
        <v>62.293562999999999</v>
      </c>
      <c r="H16" s="10">
        <f>O39</f>
        <v>243.16390799999999</v>
      </c>
      <c r="I16" s="15">
        <f t="shared" si="1"/>
        <v>153.84046566666666</v>
      </c>
      <c r="K16" t="s">
        <v>37</v>
      </c>
      <c r="L16">
        <v>0.708955</v>
      </c>
      <c r="N16" t="s">
        <v>38</v>
      </c>
      <c r="O16">
        <v>137.78688099999999</v>
      </c>
    </row>
    <row r="17" spans="1:15" x14ac:dyDescent="0.25">
      <c r="A17" s="3" t="s">
        <v>13</v>
      </c>
      <c r="B17" s="4">
        <f>L40</f>
        <v>0.73033000000000003</v>
      </c>
      <c r="C17" s="9">
        <f>L41</f>
        <v>0.84651100000000001</v>
      </c>
      <c r="D17" s="8">
        <f>L42</f>
        <v>0.77817400000000003</v>
      </c>
      <c r="E17" s="13">
        <f t="shared" si="0"/>
        <v>0.78500499999999995</v>
      </c>
      <c r="F17" s="5">
        <f>O40</f>
        <v>79.179529000000002</v>
      </c>
      <c r="G17" s="11">
        <f>O41</f>
        <v>102.740876</v>
      </c>
      <c r="H17" s="10">
        <f>O42</f>
        <v>219.03152800000001</v>
      </c>
      <c r="I17" s="15">
        <f t="shared" si="1"/>
        <v>133.65064433333336</v>
      </c>
      <c r="K17" t="s">
        <v>37</v>
      </c>
      <c r="L17">
        <v>0.81279199999999996</v>
      </c>
      <c r="N17" t="s">
        <v>38</v>
      </c>
      <c r="O17">
        <v>73.724216999999996</v>
      </c>
    </row>
    <row r="18" spans="1:15" x14ac:dyDescent="0.25">
      <c r="A18" s="3" t="s">
        <v>14</v>
      </c>
      <c r="B18" s="4">
        <f>L43</f>
        <v>0.78023200000000004</v>
      </c>
      <c r="C18" s="9">
        <f>L44</f>
        <v>0.79963399999999996</v>
      </c>
      <c r="D18" s="8">
        <f>L45</f>
        <v>0.83373600000000003</v>
      </c>
      <c r="E18" s="13">
        <f t="shared" si="0"/>
        <v>0.80453399999999997</v>
      </c>
      <c r="F18" s="5">
        <f>O43</f>
        <v>123.320054</v>
      </c>
      <c r="G18" s="11">
        <f>O44</f>
        <v>76.715388000000004</v>
      </c>
      <c r="H18" s="10">
        <f>O45</f>
        <v>125.74019199999999</v>
      </c>
      <c r="I18" s="15">
        <f t="shared" si="1"/>
        <v>108.59187799999999</v>
      </c>
      <c r="K18" t="s">
        <v>37</v>
      </c>
      <c r="L18">
        <v>0.80945199999999995</v>
      </c>
      <c r="N18" t="s">
        <v>38</v>
      </c>
      <c r="O18">
        <v>93.879369999999994</v>
      </c>
    </row>
    <row r="19" spans="1:15" x14ac:dyDescent="0.25">
      <c r="A19" s="3" t="s">
        <v>15</v>
      </c>
      <c r="B19" s="4">
        <f>L46</f>
        <v>0.76797300000000002</v>
      </c>
      <c r="C19" s="9">
        <f>L47</f>
        <v>0.86694899999999997</v>
      </c>
      <c r="D19" s="8">
        <f>L48</f>
        <v>0.77382899999999999</v>
      </c>
      <c r="E19" s="13">
        <f t="shared" si="0"/>
        <v>0.80291699999999999</v>
      </c>
      <c r="F19" s="5">
        <f>O46</f>
        <v>75.599323999999996</v>
      </c>
      <c r="G19" s="11">
        <f>O47</f>
        <v>35.399025000000002</v>
      </c>
      <c r="H19" s="10">
        <f>O48</f>
        <v>70.197014999999993</v>
      </c>
      <c r="I19" s="15">
        <f t="shared" si="1"/>
        <v>60.398454666666659</v>
      </c>
      <c r="K19" t="s">
        <v>37</v>
      </c>
      <c r="L19">
        <v>0.84697599999999995</v>
      </c>
      <c r="N19" t="s">
        <v>38</v>
      </c>
      <c r="O19">
        <v>70.464029999999994</v>
      </c>
    </row>
    <row r="20" spans="1:15" x14ac:dyDescent="0.25">
      <c r="A20" s="103" t="s">
        <v>16</v>
      </c>
      <c r="B20" s="104">
        <f>L49</f>
        <v>0.73185500000000003</v>
      </c>
      <c r="C20" s="105">
        <f>L50</f>
        <v>0.76271800000000001</v>
      </c>
      <c r="D20" s="106">
        <f>L51</f>
        <v>0.72633700000000001</v>
      </c>
      <c r="E20" s="22">
        <f t="shared" si="0"/>
        <v>0.74030333333333331</v>
      </c>
      <c r="F20" s="107">
        <f>O49</f>
        <v>96.609526000000002</v>
      </c>
      <c r="G20" s="108">
        <f>O50</f>
        <v>62.900598000000002</v>
      </c>
      <c r="H20" s="109">
        <f>O51</f>
        <v>62.793591999999997</v>
      </c>
      <c r="I20" s="26">
        <f t="shared" si="1"/>
        <v>74.101238666666674</v>
      </c>
      <c r="K20" t="s">
        <v>37</v>
      </c>
      <c r="L20">
        <v>0.70352099999999995</v>
      </c>
      <c r="N20" t="s">
        <v>38</v>
      </c>
      <c r="O20">
        <v>183.991524</v>
      </c>
    </row>
    <row r="21" spans="1:15" x14ac:dyDescent="0.25">
      <c r="A21" s="89" t="s">
        <v>17</v>
      </c>
      <c r="B21" s="90">
        <f>L52</f>
        <v>0.69750400000000001</v>
      </c>
      <c r="C21" s="91">
        <f>L53</f>
        <v>0.71262300000000001</v>
      </c>
      <c r="D21" s="92">
        <f>L54</f>
        <v>0.76168800000000003</v>
      </c>
      <c r="E21" s="13">
        <f t="shared" si="0"/>
        <v>0.72393833333333335</v>
      </c>
      <c r="F21" s="93">
        <f>O52</f>
        <v>96.847538999999998</v>
      </c>
      <c r="G21" s="94">
        <f>O53</f>
        <v>128.12832900000001</v>
      </c>
      <c r="H21" s="95">
        <f>O54</f>
        <v>126.331226</v>
      </c>
      <c r="I21" s="15">
        <f t="shared" si="1"/>
        <v>117.10236466666667</v>
      </c>
      <c r="K21" t="s">
        <v>37</v>
      </c>
      <c r="L21">
        <v>0.695191</v>
      </c>
      <c r="N21" t="s">
        <v>38</v>
      </c>
      <c r="O21">
        <v>146.07635500000001</v>
      </c>
    </row>
    <row r="22" spans="1:15" x14ac:dyDescent="0.25">
      <c r="A22" s="89" t="s">
        <v>18</v>
      </c>
      <c r="B22" s="90">
        <f>L55</f>
        <v>0.77509399999999995</v>
      </c>
      <c r="C22" s="91">
        <f>L56</f>
        <v>0.71949300000000005</v>
      </c>
      <c r="D22" s="92">
        <f>L57</f>
        <v>0.76348099999999997</v>
      </c>
      <c r="E22" s="13">
        <f t="shared" si="0"/>
        <v>0.75268933333333343</v>
      </c>
      <c r="F22" s="93">
        <f>O55</f>
        <v>90.815194000000005</v>
      </c>
      <c r="G22" s="94">
        <f>O56</f>
        <v>144.49626499999999</v>
      </c>
      <c r="H22" s="95">
        <f>O57</f>
        <v>122.592012</v>
      </c>
      <c r="I22" s="15">
        <f t="shared" si="1"/>
        <v>119.301157</v>
      </c>
      <c r="K22" t="s">
        <v>37</v>
      </c>
      <c r="L22">
        <v>0.70732499999999998</v>
      </c>
      <c r="N22" t="s">
        <v>38</v>
      </c>
      <c r="O22">
        <v>183.45349300000001</v>
      </c>
    </row>
    <row r="23" spans="1:15" x14ac:dyDescent="0.25">
      <c r="A23" s="89" t="s">
        <v>19</v>
      </c>
      <c r="B23" s="90">
        <f>L58</f>
        <v>0.88529000000000002</v>
      </c>
      <c r="C23" s="91">
        <f>L59</f>
        <v>0.69783200000000001</v>
      </c>
      <c r="D23" s="92">
        <f>L60</f>
        <v>0.72964700000000005</v>
      </c>
      <c r="E23" s="13">
        <f t="shared" si="0"/>
        <v>0.77092299999999991</v>
      </c>
      <c r="F23" s="93">
        <f>O58</f>
        <v>56.957258000000003</v>
      </c>
      <c r="G23" s="94">
        <f>O59</f>
        <v>98.081609999999998</v>
      </c>
      <c r="H23" s="95">
        <f>O60</f>
        <v>218.68850800000001</v>
      </c>
      <c r="I23" s="15">
        <f t="shared" si="1"/>
        <v>124.57579200000002</v>
      </c>
      <c r="K23" t="s">
        <v>37</v>
      </c>
      <c r="L23">
        <v>0.75432299999999997</v>
      </c>
      <c r="N23" t="s">
        <v>38</v>
      </c>
      <c r="O23">
        <v>156.72696400000001</v>
      </c>
    </row>
    <row r="24" spans="1:15" x14ac:dyDescent="0.25">
      <c r="A24" s="89" t="s">
        <v>20</v>
      </c>
      <c r="B24" s="90">
        <f>L61</f>
        <v>0.69992200000000004</v>
      </c>
      <c r="C24" s="91">
        <f>L62</f>
        <v>0.750807</v>
      </c>
      <c r="D24" s="92">
        <f>L63</f>
        <v>0.74732200000000004</v>
      </c>
      <c r="E24" s="13">
        <f t="shared" si="0"/>
        <v>0.73268366666666662</v>
      </c>
      <c r="F24" s="93">
        <f>O61</f>
        <v>195.654191</v>
      </c>
      <c r="G24" s="94">
        <f>O62</f>
        <v>203.07461499999999</v>
      </c>
      <c r="H24" s="95">
        <f>O63</f>
        <v>197.44329300000001</v>
      </c>
      <c r="I24" s="15">
        <f t="shared" si="1"/>
        <v>198.72403299999999</v>
      </c>
      <c r="K24" t="s">
        <v>37</v>
      </c>
      <c r="L24">
        <v>0.78529599999999999</v>
      </c>
      <c r="N24" t="s">
        <v>38</v>
      </c>
      <c r="O24">
        <v>165.589471</v>
      </c>
    </row>
    <row r="25" spans="1:15" x14ac:dyDescent="0.25">
      <c r="A25" s="89" t="s">
        <v>21</v>
      </c>
      <c r="B25" s="90">
        <f>L64</f>
        <v>0.69811500000000004</v>
      </c>
      <c r="C25" s="91">
        <f>L65</f>
        <v>0.69870200000000005</v>
      </c>
      <c r="D25" s="92">
        <f>L66</f>
        <v>0.73771399999999998</v>
      </c>
      <c r="E25" s="13">
        <f t="shared" si="0"/>
        <v>0.71151033333333336</v>
      </c>
      <c r="F25" s="95">
        <f>O64</f>
        <v>262.91603800000001</v>
      </c>
      <c r="G25" s="94">
        <f>O65</f>
        <v>321.53939100000002</v>
      </c>
      <c r="H25" s="95">
        <f>O66</f>
        <v>77.955459000000005</v>
      </c>
      <c r="I25" s="15">
        <f t="shared" si="1"/>
        <v>220.80362933333336</v>
      </c>
      <c r="K25" t="s">
        <v>37</v>
      </c>
      <c r="L25">
        <v>0.69849700000000003</v>
      </c>
      <c r="N25" t="s">
        <v>38</v>
      </c>
      <c r="O25">
        <v>92.932316</v>
      </c>
    </row>
    <row r="26" spans="1:15" x14ac:dyDescent="0.25">
      <c r="A26" s="89" t="s">
        <v>22</v>
      </c>
      <c r="B26" s="90">
        <f>L67</f>
        <v>0.78130299999999997</v>
      </c>
      <c r="C26" s="91">
        <f>L68</f>
        <v>0.757544</v>
      </c>
      <c r="D26" s="92">
        <f>L69</f>
        <v>0.83091700000000002</v>
      </c>
      <c r="E26" s="13">
        <f t="shared" si="0"/>
        <v>0.78992133333333336</v>
      </c>
      <c r="F26" s="95">
        <f>O67</f>
        <v>240.21474000000001</v>
      </c>
      <c r="G26" s="94">
        <f>O68</f>
        <v>174.40197499999999</v>
      </c>
      <c r="H26" s="95">
        <f>O69</f>
        <v>129.12438599999999</v>
      </c>
      <c r="I26" s="15">
        <f t="shared" si="1"/>
        <v>181.24703366666665</v>
      </c>
      <c r="K26" t="s">
        <v>37</v>
      </c>
      <c r="L26">
        <v>0.82771099999999997</v>
      </c>
      <c r="N26" t="s">
        <v>38</v>
      </c>
      <c r="O26">
        <v>75.633325999999997</v>
      </c>
    </row>
    <row r="27" spans="1:15" x14ac:dyDescent="0.25">
      <c r="A27" s="89" t="s">
        <v>23</v>
      </c>
      <c r="B27" s="90">
        <f>L70</f>
        <v>0.690635</v>
      </c>
      <c r="C27" s="91">
        <f>L71</f>
        <v>0.86698900000000001</v>
      </c>
      <c r="D27" s="92">
        <f>L72</f>
        <v>0.76746199999999998</v>
      </c>
      <c r="E27" s="13">
        <f t="shared" si="0"/>
        <v>0.7750286666666667</v>
      </c>
      <c r="F27" s="95">
        <f>O70</f>
        <v>154.747851</v>
      </c>
      <c r="G27" s="94">
        <f>O71</f>
        <v>44.931570000000001</v>
      </c>
      <c r="H27" s="95">
        <f>O72</f>
        <v>175.380031</v>
      </c>
      <c r="I27" s="15">
        <f t="shared" si="1"/>
        <v>125.01981733333332</v>
      </c>
      <c r="K27" t="s">
        <v>37</v>
      </c>
      <c r="L27">
        <v>0.71368900000000002</v>
      </c>
      <c r="N27" t="s">
        <v>38</v>
      </c>
      <c r="O27">
        <v>69.133954000000003</v>
      </c>
    </row>
    <row r="28" spans="1:15" x14ac:dyDescent="0.25">
      <c r="A28" s="89" t="s">
        <v>24</v>
      </c>
      <c r="B28" s="90">
        <f>L73</f>
        <v>0.71184099999999995</v>
      </c>
      <c r="C28" s="91">
        <f>L74</f>
        <v>0.82290200000000002</v>
      </c>
      <c r="D28" s="92">
        <f>L75</f>
        <v>0.71841200000000005</v>
      </c>
      <c r="E28" s="13">
        <f t="shared" si="0"/>
        <v>0.75105166666666667</v>
      </c>
      <c r="F28" s="95">
        <f>O73</f>
        <v>136.74182099999999</v>
      </c>
      <c r="G28" s="94">
        <f>O74</f>
        <v>149.96557799999999</v>
      </c>
      <c r="H28" s="95">
        <f>O75</f>
        <v>130.29445200000001</v>
      </c>
      <c r="I28" s="15">
        <f t="shared" si="1"/>
        <v>139.00061700000001</v>
      </c>
      <c r="K28" t="s">
        <v>37</v>
      </c>
      <c r="L28">
        <v>0.70157099999999994</v>
      </c>
      <c r="N28" t="s">
        <v>38</v>
      </c>
      <c r="O28">
        <v>89.367110999999994</v>
      </c>
    </row>
    <row r="29" spans="1:15" x14ac:dyDescent="0.25">
      <c r="A29" s="89" t="s">
        <v>25</v>
      </c>
      <c r="B29" s="90">
        <f>L76</f>
        <v>0.72864399999999996</v>
      </c>
      <c r="C29" s="91">
        <f>L77</f>
        <v>0.73903300000000005</v>
      </c>
      <c r="D29" s="92">
        <f>L78</f>
        <v>0.87046100000000004</v>
      </c>
      <c r="E29" s="13">
        <f t="shared" si="0"/>
        <v>0.77937933333333342</v>
      </c>
      <c r="F29" s="95">
        <f>O76</f>
        <v>103.34091100000001</v>
      </c>
      <c r="G29" s="94">
        <f>O77</f>
        <v>104.164958</v>
      </c>
      <c r="H29" s="95">
        <f>O78</f>
        <v>81.874683000000005</v>
      </c>
      <c r="I29" s="15">
        <f t="shared" si="1"/>
        <v>96.460184000000012</v>
      </c>
      <c r="K29" t="s">
        <v>37</v>
      </c>
      <c r="L29">
        <v>0.71536699999999998</v>
      </c>
      <c r="N29" t="s">
        <v>38</v>
      </c>
      <c r="O29">
        <v>69.750990000000002</v>
      </c>
    </row>
    <row r="30" spans="1:15" x14ac:dyDescent="0.25">
      <c r="A30" s="89" t="s">
        <v>26</v>
      </c>
      <c r="B30" s="90">
        <f>L79</f>
        <v>0.81524799999999997</v>
      </c>
      <c r="C30" s="91">
        <f>L80</f>
        <v>0.76515599999999995</v>
      </c>
      <c r="D30" s="92">
        <f>L81</f>
        <v>0.76954699999999998</v>
      </c>
      <c r="E30" s="13">
        <f t="shared" si="0"/>
        <v>0.78331699999999993</v>
      </c>
      <c r="F30" s="95">
        <f>O79</f>
        <v>111.985405</v>
      </c>
      <c r="G30" s="94">
        <f>O80</f>
        <v>110.169301</v>
      </c>
      <c r="H30" s="95">
        <f>O81</f>
        <v>183.97152299999999</v>
      </c>
      <c r="I30" s="15">
        <f t="shared" si="1"/>
        <v>135.37540966666666</v>
      </c>
      <c r="K30" t="s">
        <v>37</v>
      </c>
      <c r="L30">
        <v>0.67808299999999999</v>
      </c>
      <c r="N30" t="s">
        <v>38</v>
      </c>
      <c r="O30">
        <v>120.312882</v>
      </c>
    </row>
    <row r="31" spans="1:15" x14ac:dyDescent="0.25">
      <c r="A31" s="89" t="s">
        <v>27</v>
      </c>
      <c r="B31" s="90">
        <f>L82</f>
        <v>0.79406699999999997</v>
      </c>
      <c r="C31" s="91">
        <f>L83</f>
        <v>0.68578700000000004</v>
      </c>
      <c r="D31" s="92">
        <f>L84</f>
        <v>0.73299400000000003</v>
      </c>
      <c r="E31" s="13">
        <f t="shared" si="0"/>
        <v>0.73761600000000005</v>
      </c>
      <c r="F31" s="95">
        <f>O82</f>
        <v>144.86928599999999</v>
      </c>
      <c r="G31" s="94">
        <f>O83</f>
        <v>143.56221099999999</v>
      </c>
      <c r="H31" s="95">
        <f>O84</f>
        <v>117.206704</v>
      </c>
      <c r="I31" s="15">
        <f t="shared" si="1"/>
        <v>135.21273366666665</v>
      </c>
      <c r="K31" t="s">
        <v>37</v>
      </c>
      <c r="L31">
        <v>0.84139799999999998</v>
      </c>
      <c r="N31" t="s">
        <v>38</v>
      </c>
      <c r="O31">
        <v>83.824794999999995</v>
      </c>
    </row>
    <row r="32" spans="1:15" x14ac:dyDescent="0.25">
      <c r="A32" s="89" t="s">
        <v>28</v>
      </c>
      <c r="B32" s="90">
        <f>L85</f>
        <v>0.80437800000000004</v>
      </c>
      <c r="C32" s="91">
        <f>L86</f>
        <v>0.83241799999999999</v>
      </c>
      <c r="D32" s="92">
        <f>L87</f>
        <v>0.86411099999999996</v>
      </c>
      <c r="E32" s="74">
        <f t="shared" si="0"/>
        <v>0.83363566666666655</v>
      </c>
      <c r="F32" s="95">
        <f>O85</f>
        <v>143.71822</v>
      </c>
      <c r="G32" s="94">
        <f>O86</f>
        <v>128.91637399999999</v>
      </c>
      <c r="H32" s="95">
        <f>O87</f>
        <v>117.93574599999999</v>
      </c>
      <c r="I32" s="15">
        <f t="shared" si="1"/>
        <v>130.19011333333333</v>
      </c>
      <c r="K32" t="s">
        <v>37</v>
      </c>
      <c r="L32">
        <v>0.82772100000000004</v>
      </c>
      <c r="N32" t="s">
        <v>38</v>
      </c>
      <c r="O32">
        <v>59.323393000000003</v>
      </c>
    </row>
    <row r="33" spans="1:15" x14ac:dyDescent="0.25">
      <c r="A33" s="96" t="s">
        <v>29</v>
      </c>
      <c r="B33" s="97">
        <f>L88</f>
        <v>0.75270199999999998</v>
      </c>
      <c r="C33" s="98">
        <f>L89</f>
        <v>0.76219700000000001</v>
      </c>
      <c r="D33" s="99">
        <f>L90</f>
        <v>0.86428099999999997</v>
      </c>
      <c r="E33" s="16">
        <f t="shared" si="0"/>
        <v>0.79305999999999999</v>
      </c>
      <c r="F33" s="102">
        <f>O88</f>
        <v>210.988068</v>
      </c>
      <c r="G33" s="101">
        <f>O89</f>
        <v>105.276021</v>
      </c>
      <c r="H33" s="102">
        <f>O90</f>
        <v>42.049405</v>
      </c>
      <c r="I33" s="17">
        <f t="shared" si="1"/>
        <v>119.43783133333334</v>
      </c>
      <c r="K33" t="s">
        <v>37</v>
      </c>
      <c r="L33">
        <v>0.70975500000000002</v>
      </c>
      <c r="N33" t="s">
        <v>38</v>
      </c>
      <c r="O33">
        <v>154.520838</v>
      </c>
    </row>
    <row r="34" spans="1:15" x14ac:dyDescent="0.25">
      <c r="A34" s="89" t="s">
        <v>30</v>
      </c>
      <c r="B34" s="90">
        <f>L91</f>
        <v>0.75042399999999998</v>
      </c>
      <c r="C34" s="91">
        <f>L92</f>
        <v>0.79169999999999996</v>
      </c>
      <c r="D34" s="92">
        <f>L93</f>
        <v>0.72971399999999997</v>
      </c>
      <c r="E34" s="13">
        <f t="shared" si="0"/>
        <v>0.7572793333333333</v>
      </c>
      <c r="F34" s="95">
        <f>O91</f>
        <v>252.783458</v>
      </c>
      <c r="G34" s="94">
        <f>O92</f>
        <v>188.516783</v>
      </c>
      <c r="H34" s="95">
        <f>O93</f>
        <v>105.623041</v>
      </c>
      <c r="I34" s="15">
        <f t="shared" si="1"/>
        <v>182.30776066666667</v>
      </c>
      <c r="K34" t="s">
        <v>37</v>
      </c>
      <c r="L34">
        <v>0.70209900000000003</v>
      </c>
      <c r="N34" t="s">
        <v>38</v>
      </c>
      <c r="O34">
        <v>127.841312</v>
      </c>
    </row>
    <row r="35" spans="1:15" x14ac:dyDescent="0.25">
      <c r="A35" s="103" t="s">
        <v>31</v>
      </c>
      <c r="B35" s="104">
        <f>L94</f>
        <v>0.85195299999999996</v>
      </c>
      <c r="C35" s="105">
        <f>L95</f>
        <v>0.77914099999999997</v>
      </c>
      <c r="D35" s="106">
        <f>L96</f>
        <v>0.69335400000000003</v>
      </c>
      <c r="E35" s="22">
        <f t="shared" si="0"/>
        <v>0.77481600000000006</v>
      </c>
      <c r="F35" s="109">
        <f>O94</f>
        <v>155.00986599999999</v>
      </c>
      <c r="G35" s="108">
        <f>O95</f>
        <v>210.25902600000001</v>
      </c>
      <c r="H35" s="109">
        <f>O96</f>
        <v>229.539129</v>
      </c>
      <c r="I35" s="26">
        <f t="shared" si="1"/>
        <v>198.26934033333336</v>
      </c>
      <c r="K35" t="s">
        <v>37</v>
      </c>
      <c r="L35">
        <v>0.64755099999999999</v>
      </c>
      <c r="N35" t="s">
        <v>38</v>
      </c>
      <c r="O35">
        <v>93.254334</v>
      </c>
    </row>
    <row r="36" spans="1:15" x14ac:dyDescent="0.25">
      <c r="C36" s="159" t="s">
        <v>70</v>
      </c>
      <c r="D36" s="159"/>
      <c r="E36" s="120">
        <f>AVERAGE(E4:E35)</f>
        <v>0.76057713541666661</v>
      </c>
      <c r="F36" s="121"/>
      <c r="G36" s="160" t="s">
        <v>71</v>
      </c>
      <c r="H36" s="160"/>
      <c r="I36" s="122">
        <f>AVERAGE(I4:I35)</f>
        <v>122.69031959375</v>
      </c>
      <c r="K36" t="s">
        <v>37</v>
      </c>
      <c r="L36">
        <v>0.72741699999999998</v>
      </c>
      <c r="N36" t="s">
        <v>38</v>
      </c>
      <c r="O36">
        <v>94.918429000000003</v>
      </c>
    </row>
    <row r="37" spans="1:15" x14ac:dyDescent="0.25">
      <c r="K37" t="s">
        <v>37</v>
      </c>
      <c r="L37">
        <v>0.78564900000000004</v>
      </c>
      <c r="N37" t="s">
        <v>38</v>
      </c>
      <c r="O37">
        <v>156.06392600000001</v>
      </c>
    </row>
    <row r="38" spans="1:15" x14ac:dyDescent="0.25">
      <c r="A38" s="156" t="s">
        <v>40</v>
      </c>
      <c r="B38" s="156"/>
      <c r="C38" s="37">
        <f>AVERAGE(E4:E19)</f>
        <v>0.75820720833333333</v>
      </c>
      <c r="D38" s="37">
        <f>AVERAGE(I4:I19)</f>
        <v>101.81007320833332</v>
      </c>
      <c r="E38" s="153" t="s">
        <v>41</v>
      </c>
      <c r="F38" s="153"/>
      <c r="H38" s="155" t="s">
        <v>45</v>
      </c>
      <c r="I38" s="155"/>
      <c r="K38" t="s">
        <v>37</v>
      </c>
      <c r="L38">
        <v>0.76324899999999996</v>
      </c>
      <c r="N38" t="s">
        <v>38</v>
      </c>
      <c r="O38">
        <v>62.293562999999999</v>
      </c>
    </row>
    <row r="39" spans="1:15" x14ac:dyDescent="0.25">
      <c r="A39" s="156" t="s">
        <v>39</v>
      </c>
      <c r="B39" s="156"/>
      <c r="C39" s="37">
        <f>AVERAGE(E20:E35)</f>
        <v>0.7629470625</v>
      </c>
      <c r="D39" s="37">
        <f>AVERAGE(I20:I35)</f>
        <v>143.57056597916667</v>
      </c>
      <c r="E39" s="153" t="s">
        <v>49</v>
      </c>
      <c r="F39" s="153"/>
      <c r="K39" t="s">
        <v>37</v>
      </c>
      <c r="L39">
        <v>0.73485599999999995</v>
      </c>
      <c r="N39" t="s">
        <v>38</v>
      </c>
      <c r="O39">
        <v>243.16390799999999</v>
      </c>
    </row>
    <row r="40" spans="1:15" x14ac:dyDescent="0.25">
      <c r="C40" s="37">
        <f>SUM(C39,-C38)</f>
        <v>4.7398541666666683E-3</v>
      </c>
      <c r="D40" s="37">
        <f>SUM(D39,-D38)</f>
        <v>41.760492770833352</v>
      </c>
      <c r="E40" s="38" t="s">
        <v>44</v>
      </c>
      <c r="K40" t="s">
        <v>37</v>
      </c>
      <c r="L40">
        <v>0.73033000000000003</v>
      </c>
      <c r="N40" t="s">
        <v>38</v>
      </c>
      <c r="O40">
        <v>79.179529000000002</v>
      </c>
    </row>
    <row r="41" spans="1:15" x14ac:dyDescent="0.25">
      <c r="K41" t="s">
        <v>37</v>
      </c>
      <c r="L41">
        <v>0.84651100000000001</v>
      </c>
      <c r="N41" t="s">
        <v>38</v>
      </c>
      <c r="O41">
        <v>102.740876</v>
      </c>
    </row>
    <row r="42" spans="1:15" x14ac:dyDescent="0.25">
      <c r="A42" s="156" t="s">
        <v>46</v>
      </c>
      <c r="B42" s="156"/>
      <c r="C42" s="37">
        <f>AVERAGE(E4:E11)</f>
        <v>0.75591520833333326</v>
      </c>
      <c r="D42" s="37">
        <f>AVERAGE(I4:I11)</f>
        <v>99.442729416666666</v>
      </c>
      <c r="E42" s="153" t="s">
        <v>48</v>
      </c>
      <c r="F42" s="153"/>
      <c r="H42" s="155" t="s">
        <v>65</v>
      </c>
      <c r="I42" s="155"/>
      <c r="K42" t="s">
        <v>37</v>
      </c>
      <c r="L42">
        <v>0.77817400000000003</v>
      </c>
      <c r="N42" t="s">
        <v>38</v>
      </c>
      <c r="O42">
        <v>219.03152800000001</v>
      </c>
    </row>
    <row r="43" spans="1:15" x14ac:dyDescent="0.25">
      <c r="A43" s="156" t="s">
        <v>47</v>
      </c>
      <c r="B43" s="156"/>
      <c r="C43" s="37">
        <f>AVERAGE(E12:E19)</f>
        <v>0.7604992083333334</v>
      </c>
      <c r="D43" s="37">
        <f>AVERAGE(I12:I19)</f>
        <v>104.17741700000001</v>
      </c>
      <c r="E43" s="153" t="s">
        <v>50</v>
      </c>
      <c r="F43" s="153"/>
      <c r="K43" t="s">
        <v>37</v>
      </c>
      <c r="L43">
        <v>0.78023200000000004</v>
      </c>
      <c r="N43" t="s">
        <v>38</v>
      </c>
      <c r="O43">
        <v>123.320054</v>
      </c>
    </row>
    <row r="44" spans="1:15" x14ac:dyDescent="0.25">
      <c r="C44" s="37">
        <f>SUM(C43,-C42)</f>
        <v>4.5840000000001435E-3</v>
      </c>
      <c r="D44" s="37">
        <f>SUM(D43,-D42)</f>
        <v>4.7346875833333399</v>
      </c>
      <c r="E44" s="38" t="s">
        <v>44</v>
      </c>
      <c r="K44" t="s">
        <v>37</v>
      </c>
      <c r="L44">
        <v>0.79963399999999996</v>
      </c>
      <c r="N44" t="s">
        <v>38</v>
      </c>
      <c r="O44">
        <v>76.715388000000004</v>
      </c>
    </row>
    <row r="45" spans="1:15" x14ac:dyDescent="0.25">
      <c r="K45" t="s">
        <v>37</v>
      </c>
      <c r="L45">
        <v>0.83373600000000003</v>
      </c>
      <c r="N45" t="s">
        <v>38</v>
      </c>
      <c r="O45">
        <v>125.74019199999999</v>
      </c>
    </row>
    <row r="46" spans="1:15" x14ac:dyDescent="0.25">
      <c r="A46" s="156" t="s">
        <v>52</v>
      </c>
      <c r="B46" s="156"/>
      <c r="C46" s="37">
        <f>AVERAGE(E4:E7)</f>
        <v>0.73975449999999998</v>
      </c>
      <c r="D46" s="37">
        <f>AVERAGE(I4:I7)</f>
        <v>80.383680916666663</v>
      </c>
      <c r="E46" s="153" t="s">
        <v>54</v>
      </c>
      <c r="F46" s="153"/>
      <c r="H46" s="155" t="s">
        <v>56</v>
      </c>
      <c r="I46" s="155"/>
      <c r="K46" t="s">
        <v>37</v>
      </c>
      <c r="L46">
        <v>0.76797300000000002</v>
      </c>
      <c r="N46" t="s">
        <v>38</v>
      </c>
      <c r="O46">
        <v>75.599323999999996</v>
      </c>
    </row>
    <row r="47" spans="1:15" x14ac:dyDescent="0.25">
      <c r="A47" s="156" t="s">
        <v>53</v>
      </c>
      <c r="B47" s="156"/>
      <c r="C47" s="37">
        <f>AVERAGE(E8:E11)</f>
        <v>0.77207591666666664</v>
      </c>
      <c r="D47" s="37">
        <f>AVERAGE(I8:I11)</f>
        <v>118.50177791666667</v>
      </c>
      <c r="E47" s="153" t="s">
        <v>55</v>
      </c>
      <c r="F47" s="153"/>
      <c r="K47" t="s">
        <v>37</v>
      </c>
      <c r="L47">
        <v>0.86694899999999997</v>
      </c>
      <c r="N47" t="s">
        <v>38</v>
      </c>
      <c r="O47">
        <v>35.399025000000002</v>
      </c>
    </row>
    <row r="48" spans="1:15" x14ac:dyDescent="0.25">
      <c r="C48" s="37">
        <f>SUM(C47,-C46)</f>
        <v>3.2321416666666658E-2</v>
      </c>
      <c r="D48" s="37">
        <f>SUM(D47,-D46)</f>
        <v>38.118097000000006</v>
      </c>
      <c r="E48" s="38" t="s">
        <v>44</v>
      </c>
      <c r="K48" t="s">
        <v>37</v>
      </c>
      <c r="L48">
        <v>0.77382899999999999</v>
      </c>
      <c r="N48" t="s">
        <v>38</v>
      </c>
      <c r="O48">
        <v>70.197014999999993</v>
      </c>
    </row>
    <row r="49" spans="1:15" x14ac:dyDescent="0.25">
      <c r="K49" t="s">
        <v>37</v>
      </c>
      <c r="L49">
        <v>0.73185500000000003</v>
      </c>
      <c r="N49" t="s">
        <v>38</v>
      </c>
      <c r="O49">
        <v>96.609526000000002</v>
      </c>
    </row>
    <row r="50" spans="1:15" x14ac:dyDescent="0.25">
      <c r="A50" s="75" t="s">
        <v>57</v>
      </c>
      <c r="K50" t="s">
        <v>37</v>
      </c>
      <c r="L50">
        <v>0.76271800000000001</v>
      </c>
      <c r="N50" t="s">
        <v>38</v>
      </c>
      <c r="O50">
        <v>62.900598000000002</v>
      </c>
    </row>
    <row r="51" spans="1:15" x14ac:dyDescent="0.25">
      <c r="A51" s="3" t="s">
        <v>0</v>
      </c>
      <c r="B51" s="4">
        <v>0.70366399999999996</v>
      </c>
      <c r="C51" s="9">
        <v>0.73381399999999997</v>
      </c>
      <c r="D51" s="8">
        <v>0.77516300000000005</v>
      </c>
      <c r="E51" s="13">
        <v>0.73754700000000006</v>
      </c>
      <c r="F51" s="5">
        <v>134.717705</v>
      </c>
      <c r="G51" s="11">
        <v>114.415544</v>
      </c>
      <c r="H51" s="10">
        <v>77.668441999999999</v>
      </c>
      <c r="I51" s="15">
        <v>108.933897</v>
      </c>
      <c r="K51" t="s">
        <v>37</v>
      </c>
      <c r="L51">
        <v>0.72633700000000001</v>
      </c>
      <c r="N51" t="s">
        <v>38</v>
      </c>
      <c r="O51">
        <v>62.793591999999997</v>
      </c>
    </row>
    <row r="52" spans="1:15" x14ac:dyDescent="0.25">
      <c r="A52" s="3" t="s">
        <v>1</v>
      </c>
      <c r="B52" s="4">
        <v>0.67095199999999999</v>
      </c>
      <c r="C52" s="9">
        <v>0.79555100000000001</v>
      </c>
      <c r="D52" s="8">
        <v>0.75591900000000001</v>
      </c>
      <c r="E52" s="13">
        <v>0.74080733333333326</v>
      </c>
      <c r="F52" s="5">
        <v>37.258130999999999</v>
      </c>
      <c r="G52" s="11">
        <v>40.824334999999998</v>
      </c>
      <c r="H52" s="10">
        <v>65.002718000000002</v>
      </c>
      <c r="I52" s="74">
        <v>47.695061333333335</v>
      </c>
      <c r="K52" t="s">
        <v>37</v>
      </c>
      <c r="L52">
        <v>0.69750400000000001</v>
      </c>
      <c r="N52" t="s">
        <v>38</v>
      </c>
      <c r="O52">
        <v>96.847538999999998</v>
      </c>
    </row>
    <row r="53" spans="1:15" x14ac:dyDescent="0.25">
      <c r="A53" s="3" t="s">
        <v>2</v>
      </c>
      <c r="B53" s="4">
        <v>0.69720400000000005</v>
      </c>
      <c r="C53" s="9">
        <v>0.81035100000000004</v>
      </c>
      <c r="D53" s="8">
        <v>0.71254200000000001</v>
      </c>
      <c r="E53" s="13">
        <v>0.74003233333333329</v>
      </c>
      <c r="F53" s="5">
        <v>67.229844999999997</v>
      </c>
      <c r="G53" s="11">
        <v>55.443171</v>
      </c>
      <c r="H53" s="10">
        <v>128.45934800000001</v>
      </c>
      <c r="I53" s="15">
        <v>83.710787999999994</v>
      </c>
      <c r="K53" t="s">
        <v>37</v>
      </c>
      <c r="L53">
        <v>0.71262300000000001</v>
      </c>
      <c r="N53" t="s">
        <v>38</v>
      </c>
      <c r="O53">
        <v>128.12832900000001</v>
      </c>
    </row>
    <row r="54" spans="1:15" x14ac:dyDescent="0.25">
      <c r="A54" s="3" t="s">
        <v>3</v>
      </c>
      <c r="B54" s="4">
        <v>0.70294999999999996</v>
      </c>
      <c r="C54" s="9">
        <v>0.69225099999999995</v>
      </c>
      <c r="D54" s="8">
        <v>0.82669300000000001</v>
      </c>
      <c r="E54" s="13">
        <v>0.74063133333333331</v>
      </c>
      <c r="F54" s="5">
        <v>54.949142999999999</v>
      </c>
      <c r="G54" s="11">
        <v>99.804708000000005</v>
      </c>
      <c r="H54" s="10">
        <v>88.831080999999998</v>
      </c>
      <c r="I54" s="15">
        <v>81.194977333333327</v>
      </c>
      <c r="K54" t="s">
        <v>37</v>
      </c>
      <c r="L54">
        <v>0.76168800000000003</v>
      </c>
      <c r="N54" t="s">
        <v>38</v>
      </c>
      <c r="O54">
        <v>126.331226</v>
      </c>
    </row>
    <row r="55" spans="1:15" x14ac:dyDescent="0.25">
      <c r="K55" t="s">
        <v>37</v>
      </c>
      <c r="L55">
        <v>0.77509399999999995</v>
      </c>
      <c r="N55" t="s">
        <v>38</v>
      </c>
      <c r="O55">
        <v>90.815194000000005</v>
      </c>
    </row>
    <row r="56" spans="1:15" x14ac:dyDescent="0.25">
      <c r="A56" s="156" t="s">
        <v>58</v>
      </c>
      <c r="B56" s="156"/>
      <c r="C56" s="37">
        <f>AVERAGE(E51:E52)</f>
        <v>0.73917716666666666</v>
      </c>
      <c r="D56" s="37">
        <f>AVERAGE(I51:I52)</f>
        <v>78.314479166666672</v>
      </c>
      <c r="E56" s="153" t="s">
        <v>60</v>
      </c>
      <c r="F56" s="153"/>
      <c r="H56" s="154" t="s">
        <v>62</v>
      </c>
      <c r="I56" s="154"/>
      <c r="K56" t="s">
        <v>37</v>
      </c>
      <c r="L56">
        <v>0.71949300000000005</v>
      </c>
      <c r="N56" t="s">
        <v>38</v>
      </c>
      <c r="O56">
        <v>144.49626499999999</v>
      </c>
    </row>
    <row r="57" spans="1:15" x14ac:dyDescent="0.25">
      <c r="A57" s="156" t="s">
        <v>59</v>
      </c>
      <c r="B57" s="156"/>
      <c r="C57" s="37">
        <f>AVERAGE(E53:E54)</f>
        <v>0.7403318333333333</v>
      </c>
      <c r="D57" s="37">
        <f>AVERAGE(I53:I54)</f>
        <v>82.452882666666653</v>
      </c>
      <c r="E57" s="153" t="s">
        <v>61</v>
      </c>
      <c r="F57" s="153"/>
      <c r="K57" t="s">
        <v>37</v>
      </c>
      <c r="L57">
        <v>0.76348099999999997</v>
      </c>
      <c r="N57" t="s">
        <v>38</v>
      </c>
      <c r="O57">
        <v>122.592012</v>
      </c>
    </row>
    <row r="58" spans="1:15" x14ac:dyDescent="0.25">
      <c r="C58" s="37">
        <f>SUM(C57,-C56)</f>
        <v>1.1546666666666372E-3</v>
      </c>
      <c r="D58" s="37">
        <f>SUM(D57,-D56)</f>
        <v>4.1384034999999812</v>
      </c>
      <c r="E58" s="38" t="s">
        <v>44</v>
      </c>
      <c r="K58" t="s">
        <v>37</v>
      </c>
      <c r="L58">
        <v>0.88529000000000002</v>
      </c>
      <c r="N58" t="s">
        <v>38</v>
      </c>
      <c r="O58">
        <v>56.957258000000003</v>
      </c>
    </row>
    <row r="59" spans="1:15" x14ac:dyDescent="0.25">
      <c r="D59" s="119"/>
      <c r="H59" s="154" t="s">
        <v>66</v>
      </c>
      <c r="I59" s="154"/>
      <c r="K59" t="s">
        <v>37</v>
      </c>
      <c r="L59">
        <v>0.69783200000000001</v>
      </c>
      <c r="N59" t="s">
        <v>38</v>
      </c>
      <c r="O59">
        <v>98.081609999999998</v>
      </c>
    </row>
    <row r="60" spans="1:15" x14ac:dyDescent="0.25">
      <c r="K60" t="s">
        <v>37</v>
      </c>
      <c r="L60">
        <v>0.72964700000000005</v>
      </c>
      <c r="N60" t="s">
        <v>38</v>
      </c>
      <c r="O60">
        <v>218.68850800000001</v>
      </c>
    </row>
    <row r="61" spans="1:15" x14ac:dyDescent="0.25">
      <c r="K61" t="s">
        <v>37</v>
      </c>
      <c r="L61">
        <v>0.69992200000000004</v>
      </c>
      <c r="N61" t="s">
        <v>38</v>
      </c>
      <c r="O61">
        <v>195.654191</v>
      </c>
    </row>
    <row r="62" spans="1:15" x14ac:dyDescent="0.25">
      <c r="A62" s="155" t="s">
        <v>45</v>
      </c>
      <c r="B62" s="155"/>
      <c r="K62" t="s">
        <v>37</v>
      </c>
      <c r="L62">
        <v>0.750807</v>
      </c>
      <c r="N62" t="s">
        <v>38</v>
      </c>
      <c r="O62">
        <v>203.07461499999999</v>
      </c>
    </row>
    <row r="63" spans="1:15" x14ac:dyDescent="0.25">
      <c r="A63" s="155" t="s">
        <v>65</v>
      </c>
      <c r="B63" s="155"/>
      <c r="K63" t="s">
        <v>37</v>
      </c>
      <c r="L63">
        <v>0.74732200000000004</v>
      </c>
      <c r="N63" t="s">
        <v>38</v>
      </c>
      <c r="O63">
        <v>197.44329300000001</v>
      </c>
    </row>
    <row r="64" spans="1:15" x14ac:dyDescent="0.25">
      <c r="A64" s="155" t="s">
        <v>56</v>
      </c>
      <c r="B64" s="155"/>
      <c r="K64" t="s">
        <v>37</v>
      </c>
      <c r="L64">
        <v>0.69811500000000004</v>
      </c>
      <c r="N64" t="s">
        <v>38</v>
      </c>
      <c r="O64">
        <v>262.91603800000001</v>
      </c>
    </row>
    <row r="65" spans="1:15" x14ac:dyDescent="0.25">
      <c r="A65" s="154" t="s">
        <v>62</v>
      </c>
      <c r="B65" s="154"/>
      <c r="K65" t="s">
        <v>37</v>
      </c>
      <c r="L65">
        <v>0.69870200000000005</v>
      </c>
      <c r="N65" t="s">
        <v>38</v>
      </c>
      <c r="O65">
        <v>321.53939100000002</v>
      </c>
    </row>
    <row r="66" spans="1:15" x14ac:dyDescent="0.25">
      <c r="A66" s="154" t="s">
        <v>66</v>
      </c>
      <c r="B66" s="154"/>
      <c r="K66" t="s">
        <v>37</v>
      </c>
      <c r="L66">
        <v>0.73771399999999998</v>
      </c>
      <c r="N66" t="s">
        <v>38</v>
      </c>
      <c r="O66">
        <v>77.955459000000005</v>
      </c>
    </row>
    <row r="67" spans="1:15" x14ac:dyDescent="0.25">
      <c r="K67" t="s">
        <v>37</v>
      </c>
      <c r="L67">
        <v>0.78130299999999997</v>
      </c>
      <c r="N67" t="s">
        <v>38</v>
      </c>
      <c r="O67">
        <v>240.21474000000001</v>
      </c>
    </row>
    <row r="68" spans="1:15" x14ac:dyDescent="0.25">
      <c r="A68" s="3" t="s">
        <v>1</v>
      </c>
      <c r="B68" s="4">
        <v>0.67095199999999999</v>
      </c>
      <c r="C68" s="9">
        <v>0.79555100000000001</v>
      </c>
      <c r="D68" s="8">
        <v>0.75591900000000001</v>
      </c>
      <c r="E68" s="13">
        <v>0.74080733333333326</v>
      </c>
      <c r="F68" s="5">
        <v>37.258130999999999</v>
      </c>
      <c r="G68" s="11">
        <v>40.824334999999998</v>
      </c>
      <c r="H68" s="10">
        <v>65.002718000000002</v>
      </c>
      <c r="I68" s="74">
        <v>47.695061333333335</v>
      </c>
      <c r="K68" t="s">
        <v>37</v>
      </c>
      <c r="L68">
        <v>0.757544</v>
      </c>
      <c r="N68" t="s">
        <v>38</v>
      </c>
      <c r="O68">
        <v>174.40197499999999</v>
      </c>
    </row>
    <row r="69" spans="1:15" x14ac:dyDescent="0.25">
      <c r="K69" t="s">
        <v>37</v>
      </c>
      <c r="L69">
        <v>0.83091700000000002</v>
      </c>
      <c r="N69" t="s">
        <v>38</v>
      </c>
      <c r="O69">
        <v>129.12438599999999</v>
      </c>
    </row>
    <row r="70" spans="1:15" x14ac:dyDescent="0.25">
      <c r="K70" t="s">
        <v>37</v>
      </c>
      <c r="L70">
        <v>0.690635</v>
      </c>
      <c r="N70" t="s">
        <v>38</v>
      </c>
      <c r="O70">
        <v>154.747851</v>
      </c>
    </row>
    <row r="71" spans="1:15" x14ac:dyDescent="0.25">
      <c r="K71" t="s">
        <v>37</v>
      </c>
      <c r="L71">
        <v>0.86698900000000001</v>
      </c>
      <c r="N71" t="s">
        <v>38</v>
      </c>
      <c r="O71">
        <v>44.931570000000001</v>
      </c>
    </row>
    <row r="72" spans="1:15" x14ac:dyDescent="0.25">
      <c r="K72" t="s">
        <v>37</v>
      </c>
      <c r="L72">
        <v>0.76746199999999998</v>
      </c>
      <c r="N72" t="s">
        <v>38</v>
      </c>
      <c r="O72">
        <v>175.380031</v>
      </c>
    </row>
    <row r="73" spans="1:15" x14ac:dyDescent="0.25">
      <c r="K73" t="s">
        <v>37</v>
      </c>
      <c r="L73">
        <v>0.71184099999999995</v>
      </c>
      <c r="N73" t="s">
        <v>38</v>
      </c>
      <c r="O73">
        <v>136.74182099999999</v>
      </c>
    </row>
    <row r="74" spans="1:15" x14ac:dyDescent="0.25">
      <c r="K74" t="s">
        <v>37</v>
      </c>
      <c r="L74">
        <v>0.82290200000000002</v>
      </c>
      <c r="N74" t="s">
        <v>38</v>
      </c>
      <c r="O74">
        <v>149.96557799999999</v>
      </c>
    </row>
    <row r="75" spans="1:15" x14ac:dyDescent="0.25">
      <c r="K75" t="s">
        <v>37</v>
      </c>
      <c r="L75">
        <v>0.71841200000000005</v>
      </c>
      <c r="N75" t="s">
        <v>38</v>
      </c>
      <c r="O75">
        <v>130.29445200000001</v>
      </c>
    </row>
    <row r="76" spans="1:15" x14ac:dyDescent="0.25">
      <c r="K76" t="s">
        <v>37</v>
      </c>
      <c r="L76">
        <v>0.72864399999999996</v>
      </c>
      <c r="N76" t="s">
        <v>38</v>
      </c>
      <c r="O76">
        <v>103.34091100000001</v>
      </c>
    </row>
    <row r="77" spans="1:15" x14ac:dyDescent="0.25">
      <c r="K77" t="s">
        <v>37</v>
      </c>
      <c r="L77">
        <v>0.73903300000000005</v>
      </c>
      <c r="N77" t="s">
        <v>38</v>
      </c>
      <c r="O77">
        <v>104.164958</v>
      </c>
    </row>
    <row r="78" spans="1:15" x14ac:dyDescent="0.25">
      <c r="K78" t="s">
        <v>37</v>
      </c>
      <c r="L78">
        <v>0.87046100000000004</v>
      </c>
      <c r="N78" t="s">
        <v>38</v>
      </c>
      <c r="O78">
        <v>81.874683000000005</v>
      </c>
    </row>
    <row r="79" spans="1:15" x14ac:dyDescent="0.25">
      <c r="K79" t="s">
        <v>37</v>
      </c>
      <c r="L79">
        <v>0.81524799999999997</v>
      </c>
      <c r="N79" t="s">
        <v>38</v>
      </c>
      <c r="O79">
        <v>111.985405</v>
      </c>
    </row>
    <row r="80" spans="1:15" x14ac:dyDescent="0.25">
      <c r="K80" t="s">
        <v>37</v>
      </c>
      <c r="L80">
        <v>0.76515599999999995</v>
      </c>
      <c r="N80" t="s">
        <v>38</v>
      </c>
      <c r="O80">
        <v>110.169301</v>
      </c>
    </row>
    <row r="81" spans="11:15" x14ac:dyDescent="0.25">
      <c r="K81" t="s">
        <v>37</v>
      </c>
      <c r="L81">
        <v>0.76954699999999998</v>
      </c>
      <c r="N81" t="s">
        <v>38</v>
      </c>
      <c r="O81">
        <v>183.97152299999999</v>
      </c>
    </row>
    <row r="82" spans="11:15" x14ac:dyDescent="0.25">
      <c r="K82" t="s">
        <v>37</v>
      </c>
      <c r="L82">
        <v>0.79406699999999997</v>
      </c>
      <c r="N82" t="s">
        <v>38</v>
      </c>
      <c r="O82">
        <v>144.86928599999999</v>
      </c>
    </row>
    <row r="83" spans="11:15" x14ac:dyDescent="0.25">
      <c r="K83" t="s">
        <v>37</v>
      </c>
      <c r="L83">
        <v>0.68578700000000004</v>
      </c>
      <c r="N83" t="s">
        <v>38</v>
      </c>
      <c r="O83">
        <v>143.56221099999999</v>
      </c>
    </row>
    <row r="84" spans="11:15" x14ac:dyDescent="0.25">
      <c r="K84" t="s">
        <v>37</v>
      </c>
      <c r="L84">
        <v>0.73299400000000003</v>
      </c>
      <c r="N84" t="s">
        <v>38</v>
      </c>
      <c r="O84">
        <v>117.206704</v>
      </c>
    </row>
    <row r="85" spans="11:15" x14ac:dyDescent="0.25">
      <c r="K85" t="s">
        <v>37</v>
      </c>
      <c r="L85">
        <v>0.80437800000000004</v>
      </c>
      <c r="N85" t="s">
        <v>38</v>
      </c>
      <c r="O85">
        <v>143.71822</v>
      </c>
    </row>
    <row r="86" spans="11:15" x14ac:dyDescent="0.25">
      <c r="K86" t="s">
        <v>37</v>
      </c>
      <c r="L86">
        <v>0.83241799999999999</v>
      </c>
      <c r="N86" t="s">
        <v>38</v>
      </c>
      <c r="O86">
        <v>128.91637399999999</v>
      </c>
    </row>
    <row r="87" spans="11:15" x14ac:dyDescent="0.25">
      <c r="K87" t="s">
        <v>37</v>
      </c>
      <c r="L87">
        <v>0.86411099999999996</v>
      </c>
      <c r="N87" t="s">
        <v>38</v>
      </c>
      <c r="O87">
        <v>117.93574599999999</v>
      </c>
    </row>
    <row r="88" spans="11:15" x14ac:dyDescent="0.25">
      <c r="K88" t="s">
        <v>37</v>
      </c>
      <c r="L88">
        <v>0.75270199999999998</v>
      </c>
      <c r="N88" t="s">
        <v>38</v>
      </c>
      <c r="O88">
        <v>210.988068</v>
      </c>
    </row>
    <row r="89" spans="11:15" x14ac:dyDescent="0.25">
      <c r="K89" t="s">
        <v>37</v>
      </c>
      <c r="L89">
        <v>0.76219700000000001</v>
      </c>
      <c r="N89" t="s">
        <v>38</v>
      </c>
      <c r="O89">
        <v>105.276021</v>
      </c>
    </row>
    <row r="90" spans="11:15" x14ac:dyDescent="0.25">
      <c r="K90" t="s">
        <v>37</v>
      </c>
      <c r="L90">
        <v>0.86428099999999997</v>
      </c>
      <c r="N90" t="s">
        <v>38</v>
      </c>
      <c r="O90">
        <v>42.049405</v>
      </c>
    </row>
    <row r="91" spans="11:15" x14ac:dyDescent="0.25">
      <c r="K91" t="s">
        <v>37</v>
      </c>
      <c r="L91">
        <v>0.75042399999999998</v>
      </c>
      <c r="N91" t="s">
        <v>38</v>
      </c>
      <c r="O91">
        <v>252.783458</v>
      </c>
    </row>
    <row r="92" spans="11:15" x14ac:dyDescent="0.25">
      <c r="K92" t="s">
        <v>37</v>
      </c>
      <c r="L92">
        <v>0.79169999999999996</v>
      </c>
      <c r="N92" t="s">
        <v>38</v>
      </c>
      <c r="O92">
        <v>188.516783</v>
      </c>
    </row>
    <row r="93" spans="11:15" x14ac:dyDescent="0.25">
      <c r="K93" t="s">
        <v>37</v>
      </c>
      <c r="L93">
        <v>0.72971399999999997</v>
      </c>
      <c r="N93" t="s">
        <v>38</v>
      </c>
      <c r="O93">
        <v>105.623041</v>
      </c>
    </row>
    <row r="94" spans="11:15" x14ac:dyDescent="0.25">
      <c r="K94" t="s">
        <v>37</v>
      </c>
      <c r="L94">
        <v>0.85195299999999996</v>
      </c>
      <c r="N94" t="s">
        <v>38</v>
      </c>
      <c r="O94">
        <v>155.00986599999999</v>
      </c>
    </row>
    <row r="95" spans="11:15" x14ac:dyDescent="0.25">
      <c r="K95" t="s">
        <v>37</v>
      </c>
      <c r="L95">
        <v>0.77914099999999997</v>
      </c>
      <c r="N95" t="s">
        <v>38</v>
      </c>
      <c r="O95">
        <v>210.25902600000001</v>
      </c>
    </row>
    <row r="96" spans="11:15" x14ac:dyDescent="0.25">
      <c r="K96" t="s">
        <v>37</v>
      </c>
      <c r="L96">
        <v>0.69335400000000003</v>
      </c>
      <c r="N96" t="s">
        <v>38</v>
      </c>
      <c r="O96">
        <v>229.539129</v>
      </c>
    </row>
  </sheetData>
  <mergeCells count="31">
    <mergeCell ref="B1:I1"/>
    <mergeCell ref="B2:E2"/>
    <mergeCell ref="F2:I2"/>
    <mergeCell ref="A38:B38"/>
    <mergeCell ref="E38:F38"/>
    <mergeCell ref="H38:I38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workbookViewId="0">
      <selection activeCell="I36" sqref="I36"/>
    </sheetView>
  </sheetViews>
  <sheetFormatPr baseColWidth="10" defaultRowHeight="15" x14ac:dyDescent="0.25"/>
  <cols>
    <col min="1" max="1" width="14.7109375" customWidth="1"/>
  </cols>
  <sheetData>
    <row r="1" spans="1:15" x14ac:dyDescent="0.25">
      <c r="B1" s="157" t="s">
        <v>67</v>
      </c>
      <c r="C1" s="157"/>
      <c r="D1" s="157"/>
      <c r="E1" s="157"/>
      <c r="F1" s="157"/>
      <c r="G1" s="157"/>
      <c r="H1" s="157"/>
      <c r="I1" s="157"/>
      <c r="K1" t="s">
        <v>37</v>
      </c>
      <c r="L1">
        <v>0.83015700000000003</v>
      </c>
      <c r="N1" t="s">
        <v>68</v>
      </c>
      <c r="O1">
        <v>121.750964</v>
      </c>
    </row>
    <row r="2" spans="1:15" x14ac:dyDescent="0.25">
      <c r="B2" s="156" t="s">
        <v>43</v>
      </c>
      <c r="C2" s="156"/>
      <c r="D2" s="156"/>
      <c r="E2" s="156"/>
      <c r="F2" s="158" t="s">
        <v>42</v>
      </c>
      <c r="G2" s="158"/>
      <c r="H2" s="158"/>
      <c r="I2" s="158"/>
      <c r="K2" t="s">
        <v>37</v>
      </c>
      <c r="L2">
        <v>0.75302599999999997</v>
      </c>
      <c r="N2" t="s">
        <v>68</v>
      </c>
      <c r="O2">
        <v>139.34496999999999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36" t="s">
        <v>33</v>
      </c>
      <c r="H3" s="2" t="s">
        <v>34</v>
      </c>
      <c r="I3" s="14" t="s">
        <v>36</v>
      </c>
      <c r="K3" t="s">
        <v>37</v>
      </c>
      <c r="L3">
        <v>0.85099999999999998</v>
      </c>
      <c r="N3" t="s">
        <v>68</v>
      </c>
      <c r="O3">
        <v>84.396827000000002</v>
      </c>
    </row>
    <row r="4" spans="1:15" x14ac:dyDescent="0.25">
      <c r="A4" s="96" t="s">
        <v>0</v>
      </c>
      <c r="B4" s="97">
        <f>L1</f>
        <v>0.83015700000000003</v>
      </c>
      <c r="C4" s="98">
        <f>L2</f>
        <v>0.75302599999999997</v>
      </c>
      <c r="D4" s="99">
        <f>L3</f>
        <v>0.85099999999999998</v>
      </c>
      <c r="E4" s="16">
        <f t="shared" ref="E4:E35" si="0">AVERAGE(B4:D4)</f>
        <v>0.81139433333333333</v>
      </c>
      <c r="F4" s="100">
        <f>O1</f>
        <v>121.750964</v>
      </c>
      <c r="G4" s="101">
        <f>O2</f>
        <v>139.34496999999999</v>
      </c>
      <c r="H4" s="102">
        <f>O3</f>
        <v>84.396827000000002</v>
      </c>
      <c r="I4" s="110">
        <f t="shared" ref="I4:I35" si="1">AVERAGE(F4:H4)</f>
        <v>115.16425366666665</v>
      </c>
      <c r="K4" t="s">
        <v>37</v>
      </c>
      <c r="L4">
        <v>0.71153100000000002</v>
      </c>
      <c r="N4" t="s">
        <v>68</v>
      </c>
      <c r="O4">
        <v>120.511893</v>
      </c>
    </row>
    <row r="5" spans="1:15" x14ac:dyDescent="0.25">
      <c r="A5" s="89" t="s">
        <v>1</v>
      </c>
      <c r="B5" s="90">
        <f>L4</f>
        <v>0.71153100000000002</v>
      </c>
      <c r="C5" s="91">
        <f>L5</f>
        <v>0.74241699999999999</v>
      </c>
      <c r="D5" s="92">
        <f>L6</f>
        <v>0.80086800000000002</v>
      </c>
      <c r="E5" s="13">
        <f t="shared" si="0"/>
        <v>0.75160533333333335</v>
      </c>
      <c r="F5" s="93">
        <f>O4</f>
        <v>120.511893</v>
      </c>
      <c r="G5" s="94">
        <f>O5</f>
        <v>259.54584499999999</v>
      </c>
      <c r="H5" s="95">
        <f>O6</f>
        <v>144.41025999999999</v>
      </c>
      <c r="I5" s="15">
        <f t="shared" si="1"/>
        <v>174.822666</v>
      </c>
      <c r="K5" t="s">
        <v>37</v>
      </c>
      <c r="L5">
        <v>0.74241699999999999</v>
      </c>
      <c r="N5" t="s">
        <v>68</v>
      </c>
      <c r="O5">
        <v>259.54584499999999</v>
      </c>
    </row>
    <row r="6" spans="1:15" x14ac:dyDescent="0.25">
      <c r="A6" s="103" t="s">
        <v>2</v>
      </c>
      <c r="B6" s="104">
        <f>L7</f>
        <v>0.76636099999999996</v>
      </c>
      <c r="C6" s="105">
        <f>L8</f>
        <v>0.73203700000000005</v>
      </c>
      <c r="D6" s="106">
        <f>L9</f>
        <v>0.72973100000000002</v>
      </c>
      <c r="E6" s="22">
        <f t="shared" si="0"/>
        <v>0.74270966666666671</v>
      </c>
      <c r="F6" s="107">
        <f>O7</f>
        <v>195.84720200000001</v>
      </c>
      <c r="G6" s="108">
        <f>O8</f>
        <v>133.75465</v>
      </c>
      <c r="H6" s="109">
        <f>O9</f>
        <v>109.032236</v>
      </c>
      <c r="I6" s="26">
        <f t="shared" si="1"/>
        <v>146.21136266666667</v>
      </c>
      <c r="K6" t="s">
        <v>37</v>
      </c>
      <c r="L6">
        <v>0.80086800000000002</v>
      </c>
      <c r="N6" t="s">
        <v>68</v>
      </c>
      <c r="O6">
        <v>144.41025999999999</v>
      </c>
    </row>
    <row r="7" spans="1:15" x14ac:dyDescent="0.25">
      <c r="A7" s="89" t="s">
        <v>3</v>
      </c>
      <c r="B7" s="90">
        <f>L10</f>
        <v>0.72496899999999997</v>
      </c>
      <c r="C7" s="91">
        <f>L11</f>
        <v>0.74044299999999996</v>
      </c>
      <c r="D7" s="92">
        <f>L12</f>
        <v>0.86316000000000004</v>
      </c>
      <c r="E7" s="13">
        <f t="shared" si="0"/>
        <v>0.77619066666666658</v>
      </c>
      <c r="F7" s="93">
        <f>O10</f>
        <v>166.289511</v>
      </c>
      <c r="G7" s="94">
        <f>O11</f>
        <v>137.929889</v>
      </c>
      <c r="H7" s="95">
        <f>O12</f>
        <v>102.062838</v>
      </c>
      <c r="I7" s="15">
        <f t="shared" si="1"/>
        <v>135.42741266666667</v>
      </c>
      <c r="K7" t="s">
        <v>37</v>
      </c>
      <c r="L7">
        <v>0.76636099999999996</v>
      </c>
      <c r="N7" t="s">
        <v>68</v>
      </c>
      <c r="O7">
        <v>195.84720200000001</v>
      </c>
    </row>
    <row r="8" spans="1:15" x14ac:dyDescent="0.25">
      <c r="A8" s="89" t="s">
        <v>4</v>
      </c>
      <c r="B8" s="90">
        <f>L13</f>
        <v>0.81189599999999995</v>
      </c>
      <c r="C8" s="91">
        <f>L14</f>
        <v>0.85900299999999996</v>
      </c>
      <c r="D8" s="92">
        <f>L15</f>
        <v>0.79271899999999995</v>
      </c>
      <c r="E8" s="74">
        <f t="shared" si="0"/>
        <v>0.82120599999999999</v>
      </c>
      <c r="F8" s="93">
        <f>O13</f>
        <v>313.91895499999998</v>
      </c>
      <c r="G8" s="94">
        <f>O14</f>
        <v>64.981717000000003</v>
      </c>
      <c r="H8" s="95">
        <f>O15</f>
        <v>269.320404</v>
      </c>
      <c r="I8" s="15">
        <f t="shared" si="1"/>
        <v>216.07369200000002</v>
      </c>
      <c r="K8" t="s">
        <v>37</v>
      </c>
      <c r="L8">
        <v>0.73203700000000005</v>
      </c>
      <c r="N8" t="s">
        <v>68</v>
      </c>
      <c r="O8">
        <v>133.75465</v>
      </c>
    </row>
    <row r="9" spans="1:15" x14ac:dyDescent="0.25">
      <c r="A9" s="89" t="s">
        <v>5</v>
      </c>
      <c r="B9" s="90">
        <f>L16</f>
        <v>0.76631000000000005</v>
      </c>
      <c r="C9" s="91">
        <f>L17</f>
        <v>0.867649</v>
      </c>
      <c r="D9" s="92">
        <f>L18</f>
        <v>0.76910699999999999</v>
      </c>
      <c r="E9" s="13">
        <f t="shared" si="0"/>
        <v>0.80102200000000001</v>
      </c>
      <c r="F9" s="93">
        <f>O16</f>
        <v>913.43224499999997</v>
      </c>
      <c r="G9" s="94">
        <f>O17</f>
        <v>185.108588</v>
      </c>
      <c r="H9" s="95">
        <f>O18</f>
        <v>420.48505</v>
      </c>
      <c r="I9" s="15">
        <f t="shared" si="1"/>
        <v>506.34196100000003</v>
      </c>
      <c r="K9" t="s">
        <v>37</v>
      </c>
      <c r="L9">
        <v>0.72973100000000002</v>
      </c>
      <c r="N9" t="s">
        <v>68</v>
      </c>
      <c r="O9">
        <v>109.032236</v>
      </c>
    </row>
    <row r="10" spans="1:15" x14ac:dyDescent="0.25">
      <c r="A10" s="89" t="s">
        <v>6</v>
      </c>
      <c r="B10" s="90">
        <f>L19</f>
        <v>0.81027000000000005</v>
      </c>
      <c r="C10" s="91">
        <f>L20</f>
        <v>0.85232699999999995</v>
      </c>
      <c r="D10" s="92">
        <f>L21</f>
        <v>0.75507100000000005</v>
      </c>
      <c r="E10" s="13">
        <f t="shared" si="0"/>
        <v>0.80588933333333335</v>
      </c>
      <c r="F10" s="93">
        <f>O19</f>
        <v>328.26677599999999</v>
      </c>
      <c r="G10" s="94">
        <f>O20</f>
        <v>434.05182600000001</v>
      </c>
      <c r="H10" s="95">
        <f>O21</f>
        <v>266.00321500000001</v>
      </c>
      <c r="I10" s="15">
        <f t="shared" si="1"/>
        <v>342.77393899999998</v>
      </c>
      <c r="K10" t="s">
        <v>37</v>
      </c>
      <c r="L10">
        <v>0.72496899999999997</v>
      </c>
      <c r="N10" t="s">
        <v>68</v>
      </c>
      <c r="O10">
        <v>166.289511</v>
      </c>
    </row>
    <row r="11" spans="1:15" x14ac:dyDescent="0.25">
      <c r="A11" s="96" t="s">
        <v>7</v>
      </c>
      <c r="B11" s="97">
        <f>L22</f>
        <v>0.74084000000000005</v>
      </c>
      <c r="C11" s="98">
        <f>L23</f>
        <v>0.76330600000000004</v>
      </c>
      <c r="D11" s="99">
        <f>L24</f>
        <v>0.85825600000000002</v>
      </c>
      <c r="E11" s="16">
        <f t="shared" si="0"/>
        <v>0.7874673333333333</v>
      </c>
      <c r="F11" s="100">
        <f>O22</f>
        <v>425.24832300000003</v>
      </c>
      <c r="G11" s="101">
        <f>O23</f>
        <v>266.32723299999998</v>
      </c>
      <c r="H11" s="102">
        <f>O24</f>
        <v>303.04333300000002</v>
      </c>
      <c r="I11" s="17">
        <f t="shared" si="1"/>
        <v>331.53962966666671</v>
      </c>
      <c r="K11" t="s">
        <v>37</v>
      </c>
      <c r="L11">
        <v>0.74044299999999996</v>
      </c>
      <c r="N11" t="s">
        <v>68</v>
      </c>
      <c r="O11">
        <v>137.929889</v>
      </c>
    </row>
    <row r="12" spans="1:15" x14ac:dyDescent="0.25">
      <c r="A12" s="89" t="s">
        <v>8</v>
      </c>
      <c r="B12" s="90">
        <f>L25</f>
        <v>0.72237200000000001</v>
      </c>
      <c r="C12" s="91">
        <f>L26</f>
        <v>0.85041800000000001</v>
      </c>
      <c r="D12" s="92">
        <f>L27</f>
        <v>0.73038499999999995</v>
      </c>
      <c r="E12" s="13">
        <f t="shared" si="0"/>
        <v>0.76772499999999999</v>
      </c>
      <c r="F12" s="93">
        <f>O25</f>
        <v>338.09933799999999</v>
      </c>
      <c r="G12" s="94">
        <f>O26</f>
        <v>62.198557999999998</v>
      </c>
      <c r="H12" s="95">
        <f>O27</f>
        <v>62.609580999999999</v>
      </c>
      <c r="I12" s="15">
        <f t="shared" si="1"/>
        <v>154.30249233333333</v>
      </c>
      <c r="K12" t="s">
        <v>37</v>
      </c>
      <c r="L12">
        <v>0.86316000000000004</v>
      </c>
      <c r="N12" t="s">
        <v>68</v>
      </c>
      <c r="O12">
        <v>102.062838</v>
      </c>
    </row>
    <row r="13" spans="1:15" x14ac:dyDescent="0.25">
      <c r="A13" s="18" t="s">
        <v>9</v>
      </c>
      <c r="B13" s="19">
        <f>L28</f>
        <v>0.79701100000000002</v>
      </c>
      <c r="C13" s="20">
        <f>L29</f>
        <v>0.79371899999999995</v>
      </c>
      <c r="D13" s="21">
        <f>L30</f>
        <v>0.72178399999999998</v>
      </c>
      <c r="E13" s="22">
        <f t="shared" si="0"/>
        <v>0.77083800000000002</v>
      </c>
      <c r="F13" s="23">
        <f>O28</f>
        <v>109.75927799999999</v>
      </c>
      <c r="G13" s="24">
        <f>O29</f>
        <v>114.265536</v>
      </c>
      <c r="H13" s="25">
        <f>O30</f>
        <v>185.305599</v>
      </c>
      <c r="I13" s="26">
        <f t="shared" si="1"/>
        <v>136.44347100000002</v>
      </c>
      <c r="K13" t="s">
        <v>37</v>
      </c>
      <c r="L13">
        <v>0.81189599999999995</v>
      </c>
      <c r="N13" t="s">
        <v>68</v>
      </c>
      <c r="O13">
        <v>313.91895499999998</v>
      </c>
    </row>
    <row r="14" spans="1:15" ht="15.75" thickBot="1" x14ac:dyDescent="0.3">
      <c r="A14" s="111" t="s">
        <v>10</v>
      </c>
      <c r="B14" s="112">
        <f>L31</f>
        <v>0.77724599999999999</v>
      </c>
      <c r="C14" s="113">
        <f>L32</f>
        <v>0.85101599999999999</v>
      </c>
      <c r="D14" s="114">
        <f>L33</f>
        <v>0.76990599999999998</v>
      </c>
      <c r="E14" s="16">
        <f t="shared" si="0"/>
        <v>0.7993893333333334</v>
      </c>
      <c r="F14" s="115">
        <f>O31</f>
        <v>276.67182500000001</v>
      </c>
      <c r="G14" s="116">
        <f>O32</f>
        <v>101.38579900000001</v>
      </c>
      <c r="H14" s="117">
        <f>O33</f>
        <v>230.21716799999999</v>
      </c>
      <c r="I14" s="17">
        <f t="shared" si="1"/>
        <v>202.75826400000003</v>
      </c>
      <c r="K14" t="s">
        <v>37</v>
      </c>
      <c r="L14">
        <v>0.85900299999999996</v>
      </c>
      <c r="N14" t="s">
        <v>68</v>
      </c>
      <c r="O14">
        <v>64.981717000000003</v>
      </c>
    </row>
    <row r="15" spans="1:15" ht="15.75" thickBot="1" x14ac:dyDescent="0.3">
      <c r="A15" s="27" t="s">
        <v>11</v>
      </c>
      <c r="B15" s="28">
        <f>L34</f>
        <v>0.757081</v>
      </c>
      <c r="C15" s="29">
        <f>L35</f>
        <v>0.76060099999999997</v>
      </c>
      <c r="D15" s="30">
        <f>L36</f>
        <v>0.70304699999999998</v>
      </c>
      <c r="E15" s="31">
        <f t="shared" si="0"/>
        <v>0.74024299999999998</v>
      </c>
      <c r="F15" s="32">
        <f>O34</f>
        <v>207.372861</v>
      </c>
      <c r="G15" s="33">
        <f>O35</f>
        <v>202.346574</v>
      </c>
      <c r="H15" s="34">
        <f>O36</f>
        <v>306.48953</v>
      </c>
      <c r="I15" s="118">
        <f t="shared" si="1"/>
        <v>238.73632166666667</v>
      </c>
      <c r="K15" t="s">
        <v>37</v>
      </c>
      <c r="L15">
        <v>0.79271899999999995</v>
      </c>
      <c r="N15" t="s">
        <v>68</v>
      </c>
      <c r="O15">
        <v>269.320404</v>
      </c>
    </row>
    <row r="16" spans="1:15" x14ac:dyDescent="0.25">
      <c r="A16" s="18" t="s">
        <v>12</v>
      </c>
      <c r="B16" s="19">
        <f>L37</f>
        <v>0.75829400000000002</v>
      </c>
      <c r="C16" s="20">
        <f>L38</f>
        <v>0.75425799999999998</v>
      </c>
      <c r="D16" s="21">
        <f>L39</f>
        <v>0.79642100000000005</v>
      </c>
      <c r="E16" s="22">
        <f t="shared" si="0"/>
        <v>0.76965766666666668</v>
      </c>
      <c r="F16" s="23">
        <f>O37</f>
        <v>350.52704899999998</v>
      </c>
      <c r="G16" s="24">
        <f>O38</f>
        <v>349.68700100000001</v>
      </c>
      <c r="H16" s="25">
        <f>O39</f>
        <v>149.224535</v>
      </c>
      <c r="I16" s="26">
        <f t="shared" si="1"/>
        <v>283.14619500000003</v>
      </c>
      <c r="K16" t="s">
        <v>37</v>
      </c>
      <c r="L16">
        <v>0.76631000000000005</v>
      </c>
      <c r="N16" t="s">
        <v>68</v>
      </c>
      <c r="O16">
        <v>913.43224499999997</v>
      </c>
    </row>
    <row r="17" spans="1:15" x14ac:dyDescent="0.25">
      <c r="A17" s="3" t="s">
        <v>13</v>
      </c>
      <c r="B17" s="4">
        <f>L40</f>
        <v>0.84300200000000003</v>
      </c>
      <c r="C17" s="9">
        <f>L41</f>
        <v>0.74050099999999996</v>
      </c>
      <c r="D17" s="8">
        <f>L42</f>
        <v>0.75475000000000003</v>
      </c>
      <c r="E17" s="13">
        <f t="shared" si="0"/>
        <v>0.77941766666666668</v>
      </c>
      <c r="F17" s="5">
        <f>O40</f>
        <v>331.16594199999997</v>
      </c>
      <c r="G17" s="11">
        <f>O41</f>
        <v>283.38120900000001</v>
      </c>
      <c r="H17" s="10">
        <f>O42</f>
        <v>303.73437300000001</v>
      </c>
      <c r="I17" s="15">
        <f t="shared" si="1"/>
        <v>306.09384133333333</v>
      </c>
      <c r="K17" t="s">
        <v>37</v>
      </c>
      <c r="L17">
        <v>0.867649</v>
      </c>
      <c r="N17" t="s">
        <v>68</v>
      </c>
      <c r="O17">
        <v>185.108588</v>
      </c>
    </row>
    <row r="18" spans="1:15" x14ac:dyDescent="0.25">
      <c r="A18" s="3" t="s">
        <v>14</v>
      </c>
      <c r="B18" s="4">
        <f>L43</f>
        <v>0.73492299999999999</v>
      </c>
      <c r="C18" s="9">
        <f>L44</f>
        <v>0.81754700000000002</v>
      </c>
      <c r="D18" s="8">
        <f>L45</f>
        <v>0.82372800000000002</v>
      </c>
      <c r="E18" s="13">
        <f t="shared" si="0"/>
        <v>0.79206600000000005</v>
      </c>
      <c r="F18" s="5">
        <f>O43</f>
        <v>166.559527</v>
      </c>
      <c r="G18" s="11">
        <f>O44</f>
        <v>163.44834900000001</v>
      </c>
      <c r="H18" s="10">
        <f>O45</f>
        <v>390.60734100000002</v>
      </c>
      <c r="I18" s="15">
        <f t="shared" si="1"/>
        <v>240.20507233333333</v>
      </c>
      <c r="K18" t="s">
        <v>37</v>
      </c>
      <c r="L18">
        <v>0.76910699999999999</v>
      </c>
      <c r="N18" t="s">
        <v>68</v>
      </c>
      <c r="O18">
        <v>420.48505</v>
      </c>
    </row>
    <row r="19" spans="1:15" x14ac:dyDescent="0.25">
      <c r="A19" s="3" t="s">
        <v>15</v>
      </c>
      <c r="B19" s="4">
        <f>L46</f>
        <v>0.728437</v>
      </c>
      <c r="C19" s="9">
        <f>L47</f>
        <v>0.70000200000000001</v>
      </c>
      <c r="D19" s="8">
        <f>L48</f>
        <v>0.79846099999999998</v>
      </c>
      <c r="E19" s="13">
        <f t="shared" si="0"/>
        <v>0.74230000000000007</v>
      </c>
      <c r="F19" s="5">
        <f>O46</f>
        <v>382.629885</v>
      </c>
      <c r="G19" s="11">
        <f>O47</f>
        <v>218.378491</v>
      </c>
      <c r="H19" s="10">
        <f>O48</f>
        <v>293.856808</v>
      </c>
      <c r="I19" s="15">
        <f t="shared" si="1"/>
        <v>298.28839466666665</v>
      </c>
      <c r="K19" t="s">
        <v>37</v>
      </c>
      <c r="L19">
        <v>0.81027000000000005</v>
      </c>
      <c r="N19" t="s">
        <v>68</v>
      </c>
      <c r="O19">
        <v>328.26677599999999</v>
      </c>
    </row>
    <row r="20" spans="1:15" x14ac:dyDescent="0.25">
      <c r="A20" s="103" t="s">
        <v>16</v>
      </c>
      <c r="B20" s="104">
        <f>L49</f>
        <v>0.72988299999999995</v>
      </c>
      <c r="C20" s="105">
        <f>L50</f>
        <v>0.71674000000000004</v>
      </c>
      <c r="D20" s="106">
        <f>L51</f>
        <v>0.79215500000000005</v>
      </c>
      <c r="E20" s="22">
        <f t="shared" si="0"/>
        <v>0.74625933333333327</v>
      </c>
      <c r="F20" s="107">
        <f>O49</f>
        <v>195.25116800000001</v>
      </c>
      <c r="G20" s="108">
        <f>O50</f>
        <v>230.858204</v>
      </c>
      <c r="H20" s="109">
        <f>O51</f>
        <v>396.839698</v>
      </c>
      <c r="I20" s="26">
        <f t="shared" si="1"/>
        <v>274.31635666666665</v>
      </c>
      <c r="K20" t="s">
        <v>37</v>
      </c>
      <c r="L20">
        <v>0.85232699999999995</v>
      </c>
      <c r="N20" t="s">
        <v>68</v>
      </c>
      <c r="O20">
        <v>434.05182600000001</v>
      </c>
    </row>
    <row r="21" spans="1:15" x14ac:dyDescent="0.25">
      <c r="A21" s="89" t="s">
        <v>17</v>
      </c>
      <c r="B21" s="90">
        <f>L52</f>
        <v>0.70374000000000003</v>
      </c>
      <c r="C21" s="91">
        <f>L53</f>
        <v>0.902586</v>
      </c>
      <c r="D21" s="92">
        <f>L54</f>
        <v>0.82795099999999999</v>
      </c>
      <c r="E21" s="13">
        <f t="shared" si="0"/>
        <v>0.81142566666666671</v>
      </c>
      <c r="F21" s="93">
        <f>O52</f>
        <v>226.43595099999999</v>
      </c>
      <c r="G21" s="94">
        <f>O53</f>
        <v>93.581351999999995</v>
      </c>
      <c r="H21" s="95">
        <f>O54</f>
        <v>200.46946600000001</v>
      </c>
      <c r="I21" s="15">
        <f t="shared" si="1"/>
        <v>173.49558966666666</v>
      </c>
      <c r="K21" t="s">
        <v>37</v>
      </c>
      <c r="L21">
        <v>0.75507100000000005</v>
      </c>
      <c r="N21" t="s">
        <v>68</v>
      </c>
      <c r="O21">
        <v>266.00321500000001</v>
      </c>
    </row>
    <row r="22" spans="1:15" x14ac:dyDescent="0.25">
      <c r="A22" s="89" t="s">
        <v>18</v>
      </c>
      <c r="B22" s="90">
        <f>L55</f>
        <v>0.86049900000000001</v>
      </c>
      <c r="C22" s="91">
        <f>L56</f>
        <v>0.70041399999999998</v>
      </c>
      <c r="D22" s="92">
        <f>L57</f>
        <v>0.77330900000000002</v>
      </c>
      <c r="E22" s="13">
        <f t="shared" si="0"/>
        <v>0.77807400000000004</v>
      </c>
      <c r="F22" s="93">
        <f>O55</f>
        <v>99.145670999999993</v>
      </c>
      <c r="G22" s="94">
        <f>O56</f>
        <v>353.10119600000002</v>
      </c>
      <c r="H22" s="95">
        <f>O57</f>
        <v>231.520242</v>
      </c>
      <c r="I22" s="15">
        <f t="shared" si="1"/>
        <v>227.92236966666667</v>
      </c>
      <c r="K22" t="s">
        <v>37</v>
      </c>
      <c r="L22">
        <v>0.74084000000000005</v>
      </c>
      <c r="N22" t="s">
        <v>68</v>
      </c>
      <c r="O22">
        <v>425.24832300000003</v>
      </c>
    </row>
    <row r="23" spans="1:15" x14ac:dyDescent="0.25">
      <c r="A23" s="89" t="s">
        <v>19</v>
      </c>
      <c r="B23" s="90">
        <f>L58</f>
        <v>0.74553499999999995</v>
      </c>
      <c r="C23" s="91">
        <f>L59</f>
        <v>0.86235600000000001</v>
      </c>
      <c r="D23" s="92">
        <f>L60</f>
        <v>0.78251999999999999</v>
      </c>
      <c r="E23" s="13">
        <f t="shared" si="0"/>
        <v>0.79680366666666658</v>
      </c>
      <c r="F23" s="93">
        <f>O58</f>
        <v>156.49395100000001</v>
      </c>
      <c r="G23" s="94">
        <f>O59</f>
        <v>221.945695</v>
      </c>
      <c r="H23" s="95">
        <f>O60</f>
        <v>179.15224699999999</v>
      </c>
      <c r="I23" s="15">
        <f t="shared" si="1"/>
        <v>185.86396433333334</v>
      </c>
      <c r="K23" t="s">
        <v>37</v>
      </c>
      <c r="L23">
        <v>0.76330600000000004</v>
      </c>
      <c r="N23" t="s">
        <v>68</v>
      </c>
      <c r="O23">
        <v>266.32723299999998</v>
      </c>
    </row>
    <row r="24" spans="1:15" x14ac:dyDescent="0.25">
      <c r="A24" s="89" t="s">
        <v>20</v>
      </c>
      <c r="B24" s="90">
        <f>L61</f>
        <v>0.76585599999999998</v>
      </c>
      <c r="C24" s="91">
        <f>L62</f>
        <v>0.85064099999999998</v>
      </c>
      <c r="D24" s="92">
        <f>L63</f>
        <v>0.83583200000000002</v>
      </c>
      <c r="E24" s="13">
        <f t="shared" si="0"/>
        <v>0.81744299999999992</v>
      </c>
      <c r="F24" s="93">
        <f>O61</f>
        <v>374.15339999999998</v>
      </c>
      <c r="G24" s="94">
        <f>O62</f>
        <v>204.37468999999999</v>
      </c>
      <c r="H24" s="95">
        <f>O63</f>
        <v>1894.033332</v>
      </c>
      <c r="I24" s="15">
        <f t="shared" si="1"/>
        <v>824.18714066666655</v>
      </c>
      <c r="K24" t="s">
        <v>37</v>
      </c>
      <c r="L24">
        <v>0.85825600000000002</v>
      </c>
      <c r="N24" t="s">
        <v>68</v>
      </c>
      <c r="O24">
        <v>303.04333300000002</v>
      </c>
    </row>
    <row r="25" spans="1:15" x14ac:dyDescent="0.25">
      <c r="A25" s="89" t="s">
        <v>21</v>
      </c>
      <c r="B25" s="90">
        <f>L64</f>
        <v>0.72933700000000001</v>
      </c>
      <c r="C25" s="91">
        <f>L65</f>
        <v>0.76409800000000005</v>
      </c>
      <c r="D25" s="92">
        <f>L66</f>
        <v>0.76212599999999997</v>
      </c>
      <c r="E25" s="13">
        <f t="shared" si="0"/>
        <v>0.75185366666666675</v>
      </c>
      <c r="F25" s="95">
        <f>O64</f>
        <v>376.56953900000002</v>
      </c>
      <c r="G25" s="94">
        <f>O65</f>
        <v>189.17581999999999</v>
      </c>
      <c r="H25" s="95">
        <f>O66</f>
        <v>312.03684700000002</v>
      </c>
      <c r="I25" s="15">
        <f t="shared" si="1"/>
        <v>292.59406866666671</v>
      </c>
      <c r="K25" t="s">
        <v>37</v>
      </c>
      <c r="L25">
        <v>0.72237200000000001</v>
      </c>
      <c r="N25" t="s">
        <v>68</v>
      </c>
      <c r="O25">
        <v>338.09933799999999</v>
      </c>
    </row>
    <row r="26" spans="1:15" x14ac:dyDescent="0.25">
      <c r="A26" s="89" t="s">
        <v>22</v>
      </c>
      <c r="B26" s="90">
        <f>L67</f>
        <v>0.70490900000000001</v>
      </c>
      <c r="C26" s="91">
        <f>L68</f>
        <v>0.86479399999999995</v>
      </c>
      <c r="D26" s="92">
        <f>L69</f>
        <v>0.70195700000000005</v>
      </c>
      <c r="E26" s="13">
        <f t="shared" si="0"/>
        <v>0.75722000000000012</v>
      </c>
      <c r="F26" s="95">
        <f>O67</f>
        <v>365.28489300000001</v>
      </c>
      <c r="G26" s="94">
        <f>O68</f>
        <v>116.733677</v>
      </c>
      <c r="H26" s="95">
        <f>O69</f>
        <v>501.72969699999999</v>
      </c>
      <c r="I26" s="15">
        <f t="shared" si="1"/>
        <v>327.916089</v>
      </c>
      <c r="K26" t="s">
        <v>37</v>
      </c>
      <c r="L26">
        <v>0.85041800000000001</v>
      </c>
      <c r="N26" t="s">
        <v>68</v>
      </c>
      <c r="O26">
        <v>62.198557999999998</v>
      </c>
    </row>
    <row r="27" spans="1:15" x14ac:dyDescent="0.25">
      <c r="A27" s="89" t="s">
        <v>23</v>
      </c>
      <c r="B27" s="90">
        <f>L70</f>
        <v>0.72997800000000002</v>
      </c>
      <c r="C27" s="91">
        <f>L71</f>
        <v>0.72338800000000003</v>
      </c>
      <c r="D27" s="92">
        <f>L72</f>
        <v>0.72387699999999999</v>
      </c>
      <c r="E27" s="13">
        <f t="shared" si="0"/>
        <v>0.72574766666666657</v>
      </c>
      <c r="F27" s="95">
        <f>O70</f>
        <v>391.46539000000001</v>
      </c>
      <c r="G27" s="94">
        <f>O71</f>
        <v>249.86129099999999</v>
      </c>
      <c r="H27" s="95">
        <f>O72</f>
        <v>301.79626200000001</v>
      </c>
      <c r="I27" s="15">
        <f t="shared" si="1"/>
        <v>314.37431433333336</v>
      </c>
      <c r="K27" t="s">
        <v>37</v>
      </c>
      <c r="L27">
        <v>0.73038499999999995</v>
      </c>
      <c r="N27" t="s">
        <v>68</v>
      </c>
      <c r="O27">
        <v>62.609580999999999</v>
      </c>
    </row>
    <row r="28" spans="1:15" x14ac:dyDescent="0.25">
      <c r="A28" s="89" t="s">
        <v>24</v>
      </c>
      <c r="B28" s="90">
        <f>L73</f>
        <v>0.75459699999999996</v>
      </c>
      <c r="C28" s="91">
        <f>L74</f>
        <v>0.70211800000000002</v>
      </c>
      <c r="D28" s="92">
        <f>L75</f>
        <v>0.77619499999999997</v>
      </c>
      <c r="E28" s="13">
        <f t="shared" si="0"/>
        <v>0.74430333333333332</v>
      </c>
      <c r="F28" s="95">
        <f>O73</f>
        <v>215.39931999999999</v>
      </c>
      <c r="G28" s="94">
        <f>O74</f>
        <v>286.21237000000002</v>
      </c>
      <c r="H28" s="95">
        <f>O75</f>
        <v>239.076674</v>
      </c>
      <c r="I28" s="15">
        <f t="shared" si="1"/>
        <v>246.89612133333333</v>
      </c>
      <c r="K28" t="s">
        <v>37</v>
      </c>
      <c r="L28">
        <v>0.79701100000000002</v>
      </c>
      <c r="N28" t="s">
        <v>68</v>
      </c>
      <c r="O28">
        <v>109.75927799999999</v>
      </c>
    </row>
    <row r="29" spans="1:15" x14ac:dyDescent="0.25">
      <c r="A29" s="89" t="s">
        <v>25</v>
      </c>
      <c r="B29" s="90">
        <f>L76</f>
        <v>0.85867099999999996</v>
      </c>
      <c r="C29" s="91">
        <f>L77</f>
        <v>0.76458099999999996</v>
      </c>
      <c r="D29" s="92">
        <f>L78</f>
        <v>0.83868200000000004</v>
      </c>
      <c r="E29" s="13">
        <f t="shared" si="0"/>
        <v>0.82064466666666658</v>
      </c>
      <c r="F29" s="95">
        <f>O76</f>
        <v>95.485461000000001</v>
      </c>
      <c r="G29" s="94">
        <f>O77</f>
        <v>415.01273700000002</v>
      </c>
      <c r="H29" s="95">
        <f>O78</f>
        <v>186.50066699999999</v>
      </c>
      <c r="I29" s="15">
        <f t="shared" si="1"/>
        <v>232.332955</v>
      </c>
      <c r="K29" t="s">
        <v>37</v>
      </c>
      <c r="L29">
        <v>0.79371899999999995</v>
      </c>
      <c r="N29" t="s">
        <v>68</v>
      </c>
      <c r="O29">
        <v>114.265536</v>
      </c>
    </row>
    <row r="30" spans="1:15" x14ac:dyDescent="0.25">
      <c r="A30" s="89" t="s">
        <v>26</v>
      </c>
      <c r="B30" s="90">
        <f>L79</f>
        <v>0.84659799999999996</v>
      </c>
      <c r="C30" s="91">
        <f>L80</f>
        <v>0.74151999999999996</v>
      </c>
      <c r="D30" s="92">
        <f>L81</f>
        <v>0.76774500000000001</v>
      </c>
      <c r="E30" s="13">
        <f t="shared" si="0"/>
        <v>0.78528766666666661</v>
      </c>
      <c r="F30" s="95">
        <f>O79</f>
        <v>252.05041600000001</v>
      </c>
      <c r="G30" s="94">
        <f>O80</f>
        <v>114.29153700000001</v>
      </c>
      <c r="H30" s="95">
        <f>O81</f>
        <v>323.96553</v>
      </c>
      <c r="I30" s="15">
        <f t="shared" si="1"/>
        <v>230.10249433333334</v>
      </c>
      <c r="K30" t="s">
        <v>37</v>
      </c>
      <c r="L30">
        <v>0.72178399999999998</v>
      </c>
      <c r="N30" t="s">
        <v>68</v>
      </c>
      <c r="O30">
        <v>185.305599</v>
      </c>
    </row>
    <row r="31" spans="1:15" x14ac:dyDescent="0.25">
      <c r="A31" s="89" t="s">
        <v>27</v>
      </c>
      <c r="B31" s="90">
        <f>L82</f>
        <v>0.76102099999999995</v>
      </c>
      <c r="C31" s="91">
        <f>L83</f>
        <v>0.71914</v>
      </c>
      <c r="D31" s="92">
        <f>L84</f>
        <v>0.80135599999999996</v>
      </c>
      <c r="E31" s="13">
        <f t="shared" si="0"/>
        <v>0.76050566666666664</v>
      </c>
      <c r="F31" s="95">
        <f>O82</f>
        <v>264.83814799999999</v>
      </c>
      <c r="G31" s="94">
        <f>O83</f>
        <v>211.97412399999999</v>
      </c>
      <c r="H31" s="95">
        <f>O84</f>
        <v>218.36149</v>
      </c>
      <c r="I31" s="15">
        <f t="shared" si="1"/>
        <v>231.72458733333335</v>
      </c>
      <c r="K31" t="s">
        <v>37</v>
      </c>
      <c r="L31">
        <v>0.77724599999999999</v>
      </c>
      <c r="N31" t="s">
        <v>68</v>
      </c>
      <c r="O31">
        <v>276.67182500000001</v>
      </c>
    </row>
    <row r="32" spans="1:15" x14ac:dyDescent="0.25">
      <c r="A32" s="89" t="s">
        <v>28</v>
      </c>
      <c r="B32" s="90">
        <f>L85</f>
        <v>0.77681199999999995</v>
      </c>
      <c r="C32" s="91">
        <f>L86</f>
        <v>0.81907099999999999</v>
      </c>
      <c r="D32" s="92">
        <f>L87</f>
        <v>0.78459900000000005</v>
      </c>
      <c r="E32" s="13">
        <f t="shared" si="0"/>
        <v>0.79349399999999992</v>
      </c>
      <c r="F32" s="95">
        <f>O85</f>
        <v>259.40083700000002</v>
      </c>
      <c r="G32" s="94">
        <f>O86</f>
        <v>622.278592</v>
      </c>
      <c r="H32" s="95">
        <f>O87</f>
        <v>232.17027899999999</v>
      </c>
      <c r="I32" s="15">
        <f t="shared" si="1"/>
        <v>371.28323599999999</v>
      </c>
      <c r="K32" t="s">
        <v>37</v>
      </c>
      <c r="L32">
        <v>0.85101599999999999</v>
      </c>
      <c r="N32" t="s">
        <v>68</v>
      </c>
      <c r="O32">
        <v>101.38579900000001</v>
      </c>
    </row>
    <row r="33" spans="1:15" x14ac:dyDescent="0.25">
      <c r="A33" s="96" t="s">
        <v>29</v>
      </c>
      <c r="B33" s="97">
        <f>L88</f>
        <v>0.86186499999999999</v>
      </c>
      <c r="C33" s="98">
        <f>L89</f>
        <v>0.70055999999999996</v>
      </c>
      <c r="D33" s="99">
        <f>L90</f>
        <v>0.75583100000000003</v>
      </c>
      <c r="E33" s="16">
        <f t="shared" si="0"/>
        <v>0.77275199999999999</v>
      </c>
      <c r="F33" s="102">
        <f>O88</f>
        <v>166.67253299999999</v>
      </c>
      <c r="G33" s="101">
        <f>O89</f>
        <v>395.68463200000002</v>
      </c>
      <c r="H33" s="102">
        <f>O90</f>
        <v>317.74017400000002</v>
      </c>
      <c r="I33" s="17">
        <f t="shared" si="1"/>
        <v>293.3657796666667</v>
      </c>
      <c r="K33" t="s">
        <v>37</v>
      </c>
      <c r="L33">
        <v>0.76990599999999998</v>
      </c>
      <c r="N33" t="s">
        <v>68</v>
      </c>
      <c r="O33">
        <v>230.21716799999999</v>
      </c>
    </row>
    <row r="34" spans="1:15" x14ac:dyDescent="0.25">
      <c r="A34" s="89" t="s">
        <v>30</v>
      </c>
      <c r="B34" s="90">
        <f>L91</f>
        <v>0.75051900000000005</v>
      </c>
      <c r="C34" s="91">
        <f>L92</f>
        <v>0.85590100000000002</v>
      </c>
      <c r="D34" s="92">
        <f>L93</f>
        <v>0.75118799999999997</v>
      </c>
      <c r="E34" s="13">
        <f t="shared" si="0"/>
        <v>0.78586933333333331</v>
      </c>
      <c r="F34" s="95">
        <f>O91</f>
        <v>174.962007</v>
      </c>
      <c r="G34" s="94">
        <f>O92</f>
        <v>48.225757999999999</v>
      </c>
      <c r="H34" s="95">
        <f>O93</f>
        <v>562.49817299999995</v>
      </c>
      <c r="I34" s="15">
        <f t="shared" si="1"/>
        <v>261.89531266666665</v>
      </c>
      <c r="K34" t="s">
        <v>37</v>
      </c>
      <c r="L34">
        <v>0.757081</v>
      </c>
      <c r="N34" t="s">
        <v>68</v>
      </c>
      <c r="O34">
        <v>207.372861</v>
      </c>
    </row>
    <row r="35" spans="1:15" x14ac:dyDescent="0.25">
      <c r="A35" s="103" t="s">
        <v>31</v>
      </c>
      <c r="B35" s="104">
        <f>L94</f>
        <v>0.69896599999999998</v>
      </c>
      <c r="C35" s="105">
        <f>L95</f>
        <v>0.86408399999999996</v>
      </c>
      <c r="D35" s="106">
        <f>L96</f>
        <v>0.73524500000000004</v>
      </c>
      <c r="E35" s="22">
        <f t="shared" si="0"/>
        <v>0.76609833333333333</v>
      </c>
      <c r="F35" s="109">
        <f>O94</f>
        <v>288.989529</v>
      </c>
      <c r="G35" s="108">
        <f>O95</f>
        <v>141.94111899999999</v>
      </c>
      <c r="H35" s="109">
        <f>O96</f>
        <v>194.93915000000001</v>
      </c>
      <c r="I35" s="26">
        <f t="shared" si="1"/>
        <v>208.62326600000003</v>
      </c>
      <c r="K35" t="s">
        <v>37</v>
      </c>
      <c r="L35">
        <v>0.76060099999999997</v>
      </c>
      <c r="N35" t="s">
        <v>68</v>
      </c>
      <c r="O35">
        <v>202.346574</v>
      </c>
    </row>
    <row r="36" spans="1:15" x14ac:dyDescent="0.25">
      <c r="C36" s="159" t="s">
        <v>70</v>
      </c>
      <c r="D36" s="159"/>
      <c r="E36" s="120">
        <f>AVERAGE(E4:E35)</f>
        <v>0.77727822916666667</v>
      </c>
      <c r="F36" s="121"/>
      <c r="G36" s="160" t="s">
        <v>71</v>
      </c>
      <c r="H36" s="160"/>
      <c r="I36" s="122">
        <f>AVERAGE(I4:I35)</f>
        <v>266.41320669791668</v>
      </c>
      <c r="K36" t="s">
        <v>37</v>
      </c>
      <c r="L36">
        <v>0.70304699999999998</v>
      </c>
      <c r="N36" t="s">
        <v>68</v>
      </c>
      <c r="O36">
        <v>306.48953</v>
      </c>
    </row>
    <row r="37" spans="1:15" x14ac:dyDescent="0.25">
      <c r="K37" t="s">
        <v>37</v>
      </c>
      <c r="L37">
        <v>0.75829400000000002</v>
      </c>
      <c r="N37" t="s">
        <v>68</v>
      </c>
      <c r="O37">
        <v>350.52704899999998</v>
      </c>
    </row>
    <row r="38" spans="1:15" x14ac:dyDescent="0.25">
      <c r="A38" s="156" t="s">
        <v>40</v>
      </c>
      <c r="B38" s="156"/>
      <c r="C38" s="37">
        <f>AVERAGE(E4:E19)</f>
        <v>0.77869508333333337</v>
      </c>
      <c r="D38" s="37">
        <f>AVERAGE(I4:I19)</f>
        <v>239.27056056249998</v>
      </c>
      <c r="E38" s="153" t="s">
        <v>41</v>
      </c>
      <c r="F38" s="153"/>
      <c r="H38" s="155" t="s">
        <v>45</v>
      </c>
      <c r="I38" s="155"/>
      <c r="K38" t="s">
        <v>37</v>
      </c>
      <c r="L38">
        <v>0.75425799999999998</v>
      </c>
      <c r="N38" t="s">
        <v>68</v>
      </c>
      <c r="O38">
        <v>349.68700100000001</v>
      </c>
    </row>
    <row r="39" spans="1:15" x14ac:dyDescent="0.25">
      <c r="A39" s="156" t="s">
        <v>39</v>
      </c>
      <c r="B39" s="156"/>
      <c r="C39" s="37">
        <f>AVERAGE(E20:E35)</f>
        <v>0.77586137500000019</v>
      </c>
      <c r="D39" s="37">
        <f>AVERAGE(I20:I35)</f>
        <v>293.55585283333329</v>
      </c>
      <c r="E39" s="153" t="s">
        <v>49</v>
      </c>
      <c r="F39" s="153"/>
      <c r="K39" t="s">
        <v>37</v>
      </c>
      <c r="L39">
        <v>0.79642100000000005</v>
      </c>
      <c r="N39" t="s">
        <v>68</v>
      </c>
      <c r="O39">
        <v>149.224535</v>
      </c>
    </row>
    <row r="40" spans="1:15" x14ac:dyDescent="0.25">
      <c r="C40" s="37">
        <f>SUM(C39,-C38)</f>
        <v>-2.8337083333331847E-3</v>
      </c>
      <c r="D40" s="37">
        <f>SUM(D39,-D38)</f>
        <v>54.28529227083331</v>
      </c>
      <c r="E40" s="38" t="s">
        <v>44</v>
      </c>
      <c r="K40" t="s">
        <v>37</v>
      </c>
      <c r="L40">
        <v>0.84300200000000003</v>
      </c>
      <c r="N40" t="s">
        <v>68</v>
      </c>
      <c r="O40">
        <v>331.16594199999997</v>
      </c>
    </row>
    <row r="41" spans="1:15" x14ac:dyDescent="0.25">
      <c r="K41" t="s">
        <v>37</v>
      </c>
      <c r="L41">
        <v>0.74050099999999996</v>
      </c>
      <c r="N41" t="s">
        <v>68</v>
      </c>
      <c r="O41">
        <v>283.38120900000001</v>
      </c>
    </row>
    <row r="42" spans="1:15" x14ac:dyDescent="0.25">
      <c r="A42" s="156" t="s">
        <v>46</v>
      </c>
      <c r="B42" s="156"/>
      <c r="C42" s="37">
        <f>AVERAGE(E4:E11)</f>
        <v>0.78718558333333322</v>
      </c>
      <c r="D42" s="37">
        <f>AVERAGE(I4:I11)</f>
        <v>246.04436458333333</v>
      </c>
      <c r="E42" s="153" t="s">
        <v>48</v>
      </c>
      <c r="F42" s="153"/>
      <c r="H42" s="154" t="s">
        <v>51</v>
      </c>
      <c r="I42" s="154"/>
      <c r="K42" t="s">
        <v>37</v>
      </c>
      <c r="L42">
        <v>0.75475000000000003</v>
      </c>
      <c r="N42" t="s">
        <v>68</v>
      </c>
      <c r="O42">
        <v>303.73437300000001</v>
      </c>
    </row>
    <row r="43" spans="1:15" x14ac:dyDescent="0.25">
      <c r="A43" s="156" t="s">
        <v>47</v>
      </c>
      <c r="B43" s="156"/>
      <c r="C43" s="37">
        <f>AVERAGE(E12:E19)</f>
        <v>0.77020458333333341</v>
      </c>
      <c r="D43" s="37">
        <f>AVERAGE(I12:I19)</f>
        <v>232.49675654166666</v>
      </c>
      <c r="E43" s="153" t="s">
        <v>50</v>
      </c>
      <c r="F43" s="153"/>
      <c r="K43" t="s">
        <v>37</v>
      </c>
      <c r="L43">
        <v>0.73492299999999999</v>
      </c>
      <c r="N43" t="s">
        <v>68</v>
      </c>
      <c r="O43">
        <v>166.559527</v>
      </c>
    </row>
    <row r="44" spans="1:15" x14ac:dyDescent="0.25">
      <c r="C44" s="37">
        <f>SUM(C43,-C42)</f>
        <v>-1.6980999999999802E-2</v>
      </c>
      <c r="D44" s="37">
        <f>SUM(D43,-D42)</f>
        <v>-13.547608041666678</v>
      </c>
      <c r="E44" s="38" t="s">
        <v>44</v>
      </c>
      <c r="K44" t="s">
        <v>37</v>
      </c>
      <c r="L44">
        <v>0.81754700000000002</v>
      </c>
      <c r="N44" t="s">
        <v>68</v>
      </c>
      <c r="O44">
        <v>163.44834900000001</v>
      </c>
    </row>
    <row r="45" spans="1:15" x14ac:dyDescent="0.25">
      <c r="K45" t="s">
        <v>37</v>
      </c>
      <c r="L45">
        <v>0.82372800000000002</v>
      </c>
      <c r="N45" t="s">
        <v>68</v>
      </c>
      <c r="O45">
        <v>390.60734100000002</v>
      </c>
    </row>
    <row r="46" spans="1:15" x14ac:dyDescent="0.25">
      <c r="A46" s="156" t="s">
        <v>52</v>
      </c>
      <c r="B46" s="156"/>
      <c r="C46" s="37">
        <f>AVERAGE(E12:E15)</f>
        <v>0.76954883333333335</v>
      </c>
      <c r="D46" s="37">
        <f>AVERAGE(I12:I15)</f>
        <v>183.06013725</v>
      </c>
      <c r="E46" s="153" t="s">
        <v>54</v>
      </c>
      <c r="F46" s="153"/>
      <c r="H46" s="155" t="s">
        <v>56</v>
      </c>
      <c r="I46" s="155"/>
      <c r="K46" t="s">
        <v>37</v>
      </c>
      <c r="L46">
        <v>0.728437</v>
      </c>
      <c r="N46" t="s">
        <v>68</v>
      </c>
      <c r="O46">
        <v>382.629885</v>
      </c>
    </row>
    <row r="47" spans="1:15" x14ac:dyDescent="0.25">
      <c r="A47" s="156" t="s">
        <v>53</v>
      </c>
      <c r="B47" s="156"/>
      <c r="C47" s="37">
        <f>AVERAGE(E16:E19)</f>
        <v>0.77086033333333337</v>
      </c>
      <c r="D47" s="37">
        <f>AVERAGE(I16:I19)</f>
        <v>281.93337583333334</v>
      </c>
      <c r="E47" s="153" t="s">
        <v>55</v>
      </c>
      <c r="F47" s="153"/>
      <c r="K47" t="s">
        <v>37</v>
      </c>
      <c r="L47">
        <v>0.70000200000000001</v>
      </c>
      <c r="N47" t="s">
        <v>68</v>
      </c>
      <c r="O47">
        <v>218.378491</v>
      </c>
    </row>
    <row r="48" spans="1:15" x14ac:dyDescent="0.25">
      <c r="C48" s="37">
        <f>SUM(C47,-C46)</f>
        <v>1.311500000000021E-3</v>
      </c>
      <c r="D48" s="37">
        <f>SUM(D47,-D46)</f>
        <v>98.873238583333347</v>
      </c>
      <c r="E48" s="38" t="s">
        <v>44</v>
      </c>
      <c r="K48" t="s">
        <v>37</v>
      </c>
      <c r="L48">
        <v>0.79846099999999998</v>
      </c>
      <c r="N48" t="s">
        <v>68</v>
      </c>
      <c r="O48">
        <v>293.856808</v>
      </c>
    </row>
    <row r="49" spans="1:15" x14ac:dyDescent="0.25">
      <c r="K49" t="s">
        <v>37</v>
      </c>
      <c r="L49">
        <v>0.72988299999999995</v>
      </c>
      <c r="N49" t="s">
        <v>68</v>
      </c>
      <c r="O49">
        <v>195.25116800000001</v>
      </c>
    </row>
    <row r="50" spans="1:15" x14ac:dyDescent="0.25">
      <c r="A50" s="75" t="s">
        <v>57</v>
      </c>
      <c r="K50" t="s">
        <v>37</v>
      </c>
      <c r="L50">
        <v>0.71674000000000004</v>
      </c>
      <c r="N50" t="s">
        <v>68</v>
      </c>
      <c r="O50">
        <v>230.858204</v>
      </c>
    </row>
    <row r="51" spans="1:15" x14ac:dyDescent="0.25">
      <c r="A51" s="89" t="s">
        <v>8</v>
      </c>
      <c r="B51" s="90">
        <f>L64</f>
        <v>0.72933700000000001</v>
      </c>
      <c r="C51" s="91">
        <f>L65</f>
        <v>0.76409800000000005</v>
      </c>
      <c r="D51" s="92">
        <f>L66</f>
        <v>0.76212599999999997</v>
      </c>
      <c r="E51" s="13">
        <f t="shared" ref="E51:E54" si="2">AVERAGE(B51:D51)</f>
        <v>0.75185366666666675</v>
      </c>
      <c r="F51" s="93">
        <f>O64</f>
        <v>376.56953900000002</v>
      </c>
      <c r="G51" s="94">
        <f>O65</f>
        <v>189.17581999999999</v>
      </c>
      <c r="H51" s="95">
        <f>O66</f>
        <v>312.03684700000002</v>
      </c>
      <c r="I51" s="15">
        <f t="shared" ref="I51:I54" si="3">AVERAGE(F51:H51)</f>
        <v>292.59406866666671</v>
      </c>
      <c r="K51" t="s">
        <v>37</v>
      </c>
      <c r="L51">
        <v>0.79215500000000005</v>
      </c>
      <c r="N51" t="s">
        <v>68</v>
      </c>
      <c r="O51">
        <v>396.839698</v>
      </c>
    </row>
    <row r="52" spans="1:15" x14ac:dyDescent="0.25">
      <c r="A52" s="18" t="s">
        <v>9</v>
      </c>
      <c r="B52" s="19">
        <f>L67</f>
        <v>0.70490900000000001</v>
      </c>
      <c r="C52" s="20">
        <f>L68</f>
        <v>0.86479399999999995</v>
      </c>
      <c r="D52" s="21">
        <f>L69</f>
        <v>0.70195700000000005</v>
      </c>
      <c r="E52" s="22">
        <f t="shared" si="2"/>
        <v>0.75722000000000012</v>
      </c>
      <c r="F52" s="23">
        <f>O67</f>
        <v>365.28489300000001</v>
      </c>
      <c r="G52" s="24">
        <f>O68</f>
        <v>116.733677</v>
      </c>
      <c r="H52" s="25">
        <f>O69</f>
        <v>501.72969699999999</v>
      </c>
      <c r="I52" s="26">
        <f t="shared" si="3"/>
        <v>327.916089</v>
      </c>
      <c r="K52" t="s">
        <v>37</v>
      </c>
      <c r="L52">
        <v>0.70374000000000003</v>
      </c>
      <c r="N52" t="s">
        <v>68</v>
      </c>
      <c r="O52">
        <v>226.43595099999999</v>
      </c>
    </row>
    <row r="53" spans="1:15" x14ac:dyDescent="0.25">
      <c r="A53" s="3" t="s">
        <v>10</v>
      </c>
      <c r="B53" s="4">
        <f>L70</f>
        <v>0.72997800000000002</v>
      </c>
      <c r="C53" s="9">
        <f>L71</f>
        <v>0.72338800000000003</v>
      </c>
      <c r="D53" s="8">
        <f>L72</f>
        <v>0.72387699999999999</v>
      </c>
      <c r="E53" s="13">
        <f t="shared" si="2"/>
        <v>0.72574766666666657</v>
      </c>
      <c r="F53" s="5">
        <f>O70</f>
        <v>391.46539000000001</v>
      </c>
      <c r="G53" s="11">
        <f>O71</f>
        <v>249.86129099999999</v>
      </c>
      <c r="H53" s="10">
        <f>O72</f>
        <v>301.79626200000001</v>
      </c>
      <c r="I53" s="15">
        <f t="shared" si="3"/>
        <v>314.37431433333336</v>
      </c>
      <c r="K53" t="s">
        <v>37</v>
      </c>
      <c r="L53">
        <v>0.902586</v>
      </c>
      <c r="N53" t="s">
        <v>68</v>
      </c>
      <c r="O53">
        <v>93.581351999999995</v>
      </c>
    </row>
    <row r="54" spans="1:15" x14ac:dyDescent="0.25">
      <c r="A54" s="3" t="s">
        <v>11</v>
      </c>
      <c r="B54" s="4">
        <f>L73</f>
        <v>0.75459699999999996</v>
      </c>
      <c r="C54" s="9">
        <f>L74</f>
        <v>0.70211800000000002</v>
      </c>
      <c r="D54" s="8">
        <f>L75</f>
        <v>0.77619499999999997</v>
      </c>
      <c r="E54" s="13">
        <f t="shared" si="2"/>
        <v>0.74430333333333332</v>
      </c>
      <c r="F54" s="5">
        <f>O73</f>
        <v>215.39931999999999</v>
      </c>
      <c r="G54" s="11">
        <f>O74</f>
        <v>286.21237000000002</v>
      </c>
      <c r="H54" s="10">
        <f>O75</f>
        <v>239.076674</v>
      </c>
      <c r="I54" s="15">
        <f t="shared" si="3"/>
        <v>246.89612133333333</v>
      </c>
      <c r="K54" t="s">
        <v>37</v>
      </c>
      <c r="L54">
        <v>0.82795099999999999</v>
      </c>
      <c r="N54" t="s">
        <v>68</v>
      </c>
      <c r="O54">
        <v>200.46946600000001</v>
      </c>
    </row>
    <row r="55" spans="1:15" x14ac:dyDescent="0.25">
      <c r="K55" t="s">
        <v>37</v>
      </c>
      <c r="L55">
        <v>0.86049900000000001</v>
      </c>
      <c r="N55" t="s">
        <v>68</v>
      </c>
      <c r="O55">
        <v>99.145670999999993</v>
      </c>
    </row>
    <row r="56" spans="1:15" x14ac:dyDescent="0.25">
      <c r="A56" s="156" t="s">
        <v>58</v>
      </c>
      <c r="B56" s="156"/>
      <c r="C56" s="37">
        <f>AVERAGE(E51:E52)</f>
        <v>0.75453683333333343</v>
      </c>
      <c r="D56" s="37">
        <f>AVERAGE(I51:I52)</f>
        <v>310.25507883333336</v>
      </c>
      <c r="E56" s="153" t="s">
        <v>60</v>
      </c>
      <c r="F56" s="153"/>
      <c r="H56" s="154" t="s">
        <v>69</v>
      </c>
      <c r="I56" s="154"/>
      <c r="K56" t="s">
        <v>37</v>
      </c>
      <c r="L56">
        <v>0.70041399999999998</v>
      </c>
      <c r="N56" t="s">
        <v>68</v>
      </c>
      <c r="O56">
        <v>353.10119600000002</v>
      </c>
    </row>
    <row r="57" spans="1:15" x14ac:dyDescent="0.25">
      <c r="A57" s="156" t="s">
        <v>59</v>
      </c>
      <c r="B57" s="156"/>
      <c r="C57" s="37">
        <f>AVERAGE(E53:E54)</f>
        <v>0.73502549999999989</v>
      </c>
      <c r="D57" s="37">
        <f>AVERAGE(I53:I54)</f>
        <v>280.63521783333334</v>
      </c>
      <c r="E57" s="153" t="s">
        <v>61</v>
      </c>
      <c r="F57" s="153"/>
      <c r="K57" t="s">
        <v>37</v>
      </c>
      <c r="L57">
        <v>0.77330900000000002</v>
      </c>
      <c r="N57" t="s">
        <v>68</v>
      </c>
      <c r="O57">
        <v>231.520242</v>
      </c>
    </row>
    <row r="58" spans="1:15" x14ac:dyDescent="0.25">
      <c r="C58" s="37">
        <f>SUM(C57,-C56)</f>
        <v>-1.9511333333333547E-2</v>
      </c>
      <c r="D58" s="37">
        <f>SUM(D57,-D56)</f>
        <v>-29.619861000000014</v>
      </c>
      <c r="E58" s="38" t="s">
        <v>44</v>
      </c>
      <c r="K58" t="s">
        <v>37</v>
      </c>
      <c r="L58">
        <v>0.74553499999999995</v>
      </c>
      <c r="N58" t="s">
        <v>68</v>
      </c>
      <c r="O58">
        <v>156.49395100000001</v>
      </c>
    </row>
    <row r="59" spans="1:15" x14ac:dyDescent="0.25">
      <c r="H59" s="154" t="s">
        <v>66</v>
      </c>
      <c r="I59" s="154"/>
      <c r="K59" t="s">
        <v>37</v>
      </c>
      <c r="L59">
        <v>0.86235600000000001</v>
      </c>
      <c r="N59" t="s">
        <v>68</v>
      </c>
      <c r="O59">
        <v>221.945695</v>
      </c>
    </row>
    <row r="60" spans="1:15" x14ac:dyDescent="0.25">
      <c r="K60" t="s">
        <v>37</v>
      </c>
      <c r="L60">
        <v>0.78251999999999999</v>
      </c>
      <c r="N60" t="s">
        <v>68</v>
      </c>
      <c r="O60">
        <v>179.15224699999999</v>
      </c>
    </row>
    <row r="61" spans="1:15" x14ac:dyDescent="0.25">
      <c r="K61" t="s">
        <v>37</v>
      </c>
      <c r="L61">
        <v>0.76585599999999998</v>
      </c>
      <c r="N61" t="s">
        <v>68</v>
      </c>
      <c r="O61">
        <v>374.15339999999998</v>
      </c>
    </row>
    <row r="62" spans="1:15" x14ac:dyDescent="0.25">
      <c r="A62" s="155" t="s">
        <v>45</v>
      </c>
      <c r="B62" s="155"/>
      <c r="K62" t="s">
        <v>37</v>
      </c>
      <c r="L62">
        <v>0.85064099999999998</v>
      </c>
      <c r="N62" t="s">
        <v>68</v>
      </c>
      <c r="O62">
        <v>204.37468999999999</v>
      </c>
    </row>
    <row r="63" spans="1:15" x14ac:dyDescent="0.25">
      <c r="A63" s="154" t="s">
        <v>51</v>
      </c>
      <c r="B63" s="154"/>
      <c r="K63" t="s">
        <v>37</v>
      </c>
      <c r="L63">
        <v>0.83583200000000002</v>
      </c>
      <c r="N63" t="s">
        <v>68</v>
      </c>
      <c r="O63">
        <v>1894.033332</v>
      </c>
    </row>
    <row r="64" spans="1:15" x14ac:dyDescent="0.25">
      <c r="A64" s="155" t="s">
        <v>56</v>
      </c>
      <c r="B64" s="155"/>
      <c r="K64" t="s">
        <v>37</v>
      </c>
      <c r="L64">
        <v>0.72933700000000001</v>
      </c>
      <c r="N64" t="s">
        <v>68</v>
      </c>
      <c r="O64">
        <v>376.56953900000002</v>
      </c>
    </row>
    <row r="65" spans="1:15" x14ac:dyDescent="0.25">
      <c r="A65" s="154" t="s">
        <v>69</v>
      </c>
      <c r="B65" s="154"/>
      <c r="K65" t="s">
        <v>37</v>
      </c>
      <c r="L65">
        <v>0.76409800000000005</v>
      </c>
      <c r="N65" t="s">
        <v>68</v>
      </c>
      <c r="O65">
        <v>189.17581999999999</v>
      </c>
    </row>
    <row r="66" spans="1:15" x14ac:dyDescent="0.25">
      <c r="A66" s="154" t="s">
        <v>66</v>
      </c>
      <c r="B66" s="154"/>
      <c r="K66" t="s">
        <v>37</v>
      </c>
      <c r="L66">
        <v>0.76212599999999997</v>
      </c>
      <c r="N66" t="s">
        <v>68</v>
      </c>
      <c r="O66">
        <v>312.03684700000002</v>
      </c>
    </row>
    <row r="67" spans="1:15" x14ac:dyDescent="0.25">
      <c r="K67" t="s">
        <v>37</v>
      </c>
      <c r="L67">
        <v>0.70490900000000001</v>
      </c>
      <c r="N67" t="s">
        <v>68</v>
      </c>
      <c r="O67">
        <v>365.28489300000001</v>
      </c>
    </row>
    <row r="68" spans="1:15" x14ac:dyDescent="0.25">
      <c r="A68" s="3" t="s">
        <v>11</v>
      </c>
      <c r="B68" s="4">
        <v>0.75459699999999996</v>
      </c>
      <c r="C68" s="9">
        <v>0.70211800000000002</v>
      </c>
      <c r="D68" s="8">
        <v>0.77619499999999997</v>
      </c>
      <c r="E68" s="13">
        <v>0.74430333333333332</v>
      </c>
      <c r="F68" s="5">
        <v>215.39931999999999</v>
      </c>
      <c r="G68" s="11">
        <v>286.21237000000002</v>
      </c>
      <c r="H68" s="10">
        <v>239.076674</v>
      </c>
      <c r="I68" s="15">
        <v>246.89612133333333</v>
      </c>
      <c r="K68" t="s">
        <v>37</v>
      </c>
      <c r="L68">
        <v>0.86479399999999995</v>
      </c>
      <c r="N68" t="s">
        <v>68</v>
      </c>
      <c r="O68">
        <v>116.733677</v>
      </c>
    </row>
    <row r="69" spans="1:15" x14ac:dyDescent="0.25">
      <c r="K69" t="s">
        <v>37</v>
      </c>
      <c r="L69">
        <v>0.70195700000000005</v>
      </c>
      <c r="N69" t="s">
        <v>68</v>
      </c>
      <c r="O69">
        <v>501.72969699999999</v>
      </c>
    </row>
    <row r="70" spans="1:15" x14ac:dyDescent="0.25">
      <c r="K70" t="s">
        <v>37</v>
      </c>
      <c r="L70">
        <v>0.72997800000000002</v>
      </c>
      <c r="N70" t="s">
        <v>68</v>
      </c>
      <c r="O70">
        <v>391.46539000000001</v>
      </c>
    </row>
    <row r="71" spans="1:15" x14ac:dyDescent="0.25">
      <c r="K71" t="s">
        <v>37</v>
      </c>
      <c r="L71">
        <v>0.72338800000000003</v>
      </c>
      <c r="N71" t="s">
        <v>68</v>
      </c>
      <c r="O71">
        <v>249.86129099999999</v>
      </c>
    </row>
    <row r="72" spans="1:15" x14ac:dyDescent="0.25">
      <c r="K72" t="s">
        <v>37</v>
      </c>
      <c r="L72">
        <v>0.72387699999999999</v>
      </c>
      <c r="N72" t="s">
        <v>68</v>
      </c>
      <c r="O72">
        <v>301.79626200000001</v>
      </c>
    </row>
    <row r="73" spans="1:15" x14ac:dyDescent="0.25">
      <c r="K73" t="s">
        <v>37</v>
      </c>
      <c r="L73">
        <v>0.75459699999999996</v>
      </c>
      <c r="N73" t="s">
        <v>68</v>
      </c>
      <c r="O73">
        <v>215.39931999999999</v>
      </c>
    </row>
    <row r="74" spans="1:15" x14ac:dyDescent="0.25">
      <c r="K74" t="s">
        <v>37</v>
      </c>
      <c r="L74">
        <v>0.70211800000000002</v>
      </c>
      <c r="N74" t="s">
        <v>68</v>
      </c>
      <c r="O74">
        <v>286.21237000000002</v>
      </c>
    </row>
    <row r="75" spans="1:15" x14ac:dyDescent="0.25">
      <c r="K75" t="s">
        <v>37</v>
      </c>
      <c r="L75">
        <v>0.77619499999999997</v>
      </c>
      <c r="N75" t="s">
        <v>68</v>
      </c>
      <c r="O75">
        <v>239.076674</v>
      </c>
    </row>
    <row r="76" spans="1:15" x14ac:dyDescent="0.25">
      <c r="K76" t="s">
        <v>37</v>
      </c>
      <c r="L76">
        <v>0.85867099999999996</v>
      </c>
      <c r="N76" t="s">
        <v>68</v>
      </c>
      <c r="O76">
        <v>95.485461000000001</v>
      </c>
    </row>
    <row r="77" spans="1:15" x14ac:dyDescent="0.25">
      <c r="K77" t="s">
        <v>37</v>
      </c>
      <c r="L77">
        <v>0.76458099999999996</v>
      </c>
      <c r="N77" t="s">
        <v>68</v>
      </c>
      <c r="O77">
        <v>415.01273700000002</v>
      </c>
    </row>
    <row r="78" spans="1:15" x14ac:dyDescent="0.25">
      <c r="K78" t="s">
        <v>37</v>
      </c>
      <c r="L78">
        <v>0.83868200000000004</v>
      </c>
      <c r="N78" t="s">
        <v>68</v>
      </c>
      <c r="O78">
        <v>186.50066699999999</v>
      </c>
    </row>
    <row r="79" spans="1:15" x14ac:dyDescent="0.25">
      <c r="K79" t="s">
        <v>37</v>
      </c>
      <c r="L79">
        <v>0.84659799999999996</v>
      </c>
      <c r="N79" t="s">
        <v>68</v>
      </c>
      <c r="O79">
        <v>252.05041600000001</v>
      </c>
    </row>
    <row r="80" spans="1:15" x14ac:dyDescent="0.25">
      <c r="K80" t="s">
        <v>37</v>
      </c>
      <c r="L80">
        <v>0.74151999999999996</v>
      </c>
      <c r="N80" t="s">
        <v>68</v>
      </c>
      <c r="O80">
        <v>114.29153700000001</v>
      </c>
    </row>
    <row r="81" spans="11:15" x14ac:dyDescent="0.25">
      <c r="K81" t="s">
        <v>37</v>
      </c>
      <c r="L81">
        <v>0.76774500000000001</v>
      </c>
      <c r="N81" t="s">
        <v>68</v>
      </c>
      <c r="O81">
        <v>323.96553</v>
      </c>
    </row>
    <row r="82" spans="11:15" x14ac:dyDescent="0.25">
      <c r="K82" t="s">
        <v>37</v>
      </c>
      <c r="L82">
        <v>0.76102099999999995</v>
      </c>
      <c r="N82" t="s">
        <v>68</v>
      </c>
      <c r="O82">
        <v>264.83814799999999</v>
      </c>
    </row>
    <row r="83" spans="11:15" x14ac:dyDescent="0.25">
      <c r="K83" t="s">
        <v>37</v>
      </c>
      <c r="L83">
        <v>0.71914</v>
      </c>
      <c r="N83" t="s">
        <v>68</v>
      </c>
      <c r="O83">
        <v>211.97412399999999</v>
      </c>
    </row>
    <row r="84" spans="11:15" x14ac:dyDescent="0.25">
      <c r="K84" t="s">
        <v>37</v>
      </c>
      <c r="L84">
        <v>0.80135599999999996</v>
      </c>
      <c r="N84" t="s">
        <v>68</v>
      </c>
      <c r="O84">
        <v>218.36149</v>
      </c>
    </row>
    <row r="85" spans="11:15" x14ac:dyDescent="0.25">
      <c r="K85" t="s">
        <v>37</v>
      </c>
      <c r="L85">
        <v>0.77681199999999995</v>
      </c>
      <c r="N85" t="s">
        <v>68</v>
      </c>
      <c r="O85">
        <v>259.40083700000002</v>
      </c>
    </row>
    <row r="86" spans="11:15" x14ac:dyDescent="0.25">
      <c r="K86" t="s">
        <v>37</v>
      </c>
      <c r="L86">
        <v>0.81907099999999999</v>
      </c>
      <c r="N86" t="s">
        <v>68</v>
      </c>
      <c r="O86">
        <v>622.278592</v>
      </c>
    </row>
    <row r="87" spans="11:15" x14ac:dyDescent="0.25">
      <c r="K87" t="s">
        <v>37</v>
      </c>
      <c r="L87">
        <v>0.78459900000000005</v>
      </c>
      <c r="N87" t="s">
        <v>68</v>
      </c>
      <c r="O87">
        <v>232.17027899999999</v>
      </c>
    </row>
    <row r="88" spans="11:15" x14ac:dyDescent="0.25">
      <c r="K88" t="s">
        <v>37</v>
      </c>
      <c r="L88">
        <v>0.86186499999999999</v>
      </c>
      <c r="N88" t="s">
        <v>68</v>
      </c>
      <c r="O88">
        <v>166.67253299999999</v>
      </c>
    </row>
    <row r="89" spans="11:15" x14ac:dyDescent="0.25">
      <c r="K89" t="s">
        <v>37</v>
      </c>
      <c r="L89">
        <v>0.70055999999999996</v>
      </c>
      <c r="N89" t="s">
        <v>68</v>
      </c>
      <c r="O89">
        <v>395.68463200000002</v>
      </c>
    </row>
    <row r="90" spans="11:15" x14ac:dyDescent="0.25">
      <c r="K90" t="s">
        <v>37</v>
      </c>
      <c r="L90">
        <v>0.75583100000000003</v>
      </c>
      <c r="N90" t="s">
        <v>68</v>
      </c>
      <c r="O90">
        <v>317.74017400000002</v>
      </c>
    </row>
    <row r="91" spans="11:15" x14ac:dyDescent="0.25">
      <c r="K91" t="s">
        <v>37</v>
      </c>
      <c r="L91">
        <v>0.75051900000000005</v>
      </c>
      <c r="N91" t="s">
        <v>68</v>
      </c>
      <c r="O91">
        <v>174.962007</v>
      </c>
    </row>
    <row r="92" spans="11:15" x14ac:dyDescent="0.25">
      <c r="K92" t="s">
        <v>37</v>
      </c>
      <c r="L92">
        <v>0.85590100000000002</v>
      </c>
      <c r="N92" t="s">
        <v>68</v>
      </c>
      <c r="O92">
        <v>48.225757999999999</v>
      </c>
    </row>
    <row r="93" spans="11:15" x14ac:dyDescent="0.25">
      <c r="K93" t="s">
        <v>37</v>
      </c>
      <c r="L93">
        <v>0.75118799999999997</v>
      </c>
      <c r="N93" t="s">
        <v>68</v>
      </c>
      <c r="O93">
        <v>562.49817299999995</v>
      </c>
    </row>
    <row r="94" spans="11:15" x14ac:dyDescent="0.25">
      <c r="K94" t="s">
        <v>37</v>
      </c>
      <c r="L94">
        <v>0.69896599999999998</v>
      </c>
      <c r="N94" t="s">
        <v>68</v>
      </c>
      <c r="O94">
        <v>288.989529</v>
      </c>
    </row>
    <row r="95" spans="11:15" x14ac:dyDescent="0.25">
      <c r="K95" t="s">
        <v>37</v>
      </c>
      <c r="L95">
        <v>0.86408399999999996</v>
      </c>
      <c r="N95" t="s">
        <v>68</v>
      </c>
      <c r="O95">
        <v>141.94111899999999</v>
      </c>
    </row>
    <row r="96" spans="11:15" x14ac:dyDescent="0.25">
      <c r="K96" t="s">
        <v>37</v>
      </c>
      <c r="L96">
        <v>0.73524500000000004</v>
      </c>
      <c r="N96" t="s">
        <v>68</v>
      </c>
      <c r="O96">
        <v>194.93915000000001</v>
      </c>
    </row>
  </sheetData>
  <mergeCells count="31">
    <mergeCell ref="A65:B65"/>
    <mergeCell ref="A66:B66"/>
    <mergeCell ref="C36:D36"/>
    <mergeCell ref="G36:H36"/>
    <mergeCell ref="A57:B57"/>
    <mergeCell ref="E57:F57"/>
    <mergeCell ref="H59:I59"/>
    <mergeCell ref="A62:B62"/>
    <mergeCell ref="A63:B63"/>
    <mergeCell ref="A64:B64"/>
    <mergeCell ref="A46:B46"/>
    <mergeCell ref="E46:F46"/>
    <mergeCell ref="H46:I46"/>
    <mergeCell ref="A47:B47"/>
    <mergeCell ref="E47:F47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B1:I1"/>
    <mergeCell ref="B2:E2"/>
    <mergeCell ref="F2:I2"/>
    <mergeCell ref="A38:B38"/>
    <mergeCell ref="E38:F38"/>
    <mergeCell ref="H38:I3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5" workbookViewId="0">
      <selection activeCell="I36" sqref="I36"/>
    </sheetView>
  </sheetViews>
  <sheetFormatPr baseColWidth="10" defaultRowHeight="15" x14ac:dyDescent="0.25"/>
  <cols>
    <col min="1" max="2" width="15.28515625" customWidth="1"/>
  </cols>
  <sheetData>
    <row r="1" spans="1:15" x14ac:dyDescent="0.25">
      <c r="B1" s="157" t="s">
        <v>75</v>
      </c>
      <c r="C1" s="157"/>
      <c r="D1" s="157"/>
      <c r="E1" s="157"/>
      <c r="F1" s="157"/>
      <c r="G1" s="157"/>
      <c r="H1" s="157"/>
      <c r="I1" s="157"/>
      <c r="K1" t="s">
        <v>37</v>
      </c>
      <c r="L1">
        <v>0.85472599999999999</v>
      </c>
      <c r="N1" t="s">
        <v>38</v>
      </c>
      <c r="O1">
        <v>73.932229000000007</v>
      </c>
    </row>
    <row r="2" spans="1:15" x14ac:dyDescent="0.25">
      <c r="B2" s="156" t="s">
        <v>43</v>
      </c>
      <c r="C2" s="156"/>
      <c r="D2" s="156"/>
      <c r="E2" s="156"/>
      <c r="F2" s="158" t="s">
        <v>42</v>
      </c>
      <c r="G2" s="158"/>
      <c r="H2" s="158"/>
      <c r="I2" s="158"/>
      <c r="K2" t="s">
        <v>37</v>
      </c>
      <c r="L2">
        <v>0.75981799999999999</v>
      </c>
      <c r="N2" t="s">
        <v>38</v>
      </c>
      <c r="O2">
        <v>128.359342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4" t="s">
        <v>33</v>
      </c>
      <c r="H3" s="2" t="s">
        <v>34</v>
      </c>
      <c r="I3" s="14" t="s">
        <v>36</v>
      </c>
      <c r="K3" t="s">
        <v>37</v>
      </c>
      <c r="L3">
        <v>0.85150400000000004</v>
      </c>
      <c r="N3" t="s">
        <v>38</v>
      </c>
      <c r="O3">
        <v>98.189616000000001</v>
      </c>
    </row>
    <row r="4" spans="1:15" x14ac:dyDescent="0.25">
      <c r="A4" s="39" t="s">
        <v>0</v>
      </c>
      <c r="B4" s="40">
        <f>L1</f>
        <v>0.85472599999999999</v>
      </c>
      <c r="C4" s="41">
        <f>L2</f>
        <v>0.75981799999999999</v>
      </c>
      <c r="D4" s="42">
        <f>L3</f>
        <v>0.85150400000000004</v>
      </c>
      <c r="E4" s="43">
        <f t="shared" ref="E4:E35" si="0">AVERAGE(B4:D4)</f>
        <v>0.82201599999999997</v>
      </c>
      <c r="F4" s="44">
        <f>O1</f>
        <v>73.932229000000007</v>
      </c>
      <c r="G4" s="45">
        <f>O2</f>
        <v>128.359342</v>
      </c>
      <c r="H4" s="46">
        <f>O3</f>
        <v>98.189616000000001</v>
      </c>
      <c r="I4" s="161">
        <f t="shared" ref="I4:I35" si="1">AVERAGE(F4:H4)</f>
        <v>100.16039566666666</v>
      </c>
      <c r="K4" t="s">
        <v>37</v>
      </c>
      <c r="L4">
        <v>0.85609999999999997</v>
      </c>
      <c r="N4" t="s">
        <v>38</v>
      </c>
      <c r="O4">
        <v>94.680414999999996</v>
      </c>
    </row>
    <row r="5" spans="1:15" x14ac:dyDescent="0.25">
      <c r="A5" s="39" t="s">
        <v>1</v>
      </c>
      <c r="B5" s="40">
        <f>L4</f>
        <v>0.85609999999999997</v>
      </c>
      <c r="C5" s="41">
        <f>L5</f>
        <v>0.75316300000000003</v>
      </c>
      <c r="D5" s="42">
        <f>L6</f>
        <v>0.83461099999999999</v>
      </c>
      <c r="E5" s="43">
        <f t="shared" si="0"/>
        <v>0.81462466666666666</v>
      </c>
      <c r="F5" s="44">
        <f>O4</f>
        <v>94.680414999999996</v>
      </c>
      <c r="G5" s="45">
        <f>O5</f>
        <v>443.492366</v>
      </c>
      <c r="H5" s="46">
        <f>O6</f>
        <v>485.593774</v>
      </c>
      <c r="I5" s="47">
        <f t="shared" si="1"/>
        <v>341.25551833333333</v>
      </c>
      <c r="K5" t="s">
        <v>37</v>
      </c>
      <c r="L5">
        <v>0.75316300000000003</v>
      </c>
      <c r="N5" t="s">
        <v>38</v>
      </c>
      <c r="O5">
        <v>443.492366</v>
      </c>
    </row>
    <row r="6" spans="1:15" ht="15.75" thickBot="1" x14ac:dyDescent="0.3">
      <c r="A6" s="48" t="s">
        <v>2</v>
      </c>
      <c r="B6" s="49">
        <f>L7</f>
        <v>0.72731800000000002</v>
      </c>
      <c r="C6" s="50">
        <f>L8</f>
        <v>0.85489099999999996</v>
      </c>
      <c r="D6" s="51">
        <f>L9</f>
        <v>0.69630300000000001</v>
      </c>
      <c r="E6" s="52">
        <f t="shared" si="0"/>
        <v>0.75950400000000007</v>
      </c>
      <c r="F6" s="53">
        <f>O7</f>
        <v>185.624617</v>
      </c>
      <c r="G6" s="54">
        <f>O8</f>
        <v>201.72953799999999</v>
      </c>
      <c r="H6" s="55">
        <f>O9</f>
        <v>440.171176</v>
      </c>
      <c r="I6" s="56">
        <f t="shared" si="1"/>
        <v>275.84177700000004</v>
      </c>
      <c r="K6" t="s">
        <v>37</v>
      </c>
      <c r="L6">
        <v>0.83461099999999999</v>
      </c>
      <c r="N6" t="s">
        <v>38</v>
      </c>
      <c r="O6">
        <v>485.593774</v>
      </c>
    </row>
    <row r="7" spans="1:15" ht="15.75" thickBot="1" x14ac:dyDescent="0.3">
      <c r="A7" s="66" t="s">
        <v>3</v>
      </c>
      <c r="B7" s="67">
        <f>L10</f>
        <v>0.90104899999999999</v>
      </c>
      <c r="C7" s="68">
        <f>L11</f>
        <v>0.77691100000000002</v>
      </c>
      <c r="D7" s="69">
        <f>L12</f>
        <v>0.88202400000000003</v>
      </c>
      <c r="E7" s="164">
        <f t="shared" si="0"/>
        <v>0.85332799999999998</v>
      </c>
      <c r="F7" s="165">
        <f>O10</f>
        <v>30.890767</v>
      </c>
      <c r="G7" s="72">
        <f>O11</f>
        <v>261.93798199999998</v>
      </c>
      <c r="H7" s="71">
        <f>O12</f>
        <v>63.194614999999999</v>
      </c>
      <c r="I7" s="73">
        <f t="shared" si="1"/>
        <v>118.67445466666665</v>
      </c>
      <c r="K7" t="s">
        <v>37</v>
      </c>
      <c r="L7">
        <v>0.72731800000000002</v>
      </c>
      <c r="N7" t="s">
        <v>38</v>
      </c>
      <c r="O7">
        <v>185.624617</v>
      </c>
    </row>
    <row r="8" spans="1:15" x14ac:dyDescent="0.25">
      <c r="A8" s="57" t="s">
        <v>4</v>
      </c>
      <c r="B8" s="58">
        <f>L13</f>
        <v>0.85505600000000004</v>
      </c>
      <c r="C8" s="59">
        <f>L14</f>
        <v>0.70005700000000004</v>
      </c>
      <c r="D8" s="60">
        <f>L15</f>
        <v>0.74281600000000003</v>
      </c>
      <c r="E8" s="61">
        <f t="shared" si="0"/>
        <v>0.76597633333333326</v>
      </c>
      <c r="F8" s="62">
        <f>O13</f>
        <v>90.811194</v>
      </c>
      <c r="G8" s="63">
        <f>O14</f>
        <v>418.51793800000002</v>
      </c>
      <c r="H8" s="64">
        <f>O15</f>
        <v>280.83406300000001</v>
      </c>
      <c r="I8" s="65">
        <f t="shared" si="1"/>
        <v>263.3877316666667</v>
      </c>
      <c r="K8" t="s">
        <v>37</v>
      </c>
      <c r="L8">
        <v>0.85489099999999996</v>
      </c>
      <c r="N8" t="s">
        <v>38</v>
      </c>
      <c r="O8">
        <v>201.72953799999999</v>
      </c>
    </row>
    <row r="9" spans="1:15" x14ac:dyDescent="0.25">
      <c r="A9" s="39" t="s">
        <v>5</v>
      </c>
      <c r="B9" s="40">
        <f>L16</f>
        <v>0.794651</v>
      </c>
      <c r="C9" s="41">
        <f>L17</f>
        <v>0.74399800000000005</v>
      </c>
      <c r="D9" s="42">
        <f>L18</f>
        <v>0.78265200000000001</v>
      </c>
      <c r="E9" s="43">
        <f t="shared" si="0"/>
        <v>0.77376699999999998</v>
      </c>
      <c r="F9" s="44">
        <f>O16</f>
        <v>674.49457900000004</v>
      </c>
      <c r="G9" s="45">
        <f>O17</f>
        <v>376.214518</v>
      </c>
      <c r="H9" s="46">
        <f>O18</f>
        <v>750.91494999999998</v>
      </c>
      <c r="I9" s="47">
        <f t="shared" si="1"/>
        <v>600.54134899999997</v>
      </c>
      <c r="K9" t="s">
        <v>37</v>
      </c>
      <c r="L9">
        <v>0.69630300000000001</v>
      </c>
      <c r="N9" t="s">
        <v>38</v>
      </c>
      <c r="O9">
        <v>440.171176</v>
      </c>
    </row>
    <row r="10" spans="1:15" x14ac:dyDescent="0.25">
      <c r="A10" s="39" t="s">
        <v>6</v>
      </c>
      <c r="B10" s="40">
        <f>L19</f>
        <v>0.77027000000000001</v>
      </c>
      <c r="C10" s="41">
        <f>L20</f>
        <v>0.79845299999999997</v>
      </c>
      <c r="D10" s="42">
        <f>L21</f>
        <v>0.80457800000000002</v>
      </c>
      <c r="E10" s="43">
        <f t="shared" si="0"/>
        <v>0.79110033333333318</v>
      </c>
      <c r="F10" s="44">
        <f>O19</f>
        <v>262.81503199999997</v>
      </c>
      <c r="G10" s="45">
        <f>O20</f>
        <v>458.08320099999997</v>
      </c>
      <c r="H10" s="46">
        <f>O21</f>
        <v>226.03692899999999</v>
      </c>
      <c r="I10" s="47">
        <f t="shared" si="1"/>
        <v>315.64505399999996</v>
      </c>
      <c r="K10" t="s">
        <v>37</v>
      </c>
      <c r="L10">
        <v>0.90104899999999999</v>
      </c>
      <c r="N10" t="s">
        <v>38</v>
      </c>
      <c r="O10">
        <v>30.890767</v>
      </c>
    </row>
    <row r="11" spans="1:15" x14ac:dyDescent="0.25">
      <c r="A11" s="48" t="s">
        <v>7</v>
      </c>
      <c r="B11" s="49">
        <f>L22</f>
        <v>0.75550300000000004</v>
      </c>
      <c r="C11" s="50">
        <f>L23</f>
        <v>0.79268300000000003</v>
      </c>
      <c r="D11" s="51">
        <f>L24</f>
        <v>0.84490299999999996</v>
      </c>
      <c r="E11" s="52">
        <f t="shared" si="0"/>
        <v>0.79769633333333323</v>
      </c>
      <c r="F11" s="53">
        <f>O22</f>
        <v>848.20351500000004</v>
      </c>
      <c r="G11" s="54">
        <f>O23</f>
        <v>565.00431600000002</v>
      </c>
      <c r="H11" s="55">
        <f>O24</f>
        <v>337.40229799999997</v>
      </c>
      <c r="I11" s="56">
        <f t="shared" si="1"/>
        <v>583.53670966666675</v>
      </c>
      <c r="K11" t="s">
        <v>37</v>
      </c>
      <c r="L11">
        <v>0.77691100000000002</v>
      </c>
      <c r="N11" t="s">
        <v>38</v>
      </c>
      <c r="O11">
        <v>261.93798199999998</v>
      </c>
    </row>
    <row r="12" spans="1:15" x14ac:dyDescent="0.25">
      <c r="A12" s="89" t="s">
        <v>8</v>
      </c>
      <c r="B12" s="90">
        <f>L25</f>
        <v>0.79172399999999998</v>
      </c>
      <c r="C12" s="91">
        <f>L26</f>
        <v>0.82322700000000004</v>
      </c>
      <c r="D12" s="92">
        <f>L27</f>
        <v>0.85683299999999996</v>
      </c>
      <c r="E12" s="13">
        <f t="shared" si="0"/>
        <v>0.82392799999999999</v>
      </c>
      <c r="F12" s="93">
        <f>O25</f>
        <v>586.08352200000002</v>
      </c>
      <c r="G12" s="94">
        <f>O26</f>
        <v>169.04866899999999</v>
      </c>
      <c r="H12" s="95">
        <f>O27</f>
        <v>119.393829</v>
      </c>
      <c r="I12" s="15">
        <f t="shared" si="1"/>
        <v>291.50867333333332</v>
      </c>
      <c r="K12" t="s">
        <v>37</v>
      </c>
      <c r="L12">
        <v>0.88202400000000003</v>
      </c>
      <c r="N12" t="s">
        <v>38</v>
      </c>
      <c r="O12">
        <v>63.194614999999999</v>
      </c>
    </row>
    <row r="13" spans="1:15" x14ac:dyDescent="0.25">
      <c r="A13" s="18" t="s">
        <v>9</v>
      </c>
      <c r="B13" s="19">
        <f>L28</f>
        <v>0.74843000000000004</v>
      </c>
      <c r="C13" s="20">
        <f>L29</f>
        <v>0.80100899999999997</v>
      </c>
      <c r="D13" s="21">
        <f>L30</f>
        <v>0.82102900000000001</v>
      </c>
      <c r="E13" s="22">
        <f t="shared" si="0"/>
        <v>0.79015599999999997</v>
      </c>
      <c r="F13" s="23">
        <f>O28</f>
        <v>178.006181</v>
      </c>
      <c r="G13" s="24">
        <f>O29</f>
        <v>259.15982300000002</v>
      </c>
      <c r="H13" s="25">
        <f>O30</f>
        <v>405.97221999999999</v>
      </c>
      <c r="I13" s="26">
        <f t="shared" si="1"/>
        <v>281.0460746666667</v>
      </c>
      <c r="K13" t="s">
        <v>37</v>
      </c>
      <c r="L13">
        <v>0.85505600000000004</v>
      </c>
      <c r="N13" t="s">
        <v>38</v>
      </c>
      <c r="O13">
        <v>90.811194</v>
      </c>
    </row>
    <row r="14" spans="1:15" x14ac:dyDescent="0.25">
      <c r="A14" s="3" t="s">
        <v>10</v>
      </c>
      <c r="B14" s="4">
        <f>L31</f>
        <v>0.83055599999999996</v>
      </c>
      <c r="C14" s="9">
        <f>L32</f>
        <v>0.75785000000000002</v>
      </c>
      <c r="D14" s="8">
        <f>L33</f>
        <v>0.76926499999999998</v>
      </c>
      <c r="E14" s="13">
        <f t="shared" si="0"/>
        <v>0.78589033333333325</v>
      </c>
      <c r="F14" s="5">
        <f>O31</f>
        <v>243.19490999999999</v>
      </c>
      <c r="G14" s="11">
        <f>O32</f>
        <v>514.58743300000003</v>
      </c>
      <c r="H14" s="10">
        <f>O33</f>
        <v>231.994269</v>
      </c>
      <c r="I14" s="15">
        <f t="shared" si="1"/>
        <v>329.92553733333335</v>
      </c>
      <c r="K14" t="s">
        <v>37</v>
      </c>
      <c r="L14">
        <v>0.70005700000000004</v>
      </c>
      <c r="N14" t="s">
        <v>38</v>
      </c>
      <c r="O14">
        <v>418.51793800000002</v>
      </c>
    </row>
    <row r="15" spans="1:15" x14ac:dyDescent="0.25">
      <c r="A15" s="3" t="s">
        <v>11</v>
      </c>
      <c r="B15" s="4">
        <f>L34</f>
        <v>0.71557099999999996</v>
      </c>
      <c r="C15" s="9">
        <f>L35</f>
        <v>0.76278999999999997</v>
      </c>
      <c r="D15" s="8">
        <f>L36</f>
        <v>0.85294800000000004</v>
      </c>
      <c r="E15" s="13">
        <f t="shared" si="0"/>
        <v>0.77710299999999999</v>
      </c>
      <c r="F15" s="5">
        <f>O34</f>
        <v>228.26305600000001</v>
      </c>
      <c r="G15" s="11">
        <f>O35</f>
        <v>575.26690299999996</v>
      </c>
      <c r="H15" s="10">
        <f>O36</f>
        <v>81.435658000000004</v>
      </c>
      <c r="I15" s="15">
        <f t="shared" si="1"/>
        <v>294.988539</v>
      </c>
      <c r="K15" t="s">
        <v>37</v>
      </c>
      <c r="L15">
        <v>0.74281600000000003</v>
      </c>
      <c r="N15" t="s">
        <v>38</v>
      </c>
      <c r="O15">
        <v>280.83406300000001</v>
      </c>
    </row>
    <row r="16" spans="1:15" x14ac:dyDescent="0.25">
      <c r="A16" s="3" t="s">
        <v>12</v>
      </c>
      <c r="B16" s="4">
        <f>L37</f>
        <v>0.704955</v>
      </c>
      <c r="C16" s="9">
        <f>L38</f>
        <v>0.86597500000000005</v>
      </c>
      <c r="D16" s="8">
        <f>L39</f>
        <v>0.69925000000000004</v>
      </c>
      <c r="E16" s="13">
        <f t="shared" si="0"/>
        <v>0.75672666666666677</v>
      </c>
      <c r="F16" s="5">
        <f>O37</f>
        <v>580.43619899999999</v>
      </c>
      <c r="G16" s="11">
        <f>O38</f>
        <v>71.693100999999999</v>
      </c>
      <c r="H16" s="10">
        <f>O39</f>
        <v>625.89179899999999</v>
      </c>
      <c r="I16" s="15">
        <f t="shared" si="1"/>
        <v>426.00703300000004</v>
      </c>
      <c r="K16" t="s">
        <v>37</v>
      </c>
      <c r="L16">
        <v>0.794651</v>
      </c>
      <c r="N16" t="s">
        <v>38</v>
      </c>
      <c r="O16">
        <v>674.49457900000004</v>
      </c>
    </row>
    <row r="17" spans="1:15" x14ac:dyDescent="0.25">
      <c r="A17" s="3" t="s">
        <v>13</v>
      </c>
      <c r="B17" s="4">
        <f>L40</f>
        <v>0.85131199999999996</v>
      </c>
      <c r="C17" s="9">
        <f>L41</f>
        <v>0.86855700000000002</v>
      </c>
      <c r="D17" s="8">
        <f>L42</f>
        <v>0.85706199999999999</v>
      </c>
      <c r="E17" s="74">
        <f t="shared" si="0"/>
        <v>0.85897699999999999</v>
      </c>
      <c r="F17" s="5">
        <f>O40</f>
        <v>242.82488900000001</v>
      </c>
      <c r="G17" s="11">
        <f>O41</f>
        <v>81.539664000000002</v>
      </c>
      <c r="H17" s="10">
        <f>O42</f>
        <v>89.889140999999995</v>
      </c>
      <c r="I17" s="15">
        <f t="shared" si="1"/>
        <v>138.08456466666667</v>
      </c>
      <c r="K17" t="s">
        <v>37</v>
      </c>
      <c r="L17">
        <v>0.74399800000000005</v>
      </c>
      <c r="N17" t="s">
        <v>38</v>
      </c>
      <c r="O17">
        <v>376.214518</v>
      </c>
    </row>
    <row r="18" spans="1:15" x14ac:dyDescent="0.25">
      <c r="A18" s="3" t="s">
        <v>14</v>
      </c>
      <c r="B18" s="4">
        <f>L43</f>
        <v>0.70583499999999999</v>
      </c>
      <c r="C18" s="9">
        <f>L44</f>
        <v>0.78459999999999996</v>
      </c>
      <c r="D18" s="8">
        <f>L45</f>
        <v>0.853101</v>
      </c>
      <c r="E18" s="13">
        <f t="shared" si="0"/>
        <v>0.78117866666666658</v>
      </c>
      <c r="F18" s="5">
        <f>O43</f>
        <v>647.31102399999997</v>
      </c>
      <c r="G18" s="11">
        <f>O44</f>
        <v>439.12811699999997</v>
      </c>
      <c r="H18" s="10">
        <f>O45</f>
        <v>100.88777</v>
      </c>
      <c r="I18" s="15">
        <f t="shared" si="1"/>
        <v>395.77563699999996</v>
      </c>
      <c r="K18" t="s">
        <v>37</v>
      </c>
      <c r="L18">
        <v>0.78265200000000001</v>
      </c>
      <c r="N18" t="s">
        <v>38</v>
      </c>
      <c r="O18">
        <v>750.91494999999998</v>
      </c>
    </row>
    <row r="19" spans="1:15" x14ac:dyDescent="0.25">
      <c r="A19" s="3" t="s">
        <v>15</v>
      </c>
      <c r="B19" s="4">
        <f>L46</f>
        <v>0.72041599999999995</v>
      </c>
      <c r="C19" s="9">
        <f>L47</f>
        <v>0.85219699999999998</v>
      </c>
      <c r="D19" s="8">
        <f>L48</f>
        <v>0.71429200000000004</v>
      </c>
      <c r="E19" s="13">
        <f t="shared" si="0"/>
        <v>0.76230166666666666</v>
      </c>
      <c r="F19" s="5">
        <f>O46</f>
        <v>338.75937599999997</v>
      </c>
      <c r="G19" s="11">
        <f>O47</f>
        <v>306.29651899999999</v>
      </c>
      <c r="H19" s="10">
        <f>O48</f>
        <v>937.92464600000005</v>
      </c>
      <c r="I19" s="15">
        <f t="shared" si="1"/>
        <v>527.6601803333333</v>
      </c>
      <c r="K19" t="s">
        <v>37</v>
      </c>
      <c r="L19">
        <v>0.77027000000000001</v>
      </c>
      <c r="N19" t="s">
        <v>38</v>
      </c>
      <c r="O19">
        <v>262.81503199999997</v>
      </c>
    </row>
    <row r="20" spans="1:15" x14ac:dyDescent="0.25">
      <c r="A20" s="57" t="s">
        <v>16</v>
      </c>
      <c r="B20" s="58">
        <f>L49</f>
        <v>0.855518</v>
      </c>
      <c r="C20" s="59">
        <f>L50</f>
        <v>0.85278900000000002</v>
      </c>
      <c r="D20" s="60">
        <f>L51</f>
        <v>0.80228500000000003</v>
      </c>
      <c r="E20" s="61">
        <f t="shared" si="0"/>
        <v>0.83686399999999994</v>
      </c>
      <c r="F20" s="62">
        <f>O49</f>
        <v>156.17693299999999</v>
      </c>
      <c r="G20" s="63">
        <f>O50</f>
        <v>330.68591400000003</v>
      </c>
      <c r="H20" s="64">
        <f>O51</f>
        <v>590.43077100000005</v>
      </c>
      <c r="I20" s="65">
        <f t="shared" si="1"/>
        <v>359.09787266666672</v>
      </c>
      <c r="K20" t="s">
        <v>37</v>
      </c>
      <c r="L20">
        <v>0.79845299999999997</v>
      </c>
      <c r="N20" t="s">
        <v>38</v>
      </c>
      <c r="O20">
        <v>458.08320099999997</v>
      </c>
    </row>
    <row r="21" spans="1:15" x14ac:dyDescent="0.25">
      <c r="A21" s="39" t="s">
        <v>17</v>
      </c>
      <c r="B21" s="40">
        <f>L52</f>
        <v>0.85256900000000002</v>
      </c>
      <c r="C21" s="41">
        <f>L53</f>
        <v>0.85641</v>
      </c>
      <c r="D21" s="42">
        <f>L54</f>
        <v>0.82297299999999995</v>
      </c>
      <c r="E21" s="43">
        <f t="shared" si="0"/>
        <v>0.84398399999999996</v>
      </c>
      <c r="F21" s="44">
        <f>O52</f>
        <v>232.49429799999999</v>
      </c>
      <c r="G21" s="45">
        <f>O53</f>
        <v>185.54161199999999</v>
      </c>
      <c r="H21" s="46">
        <f>O54</f>
        <v>846.98544500000003</v>
      </c>
      <c r="I21" s="47">
        <f t="shared" si="1"/>
        <v>421.67378499999995</v>
      </c>
      <c r="K21" t="s">
        <v>37</v>
      </c>
      <c r="L21">
        <v>0.80457800000000002</v>
      </c>
      <c r="N21" t="s">
        <v>38</v>
      </c>
      <c r="O21">
        <v>226.03692899999999</v>
      </c>
    </row>
    <row r="22" spans="1:15" x14ac:dyDescent="0.25">
      <c r="A22" s="39" t="s">
        <v>18</v>
      </c>
      <c r="B22" s="40">
        <f>L55</f>
        <v>0.76497000000000004</v>
      </c>
      <c r="C22" s="41">
        <f>L56</f>
        <v>0.78861300000000001</v>
      </c>
      <c r="D22" s="42">
        <f>L57</f>
        <v>0.798431</v>
      </c>
      <c r="E22" s="43">
        <f t="shared" si="0"/>
        <v>0.78400466666666668</v>
      </c>
      <c r="F22" s="44">
        <f>O55</f>
        <v>320.06930699999998</v>
      </c>
      <c r="G22" s="45">
        <f>O56</f>
        <v>314.51999000000001</v>
      </c>
      <c r="H22" s="46">
        <f>O57</f>
        <v>546.03823199999999</v>
      </c>
      <c r="I22" s="47">
        <f t="shared" si="1"/>
        <v>393.5425096666666</v>
      </c>
      <c r="K22" t="s">
        <v>37</v>
      </c>
      <c r="L22">
        <v>0.75550300000000004</v>
      </c>
      <c r="N22" t="s">
        <v>38</v>
      </c>
      <c r="O22">
        <v>848.20351500000004</v>
      </c>
    </row>
    <row r="23" spans="1:15" x14ac:dyDescent="0.25">
      <c r="A23" s="39" t="s">
        <v>19</v>
      </c>
      <c r="B23" s="40">
        <f>L58</f>
        <v>0.84136</v>
      </c>
      <c r="C23" s="41">
        <f>L59</f>
        <v>0.71863500000000002</v>
      </c>
      <c r="D23" s="42">
        <f>L60</f>
        <v>0.69591199999999998</v>
      </c>
      <c r="E23" s="43">
        <f t="shared" si="0"/>
        <v>0.751969</v>
      </c>
      <c r="F23" s="44">
        <f>O58</f>
        <v>392.70046100000002</v>
      </c>
      <c r="G23" s="45">
        <f>O59</f>
        <v>257.82274699999999</v>
      </c>
      <c r="H23" s="46">
        <f>O60</f>
        <v>794.73745599999995</v>
      </c>
      <c r="I23" s="47">
        <f t="shared" si="1"/>
        <v>481.75355466666662</v>
      </c>
      <c r="K23" t="s">
        <v>37</v>
      </c>
      <c r="L23">
        <v>0.79268300000000003</v>
      </c>
      <c r="N23" t="s">
        <v>38</v>
      </c>
      <c r="O23">
        <v>565.00431600000002</v>
      </c>
    </row>
    <row r="24" spans="1:15" x14ac:dyDescent="0.25">
      <c r="A24" s="39" t="s">
        <v>20</v>
      </c>
      <c r="B24" s="40">
        <f>L61</f>
        <v>0.77226899999999998</v>
      </c>
      <c r="C24" s="41">
        <f>L62</f>
        <v>0.72389099999999995</v>
      </c>
      <c r="D24" s="42">
        <f>L63</f>
        <v>0.82634799999999997</v>
      </c>
      <c r="E24" s="43">
        <f t="shared" si="0"/>
        <v>0.77416933333333338</v>
      </c>
      <c r="F24" s="44">
        <f>O61</f>
        <v>820.97795699999995</v>
      </c>
      <c r="G24" s="45">
        <f>O62</f>
        <v>421.276096</v>
      </c>
      <c r="H24" s="46">
        <f>O63</f>
        <v>420.73306500000001</v>
      </c>
      <c r="I24" s="47">
        <f t="shared" si="1"/>
        <v>554.3290393333333</v>
      </c>
      <c r="K24" t="s">
        <v>37</v>
      </c>
      <c r="L24">
        <v>0.84490299999999996</v>
      </c>
      <c r="N24" t="s">
        <v>38</v>
      </c>
      <c r="O24">
        <v>337.40229799999997</v>
      </c>
    </row>
    <row r="25" spans="1:15" x14ac:dyDescent="0.25">
      <c r="A25" s="39" t="s">
        <v>21</v>
      </c>
      <c r="B25" s="40">
        <f>L64</f>
        <v>0.752382</v>
      </c>
      <c r="C25" s="41">
        <f>L65</f>
        <v>0.80976000000000004</v>
      </c>
      <c r="D25" s="42">
        <f>L66</f>
        <v>0.79307000000000005</v>
      </c>
      <c r="E25" s="43">
        <f t="shared" si="0"/>
        <v>0.78507066666666681</v>
      </c>
      <c r="F25" s="46">
        <f>O64</f>
        <v>693.79568300000005</v>
      </c>
      <c r="G25" s="45">
        <f>O65</f>
        <v>510.94622399999997</v>
      </c>
      <c r="H25" s="46">
        <f>O66</f>
        <v>707.75148100000001</v>
      </c>
      <c r="I25" s="47">
        <f t="shared" si="1"/>
        <v>637.49779599999999</v>
      </c>
      <c r="K25" t="s">
        <v>37</v>
      </c>
      <c r="L25">
        <v>0.79172399999999998</v>
      </c>
      <c r="N25" t="s">
        <v>38</v>
      </c>
      <c r="O25">
        <v>586.08352200000002</v>
      </c>
    </row>
    <row r="26" spans="1:15" x14ac:dyDescent="0.25">
      <c r="A26" s="39" t="s">
        <v>22</v>
      </c>
      <c r="B26" s="40">
        <f>L67</f>
        <v>0.85560400000000003</v>
      </c>
      <c r="C26" s="41">
        <f>L68</f>
        <v>0.77748300000000004</v>
      </c>
      <c r="D26" s="42">
        <f>L69</f>
        <v>0.85165299999999999</v>
      </c>
      <c r="E26" s="43">
        <f t="shared" si="0"/>
        <v>0.8282466666666668</v>
      </c>
      <c r="F26" s="46">
        <f>O67</f>
        <v>235.20545300000001</v>
      </c>
      <c r="G26" s="45">
        <f>O68</f>
        <v>559.47299999999996</v>
      </c>
      <c r="H26" s="46">
        <f>O69</f>
        <v>91.678244000000007</v>
      </c>
      <c r="I26" s="47">
        <f t="shared" si="1"/>
        <v>295.45223233333331</v>
      </c>
      <c r="K26" t="s">
        <v>37</v>
      </c>
      <c r="L26">
        <v>0.82322700000000004</v>
      </c>
      <c r="N26" t="s">
        <v>38</v>
      </c>
      <c r="O26">
        <v>169.04866899999999</v>
      </c>
    </row>
    <row r="27" spans="1:15" x14ac:dyDescent="0.25">
      <c r="A27" s="39" t="s">
        <v>23</v>
      </c>
      <c r="B27" s="40">
        <f>L70</f>
        <v>0.79438200000000003</v>
      </c>
      <c r="C27" s="41">
        <f>L71</f>
        <v>0.828569</v>
      </c>
      <c r="D27" s="42">
        <f>L72</f>
        <v>0.80745900000000004</v>
      </c>
      <c r="E27" s="43">
        <f t="shared" si="0"/>
        <v>0.81013666666666673</v>
      </c>
      <c r="F27" s="46">
        <f>O70</f>
        <v>1109.6844699999999</v>
      </c>
      <c r="G27" s="45">
        <f>O71</f>
        <v>472.59203100000002</v>
      </c>
      <c r="H27" s="46">
        <f>O72</f>
        <v>857.581051</v>
      </c>
      <c r="I27" s="47">
        <f t="shared" si="1"/>
        <v>813.28585066666665</v>
      </c>
      <c r="K27" t="s">
        <v>37</v>
      </c>
      <c r="L27">
        <v>0.85683299999999996</v>
      </c>
      <c r="N27" t="s">
        <v>38</v>
      </c>
      <c r="O27">
        <v>119.393829</v>
      </c>
    </row>
    <row r="28" spans="1:15" x14ac:dyDescent="0.25">
      <c r="A28" s="39" t="s">
        <v>24</v>
      </c>
      <c r="B28" s="40">
        <f>L73</f>
        <v>0.73689099999999996</v>
      </c>
      <c r="C28" s="41">
        <f>L74</f>
        <v>0.85555700000000001</v>
      </c>
      <c r="D28" s="42">
        <f>L75</f>
        <v>0.76072799999999996</v>
      </c>
      <c r="E28" s="43">
        <f t="shared" si="0"/>
        <v>0.78439199999999998</v>
      </c>
      <c r="F28" s="46">
        <f>O73</f>
        <v>208.56993</v>
      </c>
      <c r="G28" s="45">
        <f>O74</f>
        <v>112.70844700000001</v>
      </c>
      <c r="H28" s="46">
        <f>O75</f>
        <v>342.865611</v>
      </c>
      <c r="I28" s="47">
        <f t="shared" si="1"/>
        <v>221.38132933333335</v>
      </c>
      <c r="K28" t="s">
        <v>37</v>
      </c>
      <c r="L28">
        <v>0.74843000000000004</v>
      </c>
      <c r="N28" t="s">
        <v>38</v>
      </c>
      <c r="O28">
        <v>178.006181</v>
      </c>
    </row>
    <row r="29" spans="1:15" x14ac:dyDescent="0.25">
      <c r="A29" s="39" t="s">
        <v>25</v>
      </c>
      <c r="B29" s="40">
        <f>L76</f>
        <v>0.85515300000000005</v>
      </c>
      <c r="C29" s="41">
        <f>L77</f>
        <v>0.78312099999999996</v>
      </c>
      <c r="D29" s="42">
        <f>L78</f>
        <v>0.73259600000000002</v>
      </c>
      <c r="E29" s="43">
        <f t="shared" si="0"/>
        <v>0.79029000000000005</v>
      </c>
      <c r="F29" s="46">
        <f>O76</f>
        <v>277.79588899999999</v>
      </c>
      <c r="G29" s="45">
        <f>O77</f>
        <v>584.12640999999996</v>
      </c>
      <c r="H29" s="46">
        <f>O78</f>
        <v>653.221362</v>
      </c>
      <c r="I29" s="47">
        <f t="shared" si="1"/>
        <v>505.047887</v>
      </c>
      <c r="K29" t="s">
        <v>37</v>
      </c>
      <c r="L29">
        <v>0.80100899999999997</v>
      </c>
      <c r="N29" t="s">
        <v>38</v>
      </c>
      <c r="O29">
        <v>259.15982300000002</v>
      </c>
    </row>
    <row r="30" spans="1:15" x14ac:dyDescent="0.25">
      <c r="A30" s="39" t="s">
        <v>26</v>
      </c>
      <c r="B30" s="40">
        <f>L79</f>
        <v>0.74958899999999995</v>
      </c>
      <c r="C30" s="41">
        <f>L80</f>
        <v>0.85950899999999997</v>
      </c>
      <c r="D30" s="42">
        <f>L81</f>
        <v>0.84116400000000002</v>
      </c>
      <c r="E30" s="43">
        <f t="shared" si="0"/>
        <v>0.81675399999999998</v>
      </c>
      <c r="F30" s="46">
        <f>O79</f>
        <v>772.84220400000004</v>
      </c>
      <c r="G30" s="45">
        <f>O80</f>
        <v>139.94500400000001</v>
      </c>
      <c r="H30" s="46">
        <f>O81</f>
        <v>329.34783800000002</v>
      </c>
      <c r="I30" s="47">
        <f t="shared" si="1"/>
        <v>414.04501533333337</v>
      </c>
      <c r="K30" t="s">
        <v>37</v>
      </c>
      <c r="L30">
        <v>0.82102900000000001</v>
      </c>
      <c r="N30" t="s">
        <v>38</v>
      </c>
      <c r="O30">
        <v>405.97221999999999</v>
      </c>
    </row>
    <row r="31" spans="1:15" x14ac:dyDescent="0.25">
      <c r="A31" s="39" t="s">
        <v>27</v>
      </c>
      <c r="B31" s="40">
        <f>L82</f>
        <v>0.73757899999999998</v>
      </c>
      <c r="C31" s="41">
        <f>L83</f>
        <v>0.82328800000000002</v>
      </c>
      <c r="D31" s="42">
        <f>L84</f>
        <v>0.85901499999999997</v>
      </c>
      <c r="E31" s="43">
        <f t="shared" si="0"/>
        <v>0.80662733333333325</v>
      </c>
      <c r="F31" s="46">
        <f>O82</f>
        <v>370.850211</v>
      </c>
      <c r="G31" s="45">
        <f>O83</f>
        <v>398.71380499999998</v>
      </c>
      <c r="H31" s="46">
        <f>O84</f>
        <v>386.97513400000003</v>
      </c>
      <c r="I31" s="47">
        <f t="shared" si="1"/>
        <v>385.51305000000002</v>
      </c>
      <c r="K31" t="s">
        <v>37</v>
      </c>
      <c r="L31">
        <v>0.83055599999999996</v>
      </c>
      <c r="N31" t="s">
        <v>38</v>
      </c>
      <c r="O31">
        <v>243.19490999999999</v>
      </c>
    </row>
    <row r="32" spans="1:15" x14ac:dyDescent="0.25">
      <c r="A32" s="39" t="s">
        <v>28</v>
      </c>
      <c r="B32" s="40">
        <f>L85</f>
        <v>0.87000200000000005</v>
      </c>
      <c r="C32" s="41">
        <f>L86</f>
        <v>0.85691300000000004</v>
      </c>
      <c r="D32" s="42">
        <f>L87</f>
        <v>0.79675700000000005</v>
      </c>
      <c r="E32" s="43">
        <f t="shared" si="0"/>
        <v>0.84122399999999997</v>
      </c>
      <c r="F32" s="46">
        <f>O85</f>
        <v>71.540092000000001</v>
      </c>
      <c r="G32" s="45">
        <f>O86</f>
        <v>335.65419800000001</v>
      </c>
      <c r="H32" s="46">
        <f>O87</f>
        <v>317.218144</v>
      </c>
      <c r="I32" s="47">
        <f t="shared" si="1"/>
        <v>241.47081133333336</v>
      </c>
      <c r="K32" t="s">
        <v>37</v>
      </c>
      <c r="L32">
        <v>0.75785000000000002</v>
      </c>
      <c r="N32" t="s">
        <v>38</v>
      </c>
      <c r="O32">
        <v>514.58743300000003</v>
      </c>
    </row>
    <row r="33" spans="1:15" x14ac:dyDescent="0.25">
      <c r="A33" s="48" t="s">
        <v>29</v>
      </c>
      <c r="B33" s="49">
        <f>L88</f>
        <v>0.70845100000000005</v>
      </c>
      <c r="C33" s="50">
        <f>L89</f>
        <v>0.73668299999999998</v>
      </c>
      <c r="D33" s="51">
        <f>L90</f>
        <v>0.75560700000000003</v>
      </c>
      <c r="E33" s="52">
        <f t="shared" si="0"/>
        <v>0.73358033333333328</v>
      </c>
      <c r="F33" s="55">
        <f>O88</f>
        <v>556.85885099999996</v>
      </c>
      <c r="G33" s="54">
        <f>O89</f>
        <v>898.26937799999996</v>
      </c>
      <c r="H33" s="55">
        <f>O90</f>
        <v>942.55491099999995</v>
      </c>
      <c r="I33" s="56">
        <f t="shared" si="1"/>
        <v>799.22771333333333</v>
      </c>
      <c r="K33" t="s">
        <v>37</v>
      </c>
      <c r="L33">
        <v>0.76926499999999998</v>
      </c>
      <c r="N33" t="s">
        <v>38</v>
      </c>
      <c r="O33">
        <v>231.994269</v>
      </c>
    </row>
    <row r="34" spans="1:15" x14ac:dyDescent="0.25">
      <c r="A34" s="39" t="s">
        <v>30</v>
      </c>
      <c r="B34" s="40">
        <f>L91</f>
        <v>0.803925</v>
      </c>
      <c r="C34" s="41">
        <f>L92</f>
        <v>0.76198999999999995</v>
      </c>
      <c r="D34" s="42">
        <f>L93</f>
        <v>0.72952399999999995</v>
      </c>
      <c r="E34" s="43">
        <f t="shared" si="0"/>
        <v>0.76514633333333337</v>
      </c>
      <c r="F34" s="46">
        <f>O91</f>
        <v>945.98710700000004</v>
      </c>
      <c r="G34" s="45">
        <f>O92</f>
        <v>880.54936499999997</v>
      </c>
      <c r="H34" s="46">
        <f>O93</f>
        <v>616.128241</v>
      </c>
      <c r="I34" s="47">
        <f t="shared" si="1"/>
        <v>814.22157100000004</v>
      </c>
      <c r="K34" t="s">
        <v>37</v>
      </c>
      <c r="L34">
        <v>0.71557099999999996</v>
      </c>
      <c r="N34" t="s">
        <v>38</v>
      </c>
      <c r="O34">
        <v>228.26305600000001</v>
      </c>
    </row>
    <row r="35" spans="1:15" x14ac:dyDescent="0.25">
      <c r="A35" s="57" t="s">
        <v>31</v>
      </c>
      <c r="B35" s="58">
        <f>L94</f>
        <v>0.89242699999999997</v>
      </c>
      <c r="C35" s="59">
        <f>L95</f>
        <v>0.70897200000000005</v>
      </c>
      <c r="D35" s="60">
        <f>L96</f>
        <v>0.76556999999999997</v>
      </c>
      <c r="E35" s="61">
        <f t="shared" si="0"/>
        <v>0.7889896666666667</v>
      </c>
      <c r="F35" s="64">
        <f>O94</f>
        <v>128.68036000000001</v>
      </c>
      <c r="G35" s="63">
        <f>O95</f>
        <v>546.18124</v>
      </c>
      <c r="H35" s="64">
        <f>O96</f>
        <v>445.18246299999998</v>
      </c>
      <c r="I35" s="65">
        <f t="shared" si="1"/>
        <v>373.34802099999996</v>
      </c>
      <c r="K35" t="s">
        <v>37</v>
      </c>
      <c r="L35">
        <v>0.76278999999999997</v>
      </c>
      <c r="N35" t="s">
        <v>38</v>
      </c>
      <c r="O35">
        <v>575.26690299999996</v>
      </c>
    </row>
    <row r="36" spans="1:15" x14ac:dyDescent="0.25">
      <c r="C36" s="159" t="s">
        <v>70</v>
      </c>
      <c r="D36" s="159"/>
      <c r="E36" s="120">
        <f>AVERAGE(E4:E35)</f>
        <v>0.79549133333333322</v>
      </c>
      <c r="F36" s="121"/>
      <c r="G36" s="160" t="s">
        <v>71</v>
      </c>
      <c r="H36" s="160"/>
      <c r="I36" s="122">
        <f>AVERAGE(I4:I35)</f>
        <v>406.09147712500004</v>
      </c>
      <c r="K36" t="s">
        <v>37</v>
      </c>
      <c r="L36">
        <v>0.85294800000000004</v>
      </c>
      <c r="N36" t="s">
        <v>38</v>
      </c>
      <c r="O36">
        <v>81.435658000000004</v>
      </c>
    </row>
    <row r="37" spans="1:15" x14ac:dyDescent="0.25">
      <c r="K37" t="s">
        <v>37</v>
      </c>
      <c r="L37">
        <v>0.704955</v>
      </c>
      <c r="N37" t="s">
        <v>38</v>
      </c>
      <c r="O37">
        <v>580.43619899999999</v>
      </c>
    </row>
    <row r="38" spans="1:15" x14ac:dyDescent="0.25">
      <c r="A38" s="156" t="s">
        <v>40</v>
      </c>
      <c r="B38" s="156"/>
      <c r="C38" s="37">
        <f>AVERAGE(E4:E19)</f>
        <v>0.79464212499999998</v>
      </c>
      <c r="D38" s="37">
        <f>AVERAGE(I4:I19)</f>
        <v>330.25245183333334</v>
      </c>
      <c r="E38" s="153" t="s">
        <v>41</v>
      </c>
      <c r="F38" s="153"/>
      <c r="H38" s="155" t="s">
        <v>45</v>
      </c>
      <c r="I38" s="155"/>
      <c r="K38" t="s">
        <v>37</v>
      </c>
      <c r="L38">
        <v>0.86597500000000005</v>
      </c>
      <c r="N38" t="s">
        <v>38</v>
      </c>
      <c r="O38">
        <v>71.693100999999999</v>
      </c>
    </row>
    <row r="39" spans="1:15" x14ac:dyDescent="0.25">
      <c r="A39" s="156" t="s">
        <v>39</v>
      </c>
      <c r="B39" s="156"/>
      <c r="C39" s="37">
        <f>AVERAGE(E20:E35)</f>
        <v>0.79634054166666668</v>
      </c>
      <c r="D39" s="37">
        <f>AVERAGE(I20:I35)</f>
        <v>481.93050241666668</v>
      </c>
      <c r="E39" s="153" t="s">
        <v>49</v>
      </c>
      <c r="F39" s="153"/>
      <c r="K39" t="s">
        <v>37</v>
      </c>
      <c r="L39">
        <v>0.69925000000000004</v>
      </c>
      <c r="N39" t="s">
        <v>38</v>
      </c>
      <c r="O39">
        <v>625.89179899999999</v>
      </c>
    </row>
    <row r="40" spans="1:15" x14ac:dyDescent="0.25">
      <c r="C40" s="37">
        <f>SUM(C39,-C38)</f>
        <v>1.6984166666667022E-3</v>
      </c>
      <c r="D40" s="37">
        <f>SUM(D39,-D38)</f>
        <v>151.67805058333335</v>
      </c>
      <c r="E40" s="38" t="s">
        <v>44</v>
      </c>
      <c r="K40" t="s">
        <v>37</v>
      </c>
      <c r="L40">
        <v>0.85131199999999996</v>
      </c>
      <c r="N40" t="s">
        <v>38</v>
      </c>
      <c r="O40">
        <v>242.82488900000001</v>
      </c>
    </row>
    <row r="41" spans="1:15" x14ac:dyDescent="0.25">
      <c r="K41" t="s">
        <v>37</v>
      </c>
      <c r="L41">
        <v>0.86855700000000002</v>
      </c>
      <c r="N41" t="s">
        <v>38</v>
      </c>
      <c r="O41">
        <v>81.539664000000002</v>
      </c>
    </row>
    <row r="42" spans="1:15" x14ac:dyDescent="0.25">
      <c r="A42" s="156" t="s">
        <v>46</v>
      </c>
      <c r="B42" s="156"/>
      <c r="C42" s="37">
        <f>AVERAGE(E4:E11)</f>
        <v>0.79725158333333346</v>
      </c>
      <c r="D42" s="37">
        <f>AVERAGE(I4:I11)</f>
        <v>324.88037375000005</v>
      </c>
      <c r="E42" s="153" t="s">
        <v>48</v>
      </c>
      <c r="F42" s="153"/>
      <c r="H42" s="155" t="s">
        <v>77</v>
      </c>
      <c r="I42" s="155"/>
      <c r="K42" t="s">
        <v>37</v>
      </c>
      <c r="L42">
        <v>0.85706199999999999</v>
      </c>
      <c r="N42" t="s">
        <v>38</v>
      </c>
      <c r="O42">
        <v>89.889140999999995</v>
      </c>
    </row>
    <row r="43" spans="1:15" x14ac:dyDescent="0.25">
      <c r="A43" s="156" t="s">
        <v>47</v>
      </c>
      <c r="B43" s="156"/>
      <c r="C43" s="37">
        <f>AVERAGE(E12:E19)</f>
        <v>0.79203266666666661</v>
      </c>
      <c r="D43" s="37">
        <f>AVERAGE(I12:I19)</f>
        <v>335.62452991666669</v>
      </c>
      <c r="E43" s="153" t="s">
        <v>50</v>
      </c>
      <c r="F43" s="153"/>
      <c r="K43" t="s">
        <v>37</v>
      </c>
      <c r="L43">
        <v>0.70583499999999999</v>
      </c>
      <c r="N43" t="s">
        <v>38</v>
      </c>
      <c r="O43">
        <v>647.31102399999997</v>
      </c>
    </row>
    <row r="44" spans="1:15" x14ac:dyDescent="0.25">
      <c r="C44" s="37">
        <f>SUM(C43,-C42)</f>
        <v>-5.2189166666668507E-3</v>
      </c>
      <c r="D44" s="37">
        <f>SUM(D43,-D42)</f>
        <v>10.744156166666642</v>
      </c>
      <c r="E44" s="38" t="s">
        <v>44</v>
      </c>
      <c r="K44" t="s">
        <v>37</v>
      </c>
      <c r="L44">
        <v>0.78459999999999996</v>
      </c>
      <c r="N44" t="s">
        <v>38</v>
      </c>
      <c r="O44">
        <v>439.12811699999997</v>
      </c>
    </row>
    <row r="45" spans="1:15" x14ac:dyDescent="0.25">
      <c r="K45" t="s">
        <v>37</v>
      </c>
      <c r="L45">
        <v>0.853101</v>
      </c>
      <c r="N45" t="s">
        <v>38</v>
      </c>
      <c r="O45">
        <v>100.88777</v>
      </c>
    </row>
    <row r="46" spans="1:15" x14ac:dyDescent="0.25">
      <c r="A46" s="156" t="s">
        <v>52</v>
      </c>
      <c r="B46" s="156"/>
      <c r="C46" s="37">
        <f>AVERAGE(E4:E7)</f>
        <v>0.81236816666666667</v>
      </c>
      <c r="D46" s="37">
        <f>AVERAGE(I4:I7)</f>
        <v>208.98303641666666</v>
      </c>
      <c r="E46" s="153" t="s">
        <v>54</v>
      </c>
      <c r="F46" s="153"/>
      <c r="H46" s="155" t="s">
        <v>56</v>
      </c>
      <c r="I46" s="155"/>
      <c r="K46" t="s">
        <v>37</v>
      </c>
      <c r="L46">
        <v>0.72041599999999995</v>
      </c>
      <c r="N46" t="s">
        <v>38</v>
      </c>
      <c r="O46">
        <v>338.75937599999997</v>
      </c>
    </row>
    <row r="47" spans="1:15" x14ac:dyDescent="0.25">
      <c r="A47" s="156" t="s">
        <v>53</v>
      </c>
      <c r="B47" s="156"/>
      <c r="C47" s="37">
        <f>AVERAGE(E8:E11)</f>
        <v>0.78213499999999991</v>
      </c>
      <c r="D47" s="37">
        <f>AVERAGE(I8:I11)</f>
        <v>440.77771108333332</v>
      </c>
      <c r="E47" s="153" t="s">
        <v>55</v>
      </c>
      <c r="F47" s="153"/>
      <c r="K47" t="s">
        <v>37</v>
      </c>
      <c r="L47">
        <v>0.85219699999999998</v>
      </c>
      <c r="N47" t="s">
        <v>38</v>
      </c>
      <c r="O47">
        <v>306.29651899999999</v>
      </c>
    </row>
    <row r="48" spans="1:15" x14ac:dyDescent="0.25">
      <c r="C48" s="37">
        <f>SUM(C47,-C46)</f>
        <v>-3.0233166666666755E-2</v>
      </c>
      <c r="D48" s="37">
        <f>SUM(D47,-D46)</f>
        <v>231.79467466666665</v>
      </c>
      <c r="E48" s="38" t="s">
        <v>44</v>
      </c>
      <c r="K48" t="s">
        <v>37</v>
      </c>
      <c r="L48">
        <v>0.71429200000000004</v>
      </c>
      <c r="N48" t="s">
        <v>38</v>
      </c>
      <c r="O48">
        <v>937.92464600000005</v>
      </c>
    </row>
    <row r="49" spans="1:15" x14ac:dyDescent="0.25">
      <c r="K49" t="s">
        <v>37</v>
      </c>
      <c r="L49">
        <v>0.855518</v>
      </c>
      <c r="N49" t="s">
        <v>38</v>
      </c>
      <c r="O49">
        <v>156.17693299999999</v>
      </c>
    </row>
    <row r="50" spans="1:15" x14ac:dyDescent="0.25">
      <c r="A50" s="75" t="s">
        <v>57</v>
      </c>
      <c r="K50" t="s">
        <v>37</v>
      </c>
      <c r="L50">
        <v>0.85278900000000002</v>
      </c>
      <c r="N50" t="s">
        <v>38</v>
      </c>
      <c r="O50">
        <v>330.68591400000003</v>
      </c>
    </row>
    <row r="51" spans="1:15" x14ac:dyDescent="0.25">
      <c r="A51" s="39" t="s">
        <v>0</v>
      </c>
      <c r="B51" s="40">
        <v>0.85472599999999999</v>
      </c>
      <c r="C51" s="41">
        <v>0.75981799999999999</v>
      </c>
      <c r="D51" s="42">
        <v>0.85150400000000004</v>
      </c>
      <c r="E51" s="43">
        <v>0.82201599999999997</v>
      </c>
      <c r="F51" s="44">
        <v>73.932229000000007</v>
      </c>
      <c r="G51" s="45">
        <v>128.359342</v>
      </c>
      <c r="H51" s="46">
        <v>98.189616000000001</v>
      </c>
      <c r="I51" s="161">
        <v>100.16039566666666</v>
      </c>
      <c r="K51" t="s">
        <v>37</v>
      </c>
      <c r="L51">
        <v>0.80228500000000003</v>
      </c>
      <c r="N51" t="s">
        <v>38</v>
      </c>
      <c r="O51">
        <v>590.43077100000005</v>
      </c>
    </row>
    <row r="52" spans="1:15" x14ac:dyDescent="0.25">
      <c r="A52" s="39" t="s">
        <v>1</v>
      </c>
      <c r="B52" s="40">
        <v>0.85609999999999997</v>
      </c>
      <c r="C52" s="41">
        <v>0.75316300000000003</v>
      </c>
      <c r="D52" s="42">
        <v>0.83461099999999999</v>
      </c>
      <c r="E52" s="43">
        <v>0.81462466666666666</v>
      </c>
      <c r="F52" s="44">
        <v>94.680414999999996</v>
      </c>
      <c r="G52" s="45">
        <v>443.492366</v>
      </c>
      <c r="H52" s="46">
        <v>485.593774</v>
      </c>
      <c r="I52" s="47">
        <v>341.25551833333333</v>
      </c>
      <c r="K52" t="s">
        <v>37</v>
      </c>
      <c r="L52">
        <v>0.85256900000000002</v>
      </c>
      <c r="N52" t="s">
        <v>38</v>
      </c>
      <c r="O52">
        <v>232.49429799999999</v>
      </c>
    </row>
    <row r="53" spans="1:15" x14ac:dyDescent="0.25">
      <c r="A53" s="39" t="s">
        <v>2</v>
      </c>
      <c r="B53" s="40">
        <v>0.72731800000000002</v>
      </c>
      <c r="C53" s="41">
        <v>0.85489099999999996</v>
      </c>
      <c r="D53" s="42">
        <v>0.69630300000000001</v>
      </c>
      <c r="E53" s="43">
        <v>0.75950400000000007</v>
      </c>
      <c r="F53" s="44">
        <v>185.624617</v>
      </c>
      <c r="G53" s="45">
        <v>201.72953799999999</v>
      </c>
      <c r="H53" s="46">
        <v>440.171176</v>
      </c>
      <c r="I53" s="47">
        <v>275.84177700000004</v>
      </c>
      <c r="K53" t="s">
        <v>37</v>
      </c>
      <c r="L53">
        <v>0.85641</v>
      </c>
      <c r="N53" t="s">
        <v>38</v>
      </c>
      <c r="O53">
        <v>185.54161199999999</v>
      </c>
    </row>
    <row r="54" spans="1:15" x14ac:dyDescent="0.25">
      <c r="A54" s="39" t="s">
        <v>3</v>
      </c>
      <c r="B54" s="40">
        <v>0.90104899999999999</v>
      </c>
      <c r="C54" s="41">
        <v>0.77691100000000002</v>
      </c>
      <c r="D54" s="42">
        <v>0.88202400000000003</v>
      </c>
      <c r="E54" s="43">
        <v>0.85332799999999998</v>
      </c>
      <c r="F54" s="44">
        <v>30.890767</v>
      </c>
      <c r="G54" s="45">
        <v>261.93798199999998</v>
      </c>
      <c r="H54" s="46">
        <v>63.194614999999999</v>
      </c>
      <c r="I54" s="47">
        <v>118.67445466666665</v>
      </c>
      <c r="K54" t="s">
        <v>37</v>
      </c>
      <c r="L54">
        <v>0.82297299999999995</v>
      </c>
      <c r="N54" t="s">
        <v>38</v>
      </c>
      <c r="O54">
        <v>846.98544500000003</v>
      </c>
    </row>
    <row r="55" spans="1:15" x14ac:dyDescent="0.25">
      <c r="K55" t="s">
        <v>37</v>
      </c>
      <c r="L55">
        <v>0.76497000000000004</v>
      </c>
      <c r="N55" t="s">
        <v>38</v>
      </c>
      <c r="O55">
        <v>320.06930699999998</v>
      </c>
    </row>
    <row r="56" spans="1:15" x14ac:dyDescent="0.25">
      <c r="A56" s="162" t="s">
        <v>58</v>
      </c>
      <c r="B56" s="163"/>
      <c r="C56" s="37">
        <f>AVERAGE(E51:E52)</f>
        <v>0.81832033333333332</v>
      </c>
      <c r="D56" s="37">
        <f>AVERAGE(I51:I52)</f>
        <v>220.70795699999999</v>
      </c>
      <c r="E56" s="153" t="s">
        <v>60</v>
      </c>
      <c r="F56" s="153"/>
      <c r="H56" s="154" t="s">
        <v>69</v>
      </c>
      <c r="I56" s="154"/>
      <c r="K56" t="s">
        <v>37</v>
      </c>
      <c r="L56">
        <v>0.78861300000000001</v>
      </c>
      <c r="N56" t="s">
        <v>38</v>
      </c>
      <c r="O56">
        <v>314.51999000000001</v>
      </c>
    </row>
    <row r="57" spans="1:15" x14ac:dyDescent="0.25">
      <c r="A57" s="162" t="s">
        <v>59</v>
      </c>
      <c r="B57" s="163"/>
      <c r="C57" s="37">
        <f>AVERAGE(E53:E54)</f>
        <v>0.80641600000000002</v>
      </c>
      <c r="D57" s="37">
        <f>AVERAGE(I53:I54)</f>
        <v>197.25811583333333</v>
      </c>
      <c r="E57" s="153" t="s">
        <v>61</v>
      </c>
      <c r="F57" s="153"/>
      <c r="K57" t="s">
        <v>37</v>
      </c>
      <c r="L57">
        <v>0.798431</v>
      </c>
      <c r="N57" t="s">
        <v>38</v>
      </c>
      <c r="O57">
        <v>546.03823199999999</v>
      </c>
    </row>
    <row r="58" spans="1:15" x14ac:dyDescent="0.25">
      <c r="C58" s="37">
        <f>SUM(C57,-C56)</f>
        <v>-1.1904333333333295E-2</v>
      </c>
      <c r="D58" s="37">
        <f>SUM(D57,-D56)</f>
        <v>-23.449841166666658</v>
      </c>
      <c r="E58" s="38" t="s">
        <v>44</v>
      </c>
      <c r="K58" t="s">
        <v>37</v>
      </c>
      <c r="L58">
        <v>0.84136</v>
      </c>
      <c r="N58" t="s">
        <v>38</v>
      </c>
      <c r="O58">
        <v>392.70046100000002</v>
      </c>
    </row>
    <row r="59" spans="1:15" x14ac:dyDescent="0.25">
      <c r="H59" s="154" t="s">
        <v>66</v>
      </c>
      <c r="I59" s="154"/>
      <c r="K59" t="s">
        <v>37</v>
      </c>
      <c r="L59">
        <v>0.71863500000000002</v>
      </c>
      <c r="N59" t="s">
        <v>38</v>
      </c>
      <c r="O59">
        <v>257.82274699999999</v>
      </c>
    </row>
    <row r="60" spans="1:15" x14ac:dyDescent="0.25">
      <c r="K60" t="s">
        <v>37</v>
      </c>
      <c r="L60">
        <v>0.69591199999999998</v>
      </c>
      <c r="N60" t="s">
        <v>38</v>
      </c>
      <c r="O60">
        <v>794.73745599999995</v>
      </c>
    </row>
    <row r="61" spans="1:15" x14ac:dyDescent="0.25">
      <c r="K61" t="s">
        <v>37</v>
      </c>
      <c r="L61">
        <v>0.77226899999999998</v>
      </c>
      <c r="N61" t="s">
        <v>38</v>
      </c>
      <c r="O61">
        <v>820.97795699999995</v>
      </c>
    </row>
    <row r="62" spans="1:15" x14ac:dyDescent="0.25">
      <c r="A62" s="155" t="s">
        <v>45</v>
      </c>
      <c r="B62" s="155"/>
      <c r="K62" t="s">
        <v>37</v>
      </c>
      <c r="L62">
        <v>0.72389099999999995</v>
      </c>
      <c r="N62" t="s">
        <v>38</v>
      </c>
      <c r="O62">
        <v>421.276096</v>
      </c>
    </row>
    <row r="63" spans="1:15" x14ac:dyDescent="0.25">
      <c r="A63" s="154" t="s">
        <v>51</v>
      </c>
      <c r="B63" s="154"/>
      <c r="K63" t="s">
        <v>37</v>
      </c>
      <c r="L63">
        <v>0.82634799999999997</v>
      </c>
      <c r="N63" t="s">
        <v>38</v>
      </c>
      <c r="O63">
        <v>420.73306500000001</v>
      </c>
    </row>
    <row r="64" spans="1:15" x14ac:dyDescent="0.25">
      <c r="A64" s="155" t="s">
        <v>56</v>
      </c>
      <c r="B64" s="155"/>
      <c r="K64" t="s">
        <v>37</v>
      </c>
      <c r="L64">
        <v>0.752382</v>
      </c>
      <c r="N64" t="s">
        <v>38</v>
      </c>
      <c r="O64">
        <v>693.79568300000005</v>
      </c>
    </row>
    <row r="65" spans="1:15" x14ac:dyDescent="0.25">
      <c r="A65" s="154" t="s">
        <v>69</v>
      </c>
      <c r="B65" s="154"/>
      <c r="E65" s="119"/>
      <c r="K65" t="s">
        <v>37</v>
      </c>
      <c r="L65">
        <v>0.80976000000000004</v>
      </c>
      <c r="N65" t="s">
        <v>38</v>
      </c>
      <c r="O65">
        <v>510.94622399999997</v>
      </c>
    </row>
    <row r="66" spans="1:15" x14ac:dyDescent="0.25">
      <c r="A66" s="154" t="s">
        <v>66</v>
      </c>
      <c r="B66" s="154"/>
      <c r="K66" t="s">
        <v>37</v>
      </c>
      <c r="L66">
        <v>0.79307000000000005</v>
      </c>
      <c r="N66" t="s">
        <v>38</v>
      </c>
      <c r="O66">
        <v>707.75148100000001</v>
      </c>
    </row>
    <row r="67" spans="1:15" ht="15.75" thickBot="1" x14ac:dyDescent="0.3">
      <c r="K67" t="s">
        <v>37</v>
      </c>
      <c r="L67">
        <v>0.85560400000000003</v>
      </c>
      <c r="N67" t="s">
        <v>38</v>
      </c>
      <c r="O67">
        <v>235.20545300000001</v>
      </c>
    </row>
    <row r="68" spans="1:15" ht="15.75" thickBot="1" x14ac:dyDescent="0.3">
      <c r="A68" s="76" t="s">
        <v>3</v>
      </c>
      <c r="B68" s="28">
        <v>0.90104899999999999</v>
      </c>
      <c r="C68" s="29">
        <v>0.77691100000000002</v>
      </c>
      <c r="D68" s="30">
        <v>0.88202400000000003</v>
      </c>
      <c r="E68" s="31">
        <v>0.85332799999999998</v>
      </c>
      <c r="F68" s="32">
        <v>30.890767</v>
      </c>
      <c r="G68" s="33">
        <v>261.93798199999998</v>
      </c>
      <c r="H68" s="34">
        <v>63.194614999999999</v>
      </c>
      <c r="I68" s="35">
        <v>118.67445466666665</v>
      </c>
      <c r="K68" t="s">
        <v>37</v>
      </c>
      <c r="L68">
        <v>0.77748300000000004</v>
      </c>
      <c r="N68" t="s">
        <v>38</v>
      </c>
      <c r="O68">
        <v>559.47299999999996</v>
      </c>
    </row>
    <row r="69" spans="1:15" x14ac:dyDescent="0.25">
      <c r="K69" t="s">
        <v>37</v>
      </c>
      <c r="L69">
        <v>0.85165299999999999</v>
      </c>
      <c r="N69" t="s">
        <v>38</v>
      </c>
      <c r="O69">
        <v>91.678244000000007</v>
      </c>
    </row>
    <row r="70" spans="1:15" x14ac:dyDescent="0.25">
      <c r="K70" t="s">
        <v>37</v>
      </c>
      <c r="L70">
        <v>0.79438200000000003</v>
      </c>
      <c r="N70" t="s">
        <v>38</v>
      </c>
      <c r="O70">
        <v>1109.6844699999999</v>
      </c>
    </row>
    <row r="71" spans="1:15" x14ac:dyDescent="0.25">
      <c r="K71" t="s">
        <v>37</v>
      </c>
      <c r="L71">
        <v>0.828569</v>
      </c>
      <c r="N71" t="s">
        <v>38</v>
      </c>
      <c r="O71">
        <v>472.59203100000002</v>
      </c>
    </row>
    <row r="72" spans="1:15" x14ac:dyDescent="0.25">
      <c r="K72" t="s">
        <v>37</v>
      </c>
      <c r="L72">
        <v>0.80745900000000004</v>
      </c>
      <c r="N72" t="s">
        <v>38</v>
      </c>
      <c r="O72">
        <v>857.581051</v>
      </c>
    </row>
    <row r="73" spans="1:15" x14ac:dyDescent="0.25">
      <c r="K73" t="s">
        <v>37</v>
      </c>
      <c r="L73">
        <v>0.73689099999999996</v>
      </c>
      <c r="N73" t="s">
        <v>38</v>
      </c>
      <c r="O73">
        <v>208.56993</v>
      </c>
    </row>
    <row r="74" spans="1:15" x14ac:dyDescent="0.25">
      <c r="K74" t="s">
        <v>37</v>
      </c>
      <c r="L74">
        <v>0.85555700000000001</v>
      </c>
      <c r="N74" t="s">
        <v>38</v>
      </c>
      <c r="O74">
        <v>112.70844700000001</v>
      </c>
    </row>
    <row r="75" spans="1:15" x14ac:dyDescent="0.25">
      <c r="K75" t="s">
        <v>37</v>
      </c>
      <c r="L75">
        <v>0.76072799999999996</v>
      </c>
      <c r="N75" t="s">
        <v>38</v>
      </c>
      <c r="O75">
        <v>342.865611</v>
      </c>
    </row>
    <row r="76" spans="1:15" x14ac:dyDescent="0.25">
      <c r="K76" t="s">
        <v>37</v>
      </c>
      <c r="L76">
        <v>0.85515300000000005</v>
      </c>
      <c r="N76" t="s">
        <v>38</v>
      </c>
      <c r="O76">
        <v>277.79588899999999</v>
      </c>
    </row>
    <row r="77" spans="1:15" x14ac:dyDescent="0.25">
      <c r="K77" t="s">
        <v>37</v>
      </c>
      <c r="L77">
        <v>0.78312099999999996</v>
      </c>
      <c r="N77" t="s">
        <v>38</v>
      </c>
      <c r="O77">
        <v>584.12640999999996</v>
      </c>
    </row>
    <row r="78" spans="1:15" x14ac:dyDescent="0.25">
      <c r="K78" t="s">
        <v>37</v>
      </c>
      <c r="L78">
        <v>0.73259600000000002</v>
      </c>
      <c r="N78" t="s">
        <v>38</v>
      </c>
      <c r="O78">
        <v>653.221362</v>
      </c>
    </row>
    <row r="79" spans="1:15" x14ac:dyDescent="0.25">
      <c r="K79" t="s">
        <v>37</v>
      </c>
      <c r="L79">
        <v>0.74958899999999995</v>
      </c>
      <c r="N79" t="s">
        <v>38</v>
      </c>
      <c r="O79">
        <v>772.84220400000004</v>
      </c>
    </row>
    <row r="80" spans="1:15" x14ac:dyDescent="0.25">
      <c r="K80" t="s">
        <v>37</v>
      </c>
      <c r="L80">
        <v>0.85950899999999997</v>
      </c>
      <c r="N80" t="s">
        <v>38</v>
      </c>
      <c r="O80">
        <v>139.94500400000001</v>
      </c>
    </row>
    <row r="81" spans="11:15" x14ac:dyDescent="0.25">
      <c r="K81" t="s">
        <v>37</v>
      </c>
      <c r="L81">
        <v>0.84116400000000002</v>
      </c>
      <c r="N81" t="s">
        <v>38</v>
      </c>
      <c r="O81">
        <v>329.34783800000002</v>
      </c>
    </row>
    <row r="82" spans="11:15" x14ac:dyDescent="0.25">
      <c r="K82" t="s">
        <v>37</v>
      </c>
      <c r="L82">
        <v>0.73757899999999998</v>
      </c>
      <c r="N82" t="s">
        <v>38</v>
      </c>
      <c r="O82">
        <v>370.850211</v>
      </c>
    </row>
    <row r="83" spans="11:15" x14ac:dyDescent="0.25">
      <c r="K83" t="s">
        <v>37</v>
      </c>
      <c r="L83">
        <v>0.82328800000000002</v>
      </c>
      <c r="N83" t="s">
        <v>38</v>
      </c>
      <c r="O83">
        <v>398.71380499999998</v>
      </c>
    </row>
    <row r="84" spans="11:15" x14ac:dyDescent="0.25">
      <c r="K84" t="s">
        <v>37</v>
      </c>
      <c r="L84">
        <v>0.85901499999999997</v>
      </c>
      <c r="N84" t="s">
        <v>38</v>
      </c>
      <c r="O84">
        <v>386.97513400000003</v>
      </c>
    </row>
    <row r="85" spans="11:15" x14ac:dyDescent="0.25">
      <c r="K85" t="s">
        <v>37</v>
      </c>
      <c r="L85">
        <v>0.87000200000000005</v>
      </c>
      <c r="N85" t="s">
        <v>38</v>
      </c>
      <c r="O85">
        <v>71.540092000000001</v>
      </c>
    </row>
    <row r="86" spans="11:15" x14ac:dyDescent="0.25">
      <c r="K86" t="s">
        <v>37</v>
      </c>
      <c r="L86">
        <v>0.85691300000000004</v>
      </c>
      <c r="N86" t="s">
        <v>38</v>
      </c>
      <c r="O86">
        <v>335.65419800000001</v>
      </c>
    </row>
    <row r="87" spans="11:15" x14ac:dyDescent="0.25">
      <c r="K87" t="s">
        <v>37</v>
      </c>
      <c r="L87">
        <v>0.79675700000000005</v>
      </c>
      <c r="N87" t="s">
        <v>38</v>
      </c>
      <c r="O87">
        <v>317.218144</v>
      </c>
    </row>
    <row r="88" spans="11:15" x14ac:dyDescent="0.25">
      <c r="K88" t="s">
        <v>37</v>
      </c>
      <c r="L88">
        <v>0.70845100000000005</v>
      </c>
      <c r="N88" t="s">
        <v>38</v>
      </c>
      <c r="O88">
        <v>556.85885099999996</v>
      </c>
    </row>
    <row r="89" spans="11:15" x14ac:dyDescent="0.25">
      <c r="K89" t="s">
        <v>37</v>
      </c>
      <c r="L89">
        <v>0.73668299999999998</v>
      </c>
      <c r="N89" t="s">
        <v>38</v>
      </c>
      <c r="O89">
        <v>898.26937799999996</v>
      </c>
    </row>
    <row r="90" spans="11:15" x14ac:dyDescent="0.25">
      <c r="K90" t="s">
        <v>37</v>
      </c>
      <c r="L90">
        <v>0.75560700000000003</v>
      </c>
      <c r="N90" t="s">
        <v>38</v>
      </c>
      <c r="O90">
        <v>942.55491099999995</v>
      </c>
    </row>
    <row r="91" spans="11:15" x14ac:dyDescent="0.25">
      <c r="K91" t="s">
        <v>37</v>
      </c>
      <c r="L91">
        <v>0.803925</v>
      </c>
      <c r="N91" t="s">
        <v>38</v>
      </c>
      <c r="O91">
        <v>945.98710700000004</v>
      </c>
    </row>
    <row r="92" spans="11:15" x14ac:dyDescent="0.25">
      <c r="K92" t="s">
        <v>37</v>
      </c>
      <c r="L92">
        <v>0.76198999999999995</v>
      </c>
      <c r="N92" t="s">
        <v>38</v>
      </c>
      <c r="O92">
        <v>880.54936499999997</v>
      </c>
    </row>
    <row r="93" spans="11:15" x14ac:dyDescent="0.25">
      <c r="K93" t="s">
        <v>37</v>
      </c>
      <c r="L93">
        <v>0.72952399999999995</v>
      </c>
      <c r="N93" t="s">
        <v>38</v>
      </c>
      <c r="O93">
        <v>616.128241</v>
      </c>
    </row>
    <row r="94" spans="11:15" x14ac:dyDescent="0.25">
      <c r="K94" t="s">
        <v>37</v>
      </c>
      <c r="L94">
        <v>0.89242699999999997</v>
      </c>
      <c r="N94" t="s">
        <v>38</v>
      </c>
      <c r="O94">
        <v>128.68036000000001</v>
      </c>
    </row>
    <row r="95" spans="11:15" x14ac:dyDescent="0.25">
      <c r="K95" t="s">
        <v>37</v>
      </c>
      <c r="L95">
        <v>0.70897200000000005</v>
      </c>
      <c r="N95" t="s">
        <v>38</v>
      </c>
      <c r="O95">
        <v>546.18124</v>
      </c>
    </row>
    <row r="96" spans="11:15" x14ac:dyDescent="0.25">
      <c r="K96" t="s">
        <v>37</v>
      </c>
      <c r="L96">
        <v>0.76556999999999997</v>
      </c>
      <c r="N96" t="s">
        <v>38</v>
      </c>
      <c r="O96">
        <v>445.18246299999998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46:B46"/>
    <mergeCell ref="E46:F46"/>
    <mergeCell ref="H46:I46"/>
    <mergeCell ref="A47:B47"/>
    <mergeCell ref="E47:F47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B1:I1"/>
    <mergeCell ref="B2:E2"/>
    <mergeCell ref="F2:I2"/>
    <mergeCell ref="C36:D36"/>
    <mergeCell ref="G36:H36"/>
    <mergeCell ref="A38:B38"/>
    <mergeCell ref="E38:F38"/>
    <mergeCell ref="H38:I3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8" workbookViewId="0">
      <selection activeCell="I36" sqref="I36"/>
    </sheetView>
  </sheetViews>
  <sheetFormatPr baseColWidth="10" defaultRowHeight="15" x14ac:dyDescent="0.25"/>
  <cols>
    <col min="1" max="1" width="15.5703125" customWidth="1"/>
  </cols>
  <sheetData>
    <row r="1" spans="1:15" x14ac:dyDescent="0.25">
      <c r="B1" s="157" t="s">
        <v>79</v>
      </c>
      <c r="C1" s="157"/>
      <c r="D1" s="157"/>
      <c r="E1" s="157"/>
      <c r="F1" s="157"/>
      <c r="G1" s="157"/>
      <c r="H1" s="157"/>
      <c r="I1" s="157"/>
      <c r="K1" t="s">
        <v>37</v>
      </c>
      <c r="L1">
        <v>0.70390699999999995</v>
      </c>
      <c r="N1" t="s">
        <v>38</v>
      </c>
      <c r="O1">
        <v>95.899484999999999</v>
      </c>
    </row>
    <row r="2" spans="1:15" x14ac:dyDescent="0.25">
      <c r="B2" s="156" t="s">
        <v>43</v>
      </c>
      <c r="C2" s="156"/>
      <c r="D2" s="156"/>
      <c r="E2" s="156"/>
      <c r="F2" s="158" t="s">
        <v>42</v>
      </c>
      <c r="G2" s="158"/>
      <c r="H2" s="158"/>
      <c r="I2" s="158"/>
      <c r="K2" t="s">
        <v>37</v>
      </c>
      <c r="L2">
        <v>0.74706899999999998</v>
      </c>
      <c r="N2" t="s">
        <v>38</v>
      </c>
      <c r="O2">
        <v>102.679873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4" t="s">
        <v>33</v>
      </c>
      <c r="H3" s="2" t="s">
        <v>34</v>
      </c>
      <c r="I3" s="14" t="s">
        <v>36</v>
      </c>
      <c r="K3" t="s">
        <v>37</v>
      </c>
      <c r="L3">
        <v>0.79883700000000002</v>
      </c>
      <c r="N3" t="s">
        <v>38</v>
      </c>
      <c r="O3">
        <v>109.230248</v>
      </c>
    </row>
    <row r="4" spans="1:15" x14ac:dyDescent="0.25">
      <c r="A4" s="39" t="s">
        <v>0</v>
      </c>
      <c r="B4" s="40">
        <f>L1</f>
        <v>0.70390699999999995</v>
      </c>
      <c r="C4" s="41">
        <f>L2</f>
        <v>0.74706899999999998</v>
      </c>
      <c r="D4" s="42">
        <f>L3</f>
        <v>0.79883700000000002</v>
      </c>
      <c r="E4" s="43">
        <f t="shared" ref="E4:E35" si="0">AVERAGE(B4:D4)</f>
        <v>0.7499376666666665</v>
      </c>
      <c r="F4" s="44">
        <f>O1</f>
        <v>95.899484999999999</v>
      </c>
      <c r="G4" s="45">
        <f>O2</f>
        <v>102.679873</v>
      </c>
      <c r="H4" s="46">
        <f>O3</f>
        <v>109.230248</v>
      </c>
      <c r="I4" s="47">
        <f t="shared" ref="I4:I35" si="1">AVERAGE(F4:H4)</f>
        <v>102.60320200000001</v>
      </c>
      <c r="K4" t="s">
        <v>37</v>
      </c>
      <c r="L4">
        <v>0.79674999999999996</v>
      </c>
      <c r="N4" t="s">
        <v>38</v>
      </c>
      <c r="O4">
        <v>50.376880999999997</v>
      </c>
    </row>
    <row r="5" spans="1:15" x14ac:dyDescent="0.25">
      <c r="A5" s="39" t="s">
        <v>1</v>
      </c>
      <c r="B5" s="40">
        <f>L4</f>
        <v>0.79674999999999996</v>
      </c>
      <c r="C5" s="41">
        <f>L5</f>
        <v>0.73124800000000001</v>
      </c>
      <c r="D5" s="42">
        <f>L6</f>
        <v>0.79594100000000001</v>
      </c>
      <c r="E5" s="43">
        <f t="shared" si="0"/>
        <v>0.77464633333333344</v>
      </c>
      <c r="F5" s="44">
        <f>O4</f>
        <v>50.376880999999997</v>
      </c>
      <c r="G5" s="45">
        <f>O5</f>
        <v>99.457689000000002</v>
      </c>
      <c r="H5" s="46">
        <f>O6</f>
        <v>120.619899</v>
      </c>
      <c r="I5" s="47">
        <f t="shared" si="1"/>
        <v>90.151489666666677</v>
      </c>
      <c r="K5" t="s">
        <v>37</v>
      </c>
      <c r="L5">
        <v>0.73124800000000001</v>
      </c>
      <c r="N5" t="s">
        <v>38</v>
      </c>
      <c r="O5">
        <v>99.457689000000002</v>
      </c>
    </row>
    <row r="6" spans="1:15" x14ac:dyDescent="0.25">
      <c r="A6" s="39" t="s">
        <v>2</v>
      </c>
      <c r="B6" s="40">
        <f>L7</f>
        <v>0.73336800000000002</v>
      </c>
      <c r="C6" s="41">
        <f>L8</f>
        <v>0.84749399999999997</v>
      </c>
      <c r="D6" s="42">
        <f>L9</f>
        <v>0.751911</v>
      </c>
      <c r="E6" s="43">
        <f t="shared" si="0"/>
        <v>0.77759100000000003</v>
      </c>
      <c r="F6" s="44">
        <f>O7</f>
        <v>42.040405</v>
      </c>
      <c r="G6" s="45">
        <f>O8</f>
        <v>123.593069</v>
      </c>
      <c r="H6" s="46">
        <f>O9</f>
        <v>108.51920699999999</v>
      </c>
      <c r="I6" s="47">
        <f t="shared" si="1"/>
        <v>91.38422700000001</v>
      </c>
      <c r="K6" t="s">
        <v>37</v>
      </c>
      <c r="L6">
        <v>0.79594100000000001</v>
      </c>
      <c r="N6" t="s">
        <v>38</v>
      </c>
      <c r="O6">
        <v>120.619899</v>
      </c>
    </row>
    <row r="7" spans="1:15" x14ac:dyDescent="0.25">
      <c r="A7" s="39" t="s">
        <v>3</v>
      </c>
      <c r="B7" s="40">
        <f>L10</f>
        <v>0.70367999999999997</v>
      </c>
      <c r="C7" s="41">
        <f>L11</f>
        <v>0.76363899999999996</v>
      </c>
      <c r="D7" s="42">
        <f>L12</f>
        <v>0.72177400000000003</v>
      </c>
      <c r="E7" s="43">
        <f t="shared" si="0"/>
        <v>0.72969766666666658</v>
      </c>
      <c r="F7" s="44">
        <f>O10</f>
        <v>193.68307799999999</v>
      </c>
      <c r="G7" s="45">
        <f>O11</f>
        <v>51.724958999999998</v>
      </c>
      <c r="H7" s="46">
        <f>O12</f>
        <v>42.544432999999998</v>
      </c>
      <c r="I7" s="47">
        <f t="shared" si="1"/>
        <v>95.984156666666649</v>
      </c>
      <c r="K7" t="s">
        <v>37</v>
      </c>
      <c r="L7">
        <v>0.73336800000000002</v>
      </c>
      <c r="N7" t="s">
        <v>38</v>
      </c>
      <c r="O7">
        <v>42.040405</v>
      </c>
    </row>
    <row r="8" spans="1:15" x14ac:dyDescent="0.25">
      <c r="A8" s="39" t="s">
        <v>4</v>
      </c>
      <c r="B8" s="40">
        <f>L13</f>
        <v>0.85849799999999998</v>
      </c>
      <c r="C8" s="41">
        <f>L14</f>
        <v>0.70147800000000005</v>
      </c>
      <c r="D8" s="42">
        <f>L15</f>
        <v>0.76864100000000002</v>
      </c>
      <c r="E8" s="43">
        <f t="shared" si="0"/>
        <v>0.77620566666666668</v>
      </c>
      <c r="F8" s="44">
        <f>O13</f>
        <v>39.554262000000001</v>
      </c>
      <c r="G8" s="45">
        <f>O14</f>
        <v>98.147614000000004</v>
      </c>
      <c r="H8" s="46">
        <f>O15</f>
        <v>67.616866999999999</v>
      </c>
      <c r="I8" s="47">
        <f t="shared" si="1"/>
        <v>68.43958099999999</v>
      </c>
      <c r="K8" t="s">
        <v>37</v>
      </c>
      <c r="L8">
        <v>0.84749399999999997</v>
      </c>
      <c r="N8" t="s">
        <v>38</v>
      </c>
      <c r="O8">
        <v>123.593069</v>
      </c>
    </row>
    <row r="9" spans="1:15" x14ac:dyDescent="0.25">
      <c r="A9" s="39" t="s">
        <v>5</v>
      </c>
      <c r="B9" s="40">
        <f>L16</f>
        <v>0.72944900000000001</v>
      </c>
      <c r="C9" s="41">
        <f>L17</f>
        <v>0.748336</v>
      </c>
      <c r="D9" s="42">
        <f>L18</f>
        <v>0.71584499999999995</v>
      </c>
      <c r="E9" s="43">
        <f t="shared" si="0"/>
        <v>0.73120999999999992</v>
      </c>
      <c r="F9" s="44">
        <f>O16</f>
        <v>123.449061</v>
      </c>
      <c r="G9" s="45">
        <f>O17</f>
        <v>234.37940599999999</v>
      </c>
      <c r="H9" s="46">
        <f>O18</f>
        <v>51.248930999999999</v>
      </c>
      <c r="I9" s="47">
        <f t="shared" si="1"/>
        <v>136.35913266666668</v>
      </c>
      <c r="K9" t="s">
        <v>37</v>
      </c>
      <c r="L9">
        <v>0.751911</v>
      </c>
      <c r="N9" t="s">
        <v>38</v>
      </c>
      <c r="O9">
        <v>108.51920699999999</v>
      </c>
    </row>
    <row r="10" spans="1:15" x14ac:dyDescent="0.25">
      <c r="A10" s="39" t="s">
        <v>6</v>
      </c>
      <c r="B10" s="40">
        <f>L19</f>
        <v>0.81315999999999999</v>
      </c>
      <c r="C10" s="41">
        <f>L20</f>
        <v>0.76607000000000003</v>
      </c>
      <c r="D10" s="42">
        <f>L21</f>
        <v>0.69691800000000004</v>
      </c>
      <c r="E10" s="43">
        <f t="shared" si="0"/>
        <v>0.75871600000000006</v>
      </c>
      <c r="F10" s="44">
        <f>O19</f>
        <v>163.86537300000001</v>
      </c>
      <c r="G10" s="45">
        <f>O20</f>
        <v>122.061981</v>
      </c>
      <c r="H10" s="46">
        <f>O21</f>
        <v>109.363255</v>
      </c>
      <c r="I10" s="47">
        <f t="shared" si="1"/>
        <v>131.76353633333335</v>
      </c>
      <c r="K10" t="s">
        <v>37</v>
      </c>
      <c r="L10">
        <v>0.70367999999999997</v>
      </c>
      <c r="N10" t="s">
        <v>38</v>
      </c>
      <c r="O10">
        <v>193.68307799999999</v>
      </c>
    </row>
    <row r="11" spans="1:15" x14ac:dyDescent="0.25">
      <c r="A11" s="48" t="s">
        <v>7</v>
      </c>
      <c r="B11" s="49">
        <f>L22</f>
        <v>0.73535700000000004</v>
      </c>
      <c r="C11" s="50">
        <f>L23</f>
        <v>0.76022800000000001</v>
      </c>
      <c r="D11" s="51">
        <f>L24</f>
        <v>0.713171</v>
      </c>
      <c r="E11" s="52">
        <f t="shared" si="0"/>
        <v>0.73625200000000002</v>
      </c>
      <c r="F11" s="53">
        <f>O22</f>
        <v>146.43837600000001</v>
      </c>
      <c r="G11" s="54">
        <f>O23</f>
        <v>66.485803000000004</v>
      </c>
      <c r="H11" s="55">
        <f>O24</f>
        <v>115.73362</v>
      </c>
      <c r="I11" s="56">
        <f t="shared" si="1"/>
        <v>109.55259966666667</v>
      </c>
      <c r="K11" t="s">
        <v>37</v>
      </c>
      <c r="L11">
        <v>0.76363899999999996</v>
      </c>
      <c r="N11" t="s">
        <v>38</v>
      </c>
      <c r="O11">
        <v>51.724958999999998</v>
      </c>
    </row>
    <row r="12" spans="1:15" ht="15.75" thickBot="1" x14ac:dyDescent="0.3">
      <c r="A12" s="96" t="s">
        <v>8</v>
      </c>
      <c r="B12" s="97">
        <f>L25</f>
        <v>0.76977499999999999</v>
      </c>
      <c r="C12" s="98">
        <f>L26</f>
        <v>0.77129599999999998</v>
      </c>
      <c r="D12" s="99">
        <f>L27</f>
        <v>0.80481599999999998</v>
      </c>
      <c r="E12" s="16">
        <f t="shared" si="0"/>
        <v>0.78196233333333343</v>
      </c>
      <c r="F12" s="100">
        <f>O25</f>
        <v>78.972516999999996</v>
      </c>
      <c r="G12" s="101">
        <f>O26</f>
        <v>86.252932999999999</v>
      </c>
      <c r="H12" s="102">
        <f>O27</f>
        <v>64.252674999999996</v>
      </c>
      <c r="I12" s="17">
        <f t="shared" si="1"/>
        <v>76.492708333333326</v>
      </c>
      <c r="K12" t="s">
        <v>37</v>
      </c>
      <c r="L12">
        <v>0.72177400000000003</v>
      </c>
      <c r="N12" t="s">
        <v>38</v>
      </c>
      <c r="O12">
        <v>42.544432999999998</v>
      </c>
    </row>
    <row r="13" spans="1:15" ht="15.75" thickBot="1" x14ac:dyDescent="0.3">
      <c r="A13" s="27" t="s">
        <v>9</v>
      </c>
      <c r="B13" s="28">
        <f>L28</f>
        <v>0.73116000000000003</v>
      </c>
      <c r="C13" s="29">
        <f>L29</f>
        <v>0.70476499999999997</v>
      </c>
      <c r="D13" s="30">
        <f>L30</f>
        <v>0.76255099999999998</v>
      </c>
      <c r="E13" s="31">
        <f t="shared" si="0"/>
        <v>0.73282533333333344</v>
      </c>
      <c r="F13" s="32">
        <f>O28</f>
        <v>42.993459000000001</v>
      </c>
      <c r="G13" s="33">
        <f>O29</f>
        <v>64.110667000000007</v>
      </c>
      <c r="H13" s="34">
        <f>O30</f>
        <v>56.236217000000003</v>
      </c>
      <c r="I13" s="35">
        <f t="shared" si="1"/>
        <v>54.446781000000009</v>
      </c>
      <c r="K13" t="s">
        <v>37</v>
      </c>
      <c r="L13">
        <v>0.85849799999999998</v>
      </c>
      <c r="N13" t="s">
        <v>38</v>
      </c>
      <c r="O13">
        <v>39.554262000000001</v>
      </c>
    </row>
    <row r="14" spans="1:15" x14ac:dyDescent="0.25">
      <c r="A14" s="18" t="s">
        <v>10</v>
      </c>
      <c r="B14" s="19">
        <f>L31</f>
        <v>0.74367700000000003</v>
      </c>
      <c r="C14" s="20">
        <f>L32</f>
        <v>0.76751999999999998</v>
      </c>
      <c r="D14" s="21">
        <f>L33</f>
        <v>0.74753899999999995</v>
      </c>
      <c r="E14" s="22">
        <f t="shared" si="0"/>
        <v>0.75291199999999991</v>
      </c>
      <c r="F14" s="23">
        <f>O31</f>
        <v>68.354910000000004</v>
      </c>
      <c r="G14" s="24">
        <f>O32</f>
        <v>62.876595999999999</v>
      </c>
      <c r="H14" s="25">
        <f>O33</f>
        <v>85.740904</v>
      </c>
      <c r="I14" s="26">
        <f t="shared" si="1"/>
        <v>72.324136666666661</v>
      </c>
      <c r="K14" t="s">
        <v>37</v>
      </c>
      <c r="L14">
        <v>0.70147800000000005</v>
      </c>
      <c r="N14" t="s">
        <v>38</v>
      </c>
      <c r="O14">
        <v>98.147614000000004</v>
      </c>
    </row>
    <row r="15" spans="1:15" x14ac:dyDescent="0.25">
      <c r="A15" s="3" t="s">
        <v>11</v>
      </c>
      <c r="B15" s="4">
        <f>L34</f>
        <v>0.68457100000000004</v>
      </c>
      <c r="C15" s="9">
        <f>L35</f>
        <v>0.76699799999999996</v>
      </c>
      <c r="D15" s="8">
        <f>L36</f>
        <v>0.81680900000000001</v>
      </c>
      <c r="E15" s="13">
        <f t="shared" si="0"/>
        <v>0.75612600000000008</v>
      </c>
      <c r="F15" s="5">
        <f>O34</f>
        <v>70.504033000000007</v>
      </c>
      <c r="G15" s="11">
        <f>O35</f>
        <v>151.61667199999999</v>
      </c>
      <c r="H15" s="10">
        <f>O36</f>
        <v>84.561836999999997</v>
      </c>
      <c r="I15" s="15">
        <f t="shared" si="1"/>
        <v>102.227514</v>
      </c>
      <c r="K15" t="s">
        <v>37</v>
      </c>
      <c r="L15">
        <v>0.76864100000000002</v>
      </c>
      <c r="N15" t="s">
        <v>38</v>
      </c>
      <c r="O15">
        <v>67.616866999999999</v>
      </c>
    </row>
    <row r="16" spans="1:15" x14ac:dyDescent="0.25">
      <c r="A16" s="3" t="s">
        <v>12</v>
      </c>
      <c r="B16" s="4">
        <f>L37</f>
        <v>0.77287099999999997</v>
      </c>
      <c r="C16" s="9">
        <f>L38</f>
        <v>0.74289300000000003</v>
      </c>
      <c r="D16" s="8">
        <f>L39</f>
        <v>0.70938900000000005</v>
      </c>
      <c r="E16" s="13">
        <f t="shared" si="0"/>
        <v>0.74171766666666661</v>
      </c>
      <c r="F16" s="5">
        <f>O37</f>
        <v>203.28162699999999</v>
      </c>
      <c r="G16" s="11">
        <f>O38</f>
        <v>79.095523999999997</v>
      </c>
      <c r="H16" s="10">
        <f>O39</f>
        <v>121.888972</v>
      </c>
      <c r="I16" s="15">
        <f t="shared" si="1"/>
        <v>134.75537433333332</v>
      </c>
      <c r="K16" t="s">
        <v>37</v>
      </c>
      <c r="L16">
        <v>0.72944900000000001</v>
      </c>
      <c r="N16" t="s">
        <v>38</v>
      </c>
      <c r="O16">
        <v>123.449061</v>
      </c>
    </row>
    <row r="17" spans="1:15" x14ac:dyDescent="0.25">
      <c r="A17" s="3" t="s">
        <v>13</v>
      </c>
      <c r="B17" s="4">
        <f>L40</f>
        <v>0.71731</v>
      </c>
      <c r="C17" s="9">
        <f>L41</f>
        <v>0.77127299999999999</v>
      </c>
      <c r="D17" s="8">
        <f>L42</f>
        <v>0.77095000000000002</v>
      </c>
      <c r="E17" s="13">
        <f t="shared" si="0"/>
        <v>0.75317766666666675</v>
      </c>
      <c r="F17" s="5">
        <f>O40</f>
        <v>67.799878000000007</v>
      </c>
      <c r="G17" s="11">
        <f>O41</f>
        <v>103.649928</v>
      </c>
      <c r="H17" s="10">
        <f>O42</f>
        <v>58.564349999999997</v>
      </c>
      <c r="I17" s="15">
        <f t="shared" si="1"/>
        <v>76.671385333333333</v>
      </c>
      <c r="K17" t="s">
        <v>37</v>
      </c>
      <c r="L17">
        <v>0.748336</v>
      </c>
      <c r="N17" t="s">
        <v>38</v>
      </c>
      <c r="O17">
        <v>234.37940599999999</v>
      </c>
    </row>
    <row r="18" spans="1:15" x14ac:dyDescent="0.25">
      <c r="A18" s="3" t="s">
        <v>14</v>
      </c>
      <c r="B18" s="4">
        <f>L43</f>
        <v>0.75341499999999995</v>
      </c>
      <c r="C18" s="9">
        <f>L44</f>
        <v>0.81002799999999997</v>
      </c>
      <c r="D18" s="8">
        <f>L45</f>
        <v>0.70928100000000005</v>
      </c>
      <c r="E18" s="13">
        <f t="shared" si="0"/>
        <v>0.75757466666666673</v>
      </c>
      <c r="F18" s="5">
        <f>O43</f>
        <v>103.23690499999999</v>
      </c>
      <c r="G18" s="11">
        <f>O44</f>
        <v>52.401997000000001</v>
      </c>
      <c r="H18" s="10">
        <f>O45</f>
        <v>120.860913</v>
      </c>
      <c r="I18" s="15">
        <f t="shared" si="1"/>
        <v>92.166605000000004</v>
      </c>
      <c r="K18" t="s">
        <v>37</v>
      </c>
      <c r="L18">
        <v>0.71584499999999995</v>
      </c>
      <c r="N18" t="s">
        <v>38</v>
      </c>
      <c r="O18">
        <v>51.248930999999999</v>
      </c>
    </row>
    <row r="19" spans="1:15" x14ac:dyDescent="0.25">
      <c r="A19" s="3" t="s">
        <v>15</v>
      </c>
      <c r="B19" s="4">
        <f>L46</f>
        <v>0.72921800000000003</v>
      </c>
      <c r="C19" s="9">
        <f>L47</f>
        <v>0.73987400000000003</v>
      </c>
      <c r="D19" s="8">
        <f>L48</f>
        <v>0.76307999999999998</v>
      </c>
      <c r="E19" s="13">
        <f t="shared" si="0"/>
        <v>0.74405733333333346</v>
      </c>
      <c r="F19" s="5">
        <f>O46</f>
        <v>70.945058000000003</v>
      </c>
      <c r="G19" s="11">
        <f>O47</f>
        <v>177.791169</v>
      </c>
      <c r="H19" s="10">
        <f>O48</f>
        <v>130.318454</v>
      </c>
      <c r="I19" s="15">
        <f t="shared" si="1"/>
        <v>126.35156033333332</v>
      </c>
      <c r="K19" t="s">
        <v>37</v>
      </c>
      <c r="L19">
        <v>0.81315999999999999</v>
      </c>
      <c r="N19" t="s">
        <v>38</v>
      </c>
      <c r="O19">
        <v>163.86537300000001</v>
      </c>
    </row>
    <row r="20" spans="1:15" x14ac:dyDescent="0.25">
      <c r="A20" s="57" t="s">
        <v>16</v>
      </c>
      <c r="B20" s="58">
        <f>L49</f>
        <v>0.80165399999999998</v>
      </c>
      <c r="C20" s="59">
        <f>L50</f>
        <v>0.72138599999999997</v>
      </c>
      <c r="D20" s="60">
        <f>L51</f>
        <v>0.76081500000000002</v>
      </c>
      <c r="E20" s="61">
        <f t="shared" si="0"/>
        <v>0.76128499999999999</v>
      </c>
      <c r="F20" s="62">
        <f>O49</f>
        <v>83.102753000000007</v>
      </c>
      <c r="G20" s="63">
        <f>O50</f>
        <v>60.854481</v>
      </c>
      <c r="H20" s="64">
        <f>O51</f>
        <v>133.08961199999999</v>
      </c>
      <c r="I20" s="65">
        <f t="shared" si="1"/>
        <v>92.348948666666658</v>
      </c>
      <c r="K20" t="s">
        <v>37</v>
      </c>
      <c r="L20">
        <v>0.76607000000000003</v>
      </c>
      <c r="N20" t="s">
        <v>38</v>
      </c>
      <c r="O20">
        <v>122.061981</v>
      </c>
    </row>
    <row r="21" spans="1:15" x14ac:dyDescent="0.25">
      <c r="A21" s="39" t="s">
        <v>17</v>
      </c>
      <c r="B21" s="40">
        <f>L52</f>
        <v>0.70194999999999996</v>
      </c>
      <c r="C21" s="41">
        <f>L53</f>
        <v>0.71125799999999995</v>
      </c>
      <c r="D21" s="42">
        <f>L54</f>
        <v>0.87263599999999997</v>
      </c>
      <c r="E21" s="43">
        <f t="shared" si="0"/>
        <v>0.76194799999999996</v>
      </c>
      <c r="F21" s="44">
        <f>O52</f>
        <v>94.555408</v>
      </c>
      <c r="G21" s="45">
        <f>O53</f>
        <v>105.48303300000001</v>
      </c>
      <c r="H21" s="46">
        <f>O54</f>
        <v>65.017719</v>
      </c>
      <c r="I21" s="47">
        <f t="shared" si="1"/>
        <v>88.35205333333333</v>
      </c>
      <c r="K21" t="s">
        <v>37</v>
      </c>
      <c r="L21">
        <v>0.69691800000000004</v>
      </c>
      <c r="N21" t="s">
        <v>38</v>
      </c>
      <c r="O21">
        <v>109.363255</v>
      </c>
    </row>
    <row r="22" spans="1:15" x14ac:dyDescent="0.25">
      <c r="A22" s="39" t="s">
        <v>18</v>
      </c>
      <c r="B22" s="40">
        <f>L55</f>
        <v>0.72789999999999999</v>
      </c>
      <c r="C22" s="41">
        <f>L56</f>
        <v>0.73401000000000005</v>
      </c>
      <c r="D22" s="42">
        <f>L57</f>
        <v>0.790709</v>
      </c>
      <c r="E22" s="43">
        <f t="shared" si="0"/>
        <v>0.75087300000000001</v>
      </c>
      <c r="F22" s="44">
        <f>O55</f>
        <v>147.10141400000001</v>
      </c>
      <c r="G22" s="45">
        <f>O56</f>
        <v>100.90077100000001</v>
      </c>
      <c r="H22" s="46">
        <f>O57</f>
        <v>72.513148000000001</v>
      </c>
      <c r="I22" s="47">
        <f t="shared" si="1"/>
        <v>106.83844433333333</v>
      </c>
      <c r="K22" t="s">
        <v>37</v>
      </c>
      <c r="L22">
        <v>0.73535700000000004</v>
      </c>
      <c r="N22" t="s">
        <v>38</v>
      </c>
      <c r="O22">
        <v>146.43837600000001</v>
      </c>
    </row>
    <row r="23" spans="1:15" x14ac:dyDescent="0.25">
      <c r="A23" s="39" t="s">
        <v>19</v>
      </c>
      <c r="B23" s="40">
        <f>L58</f>
        <v>0.69153299999999995</v>
      </c>
      <c r="C23" s="41">
        <f>L59</f>
        <v>0.75603200000000004</v>
      </c>
      <c r="D23" s="42">
        <f>L60</f>
        <v>0.66622499999999996</v>
      </c>
      <c r="E23" s="43">
        <f t="shared" si="0"/>
        <v>0.70459666666666665</v>
      </c>
      <c r="F23" s="44">
        <f>O58</f>
        <v>115.635614</v>
      </c>
      <c r="G23" s="45">
        <f>O59</f>
        <v>111.29636600000001</v>
      </c>
      <c r="H23" s="46">
        <f>O60</f>
        <v>108.607212</v>
      </c>
      <c r="I23" s="47">
        <f t="shared" si="1"/>
        <v>111.84639733333334</v>
      </c>
      <c r="K23" t="s">
        <v>37</v>
      </c>
      <c r="L23">
        <v>0.76022800000000001</v>
      </c>
      <c r="N23" t="s">
        <v>38</v>
      </c>
      <c r="O23">
        <v>66.485803000000004</v>
      </c>
    </row>
    <row r="24" spans="1:15" x14ac:dyDescent="0.25">
      <c r="A24" s="39" t="s">
        <v>20</v>
      </c>
      <c r="B24" s="40">
        <f>L61</f>
        <v>0.75493600000000005</v>
      </c>
      <c r="C24" s="41">
        <f>L62</f>
        <v>0.74563599999999997</v>
      </c>
      <c r="D24" s="42">
        <f>L63</f>
        <v>0.75655600000000001</v>
      </c>
      <c r="E24" s="43">
        <f t="shared" si="0"/>
        <v>0.75237599999999993</v>
      </c>
      <c r="F24" s="44">
        <f>O61</f>
        <v>158.830085</v>
      </c>
      <c r="G24" s="45">
        <f>O62</f>
        <v>165.42646199999999</v>
      </c>
      <c r="H24" s="46">
        <f>O63</f>
        <v>116.192646</v>
      </c>
      <c r="I24" s="47">
        <f t="shared" si="1"/>
        <v>146.81639766666663</v>
      </c>
      <c r="K24" t="s">
        <v>37</v>
      </c>
      <c r="L24">
        <v>0.713171</v>
      </c>
      <c r="N24" t="s">
        <v>38</v>
      </c>
      <c r="O24">
        <v>115.73362</v>
      </c>
    </row>
    <row r="25" spans="1:15" x14ac:dyDescent="0.25">
      <c r="A25" s="39" t="s">
        <v>21</v>
      </c>
      <c r="B25" s="40">
        <f>L64</f>
        <v>0.76501600000000003</v>
      </c>
      <c r="C25" s="41">
        <f>L65</f>
        <v>0.74166600000000005</v>
      </c>
      <c r="D25" s="42">
        <f>L66</f>
        <v>0.763548</v>
      </c>
      <c r="E25" s="43">
        <f t="shared" si="0"/>
        <v>0.75674333333333343</v>
      </c>
      <c r="F25" s="46">
        <f>O64</f>
        <v>172.42386200000001</v>
      </c>
      <c r="G25" s="45">
        <f>O65</f>
        <v>232.21028200000001</v>
      </c>
      <c r="H25" s="46">
        <f>O66</f>
        <v>104.37897</v>
      </c>
      <c r="I25" s="47">
        <f t="shared" si="1"/>
        <v>169.67103799999998</v>
      </c>
      <c r="K25" t="s">
        <v>37</v>
      </c>
      <c r="L25">
        <v>0.76977499999999999</v>
      </c>
      <c r="N25" t="s">
        <v>38</v>
      </c>
      <c r="O25">
        <v>78.972516999999996</v>
      </c>
    </row>
    <row r="26" spans="1:15" x14ac:dyDescent="0.25">
      <c r="A26" s="39" t="s">
        <v>22</v>
      </c>
      <c r="B26" s="40">
        <f>L67</f>
        <v>0.75354600000000005</v>
      </c>
      <c r="C26" s="41">
        <f>L68</f>
        <v>0.72707200000000005</v>
      </c>
      <c r="D26" s="42">
        <f>L69</f>
        <v>0.83933100000000005</v>
      </c>
      <c r="E26" s="43">
        <f t="shared" si="0"/>
        <v>0.77331633333333338</v>
      </c>
      <c r="F26" s="46">
        <f>O67</f>
        <v>101.19278799999999</v>
      </c>
      <c r="G26" s="45">
        <f>O68</f>
        <v>94.476404000000002</v>
      </c>
      <c r="H26" s="46">
        <f>O69</f>
        <v>137.58386899999999</v>
      </c>
      <c r="I26" s="47">
        <f t="shared" si="1"/>
        <v>111.08435366666667</v>
      </c>
      <c r="K26" t="s">
        <v>37</v>
      </c>
      <c r="L26">
        <v>0.77129599999999998</v>
      </c>
      <c r="N26" t="s">
        <v>38</v>
      </c>
      <c r="O26">
        <v>86.252932999999999</v>
      </c>
    </row>
    <row r="27" spans="1:15" x14ac:dyDescent="0.25">
      <c r="A27" s="39" t="s">
        <v>23</v>
      </c>
      <c r="B27" s="40">
        <f>L70</f>
        <v>0.84080200000000005</v>
      </c>
      <c r="C27" s="41">
        <f>L71</f>
        <v>0.85628599999999999</v>
      </c>
      <c r="D27" s="42">
        <f>L72</f>
        <v>0.72039200000000003</v>
      </c>
      <c r="E27" s="161">
        <f t="shared" si="0"/>
        <v>0.80582666666666658</v>
      </c>
      <c r="F27" s="46">
        <f>O70</f>
        <v>137.90088700000001</v>
      </c>
      <c r="G27" s="45">
        <f>O71</f>
        <v>84.836851999999993</v>
      </c>
      <c r="H27" s="46">
        <f>O72</f>
        <v>296.90998200000001</v>
      </c>
      <c r="I27" s="47">
        <f t="shared" si="1"/>
        <v>173.21590700000002</v>
      </c>
      <c r="K27" t="s">
        <v>37</v>
      </c>
      <c r="L27">
        <v>0.80481599999999998</v>
      </c>
      <c r="N27" t="s">
        <v>38</v>
      </c>
      <c r="O27">
        <v>64.252674999999996</v>
      </c>
    </row>
    <row r="28" spans="1:15" x14ac:dyDescent="0.25">
      <c r="A28" s="39" t="s">
        <v>24</v>
      </c>
      <c r="B28" s="40">
        <f>L73</f>
        <v>0.85319900000000004</v>
      </c>
      <c r="C28" s="41">
        <f>L74</f>
        <v>0.70140100000000005</v>
      </c>
      <c r="D28" s="42">
        <f>L75</f>
        <v>0.803975</v>
      </c>
      <c r="E28" s="43">
        <f t="shared" si="0"/>
        <v>0.78619166666666673</v>
      </c>
      <c r="F28" s="46">
        <f>O73</f>
        <v>61.282505</v>
      </c>
      <c r="G28" s="45">
        <f>O74</f>
        <v>101.72081799999999</v>
      </c>
      <c r="H28" s="46">
        <f>O75</f>
        <v>72.271134000000004</v>
      </c>
      <c r="I28" s="47">
        <f t="shared" si="1"/>
        <v>78.424818999999999</v>
      </c>
      <c r="K28" t="s">
        <v>37</v>
      </c>
      <c r="L28">
        <v>0.73116000000000003</v>
      </c>
      <c r="N28" t="s">
        <v>38</v>
      </c>
      <c r="O28">
        <v>42.993459000000001</v>
      </c>
    </row>
    <row r="29" spans="1:15" x14ac:dyDescent="0.25">
      <c r="A29" s="39" t="s">
        <v>25</v>
      </c>
      <c r="B29" s="40">
        <f>L76</f>
        <v>0.68496900000000005</v>
      </c>
      <c r="C29" s="41">
        <f>L77</f>
        <v>0.70653999999999995</v>
      </c>
      <c r="D29" s="42">
        <f>L78</f>
        <v>0.70182699999999998</v>
      </c>
      <c r="E29" s="43">
        <f t="shared" si="0"/>
        <v>0.69777866666666666</v>
      </c>
      <c r="F29" s="46">
        <f>O76</f>
        <v>128.55135300000001</v>
      </c>
      <c r="G29" s="45">
        <f>O77</f>
        <v>138.28990999999999</v>
      </c>
      <c r="H29" s="46">
        <f>O78</f>
        <v>156.05892600000001</v>
      </c>
      <c r="I29" s="47">
        <f t="shared" si="1"/>
        <v>140.96672966666668</v>
      </c>
      <c r="K29" t="s">
        <v>37</v>
      </c>
      <c r="L29">
        <v>0.70476499999999997</v>
      </c>
      <c r="N29" t="s">
        <v>38</v>
      </c>
      <c r="O29">
        <v>64.110667000000007</v>
      </c>
    </row>
    <row r="30" spans="1:15" x14ac:dyDescent="0.25">
      <c r="A30" s="39" t="s">
        <v>26</v>
      </c>
      <c r="B30" s="40">
        <f>L79</f>
        <v>0.78259500000000004</v>
      </c>
      <c r="C30" s="41">
        <f>L80</f>
        <v>0.722113</v>
      </c>
      <c r="D30" s="42">
        <f>L81</f>
        <v>0.72813499999999998</v>
      </c>
      <c r="E30" s="43">
        <f t="shared" si="0"/>
        <v>0.74428099999999997</v>
      </c>
      <c r="F30" s="46">
        <f>O79</f>
        <v>62.357567000000003</v>
      </c>
      <c r="G30" s="45">
        <f>O80</f>
        <v>55.217157999999998</v>
      </c>
      <c r="H30" s="46">
        <f>O81</f>
        <v>108.33419600000001</v>
      </c>
      <c r="I30" s="47">
        <f t="shared" si="1"/>
        <v>75.302973666666674</v>
      </c>
      <c r="K30" t="s">
        <v>37</v>
      </c>
      <c r="L30">
        <v>0.76255099999999998</v>
      </c>
      <c r="N30" t="s">
        <v>38</v>
      </c>
      <c r="O30">
        <v>56.236217000000003</v>
      </c>
    </row>
    <row r="31" spans="1:15" x14ac:dyDescent="0.25">
      <c r="A31" s="39" t="s">
        <v>27</v>
      </c>
      <c r="B31" s="40">
        <f>L82</f>
        <v>0.70584899999999995</v>
      </c>
      <c r="C31" s="41">
        <f>L83</f>
        <v>0.74326899999999996</v>
      </c>
      <c r="D31" s="42">
        <f>L84</f>
        <v>0.74278</v>
      </c>
      <c r="E31" s="43">
        <f t="shared" si="0"/>
        <v>0.73063266666666671</v>
      </c>
      <c r="F31" s="46">
        <f>O82</f>
        <v>127.469291</v>
      </c>
      <c r="G31" s="45">
        <f>O83</f>
        <v>124.955147</v>
      </c>
      <c r="H31" s="46">
        <f>O84</f>
        <v>113.523493</v>
      </c>
      <c r="I31" s="47">
        <f t="shared" si="1"/>
        <v>121.98264366666668</v>
      </c>
      <c r="K31" t="s">
        <v>37</v>
      </c>
      <c r="L31">
        <v>0.74367700000000003</v>
      </c>
      <c r="N31" t="s">
        <v>38</v>
      </c>
      <c r="O31">
        <v>68.354910000000004</v>
      </c>
    </row>
    <row r="32" spans="1:15" x14ac:dyDescent="0.25">
      <c r="A32" s="39" t="s">
        <v>28</v>
      </c>
      <c r="B32" s="40">
        <f>L85</f>
        <v>0.82816900000000004</v>
      </c>
      <c r="C32" s="41">
        <f>L86</f>
        <v>0.72685999999999995</v>
      </c>
      <c r="D32" s="42">
        <f>L87</f>
        <v>0.73157399999999995</v>
      </c>
      <c r="E32" s="43">
        <f t="shared" si="0"/>
        <v>0.76220100000000002</v>
      </c>
      <c r="F32" s="46">
        <f>O85</f>
        <v>101.58081</v>
      </c>
      <c r="G32" s="45">
        <f>O86</f>
        <v>164.17239000000001</v>
      </c>
      <c r="H32" s="46">
        <f>O87</f>
        <v>134.09666999999999</v>
      </c>
      <c r="I32" s="47">
        <f t="shared" si="1"/>
        <v>133.28328999999999</v>
      </c>
      <c r="K32" t="s">
        <v>37</v>
      </c>
      <c r="L32">
        <v>0.76751999999999998</v>
      </c>
      <c r="N32" t="s">
        <v>38</v>
      </c>
      <c r="O32">
        <v>62.876595999999999</v>
      </c>
    </row>
    <row r="33" spans="1:15" x14ac:dyDescent="0.25">
      <c r="A33" s="48" t="s">
        <v>29</v>
      </c>
      <c r="B33" s="49">
        <f>L88</f>
        <v>0.70348200000000005</v>
      </c>
      <c r="C33" s="50">
        <f>L89</f>
        <v>0.73218799999999995</v>
      </c>
      <c r="D33" s="51">
        <f>L90</f>
        <v>0.71263500000000002</v>
      </c>
      <c r="E33" s="52">
        <f t="shared" si="0"/>
        <v>0.71610166666666675</v>
      </c>
      <c r="F33" s="55">
        <f>O88</f>
        <v>142.753165</v>
      </c>
      <c r="G33" s="54">
        <f>O89</f>
        <v>140.30302499999999</v>
      </c>
      <c r="H33" s="55">
        <f>O90</f>
        <v>177.932177</v>
      </c>
      <c r="I33" s="56">
        <f t="shared" si="1"/>
        <v>153.662789</v>
      </c>
      <c r="K33" t="s">
        <v>37</v>
      </c>
      <c r="L33">
        <v>0.74753899999999995</v>
      </c>
      <c r="N33" t="s">
        <v>38</v>
      </c>
      <c r="O33">
        <v>85.740904</v>
      </c>
    </row>
    <row r="34" spans="1:15" x14ac:dyDescent="0.25">
      <c r="A34" s="39" t="s">
        <v>30</v>
      </c>
      <c r="B34" s="40">
        <f>L91</f>
        <v>0.73878200000000005</v>
      </c>
      <c r="C34" s="41">
        <f>L92</f>
        <v>0.79910400000000004</v>
      </c>
      <c r="D34" s="42">
        <f>L93</f>
        <v>0.83862700000000001</v>
      </c>
      <c r="E34" s="43">
        <f t="shared" si="0"/>
        <v>0.79217100000000007</v>
      </c>
      <c r="F34" s="46">
        <f>O91</f>
        <v>104.268964</v>
      </c>
      <c r="G34" s="45">
        <f>O92</f>
        <v>159.89414500000001</v>
      </c>
      <c r="H34" s="46">
        <f>O93</f>
        <v>123.010036</v>
      </c>
      <c r="I34" s="47">
        <f t="shared" si="1"/>
        <v>129.057715</v>
      </c>
      <c r="K34" t="s">
        <v>37</v>
      </c>
      <c r="L34">
        <v>0.68457100000000004</v>
      </c>
      <c r="N34" t="s">
        <v>38</v>
      </c>
      <c r="O34">
        <v>70.504033000000007</v>
      </c>
    </row>
    <row r="35" spans="1:15" x14ac:dyDescent="0.25">
      <c r="A35" s="57" t="s">
        <v>31</v>
      </c>
      <c r="B35" s="58">
        <f>L94</f>
        <v>0.69920800000000005</v>
      </c>
      <c r="C35" s="59">
        <f>L95</f>
        <v>0.73095600000000005</v>
      </c>
      <c r="D35" s="60">
        <f>L96</f>
        <v>0.87495400000000001</v>
      </c>
      <c r="E35" s="61">
        <f t="shared" si="0"/>
        <v>0.7683726666666667</v>
      </c>
      <c r="F35" s="64">
        <f>O94</f>
        <v>195.93220700000001</v>
      </c>
      <c r="G35" s="63">
        <f>O95</f>
        <v>208.04489899999999</v>
      </c>
      <c r="H35" s="64">
        <f>O96</f>
        <v>123.046038</v>
      </c>
      <c r="I35" s="65">
        <f t="shared" si="1"/>
        <v>175.67438133333334</v>
      </c>
      <c r="K35" t="s">
        <v>37</v>
      </c>
      <c r="L35">
        <v>0.76699799999999996</v>
      </c>
      <c r="N35" t="s">
        <v>38</v>
      </c>
      <c r="O35">
        <v>151.61667199999999</v>
      </c>
    </row>
    <row r="36" spans="1:15" x14ac:dyDescent="0.25">
      <c r="C36" s="159" t="s">
        <v>70</v>
      </c>
      <c r="D36" s="159"/>
      <c r="E36" s="120">
        <f>AVERAGE(E4:E35)</f>
        <v>0.7537282708333336</v>
      </c>
      <c r="F36" s="121"/>
      <c r="G36" s="160" t="s">
        <v>71</v>
      </c>
      <c r="H36" s="160"/>
      <c r="I36" s="122">
        <f>AVERAGE(I4:I35)</f>
        <v>111.56883972916665</v>
      </c>
      <c r="K36" t="s">
        <v>37</v>
      </c>
      <c r="L36">
        <v>0.81680900000000001</v>
      </c>
      <c r="N36" t="s">
        <v>38</v>
      </c>
      <c r="O36">
        <v>84.561836999999997</v>
      </c>
    </row>
    <row r="37" spans="1:15" x14ac:dyDescent="0.25">
      <c r="K37" t="s">
        <v>37</v>
      </c>
      <c r="L37">
        <v>0.77287099999999997</v>
      </c>
      <c r="N37" t="s">
        <v>38</v>
      </c>
      <c r="O37">
        <v>203.28162699999999</v>
      </c>
    </row>
    <row r="38" spans="1:15" x14ac:dyDescent="0.25">
      <c r="A38" s="156" t="s">
        <v>40</v>
      </c>
      <c r="B38" s="156"/>
      <c r="C38" s="37">
        <f>AVERAGE(E4:E19)</f>
        <v>0.75341308333333346</v>
      </c>
      <c r="D38" s="37">
        <f>AVERAGE(I4:I19)</f>
        <v>97.604624375</v>
      </c>
      <c r="E38" s="153" t="s">
        <v>41</v>
      </c>
      <c r="F38" s="153"/>
      <c r="H38" s="155" t="s">
        <v>45</v>
      </c>
      <c r="I38" s="155"/>
      <c r="K38" t="s">
        <v>37</v>
      </c>
      <c r="L38">
        <v>0.74289300000000003</v>
      </c>
      <c r="N38" t="s">
        <v>38</v>
      </c>
      <c r="O38">
        <v>79.095523999999997</v>
      </c>
    </row>
    <row r="39" spans="1:15" x14ac:dyDescent="0.25">
      <c r="A39" s="156" t="s">
        <v>39</v>
      </c>
      <c r="B39" s="156"/>
      <c r="C39" s="37">
        <f>AVERAGE(E20:E35)</f>
        <v>0.75404345833333319</v>
      </c>
      <c r="D39" s="37">
        <f>AVERAGE(I20:I35)</f>
        <v>125.53305508333332</v>
      </c>
      <c r="E39" s="153" t="s">
        <v>49</v>
      </c>
      <c r="F39" s="153"/>
      <c r="K39" t="s">
        <v>37</v>
      </c>
      <c r="L39">
        <v>0.70938900000000005</v>
      </c>
      <c r="N39" t="s">
        <v>38</v>
      </c>
      <c r="O39">
        <v>121.888972</v>
      </c>
    </row>
    <row r="40" spans="1:15" x14ac:dyDescent="0.25">
      <c r="C40" s="37">
        <f>SUM(C39,-C38)</f>
        <v>6.3037499999973878E-4</v>
      </c>
      <c r="D40" s="37">
        <f>SUM(D39,-D38)</f>
        <v>27.928430708333323</v>
      </c>
      <c r="E40" s="38" t="s">
        <v>44</v>
      </c>
      <c r="K40" t="s">
        <v>37</v>
      </c>
      <c r="L40">
        <v>0.71731</v>
      </c>
      <c r="N40" t="s">
        <v>38</v>
      </c>
      <c r="O40">
        <v>67.799878000000007</v>
      </c>
    </row>
    <row r="41" spans="1:15" x14ac:dyDescent="0.25">
      <c r="K41" t="s">
        <v>37</v>
      </c>
      <c r="L41">
        <v>0.77127299999999999</v>
      </c>
      <c r="N41" t="s">
        <v>38</v>
      </c>
      <c r="O41">
        <v>103.649928</v>
      </c>
    </row>
    <row r="42" spans="1:15" x14ac:dyDescent="0.25">
      <c r="A42" s="156" t="s">
        <v>46</v>
      </c>
      <c r="B42" s="156"/>
      <c r="C42" s="37">
        <f>AVERAGE(E4:E11)</f>
        <v>0.75428204166666668</v>
      </c>
      <c r="D42" s="37">
        <f>AVERAGE(I4:I11)</f>
        <v>103.279740625</v>
      </c>
      <c r="E42" s="153" t="s">
        <v>48</v>
      </c>
      <c r="F42" s="153"/>
      <c r="H42" s="154" t="s">
        <v>51</v>
      </c>
      <c r="I42" s="154"/>
      <c r="K42" t="s">
        <v>37</v>
      </c>
      <c r="L42">
        <v>0.77095000000000002</v>
      </c>
      <c r="N42" t="s">
        <v>38</v>
      </c>
      <c r="O42">
        <v>58.564349999999997</v>
      </c>
    </row>
    <row r="43" spans="1:15" x14ac:dyDescent="0.25">
      <c r="A43" s="156" t="s">
        <v>47</v>
      </c>
      <c r="B43" s="156"/>
      <c r="C43" s="37">
        <f>AVERAGE(E12:E19)</f>
        <v>0.75254412500000001</v>
      </c>
      <c r="D43" s="37">
        <f>AVERAGE(I12:I19)</f>
        <v>91.929508124999984</v>
      </c>
      <c r="E43" s="153" t="s">
        <v>50</v>
      </c>
      <c r="F43" s="153"/>
      <c r="K43" t="s">
        <v>37</v>
      </c>
      <c r="L43">
        <v>0.75341499999999995</v>
      </c>
      <c r="N43" t="s">
        <v>38</v>
      </c>
      <c r="O43">
        <v>103.23690499999999</v>
      </c>
    </row>
    <row r="44" spans="1:15" x14ac:dyDescent="0.25">
      <c r="C44" s="37">
        <f>SUM(C43,-C42)</f>
        <v>-1.7379166666666723E-3</v>
      </c>
      <c r="D44" s="37">
        <f>SUM(D43,-D42)</f>
        <v>-11.350232500000018</v>
      </c>
      <c r="E44" s="38" t="s">
        <v>44</v>
      </c>
      <c r="K44" t="s">
        <v>37</v>
      </c>
      <c r="L44">
        <v>0.81002799999999997</v>
      </c>
      <c r="N44" t="s">
        <v>38</v>
      </c>
      <c r="O44">
        <v>52.401997000000001</v>
      </c>
    </row>
    <row r="45" spans="1:15" x14ac:dyDescent="0.25">
      <c r="K45" t="s">
        <v>37</v>
      </c>
      <c r="L45">
        <v>0.70928100000000005</v>
      </c>
      <c r="N45" t="s">
        <v>38</v>
      </c>
      <c r="O45">
        <v>120.860913</v>
      </c>
    </row>
    <row r="46" spans="1:15" x14ac:dyDescent="0.25">
      <c r="A46" s="156" t="s">
        <v>52</v>
      </c>
      <c r="B46" s="156"/>
      <c r="C46" s="37">
        <f>AVERAGE(E12:E15)</f>
        <v>0.75595641666666669</v>
      </c>
      <c r="D46" s="37">
        <f>AVERAGE(I12:I15)</f>
        <v>76.372784999999993</v>
      </c>
      <c r="E46" s="153" t="s">
        <v>54</v>
      </c>
      <c r="F46" s="153"/>
      <c r="H46" s="155" t="s">
        <v>56</v>
      </c>
      <c r="I46" s="155"/>
      <c r="K46" t="s">
        <v>37</v>
      </c>
      <c r="L46">
        <v>0.72921800000000003</v>
      </c>
      <c r="N46" t="s">
        <v>38</v>
      </c>
      <c r="O46">
        <v>70.945058000000003</v>
      </c>
    </row>
    <row r="47" spans="1:15" x14ac:dyDescent="0.25">
      <c r="A47" s="156" t="s">
        <v>53</v>
      </c>
      <c r="B47" s="156"/>
      <c r="C47" s="37">
        <f>AVERAGE(E16:E19)</f>
        <v>0.74913183333333344</v>
      </c>
      <c r="D47" s="37">
        <f>AVERAGE(I16:I19)</f>
        <v>107.48623125</v>
      </c>
      <c r="E47" s="153" t="s">
        <v>55</v>
      </c>
      <c r="F47" s="153"/>
      <c r="K47" t="s">
        <v>37</v>
      </c>
      <c r="L47">
        <v>0.73987400000000003</v>
      </c>
      <c r="N47" t="s">
        <v>38</v>
      </c>
      <c r="O47">
        <v>177.791169</v>
      </c>
    </row>
    <row r="48" spans="1:15" x14ac:dyDescent="0.25">
      <c r="C48" s="37">
        <f>SUM(C47,-C46)</f>
        <v>-6.8245833333332451E-3</v>
      </c>
      <c r="D48" s="37">
        <f>SUM(D47,-D46)</f>
        <v>31.11344625000001</v>
      </c>
      <c r="E48" s="38" t="s">
        <v>44</v>
      </c>
      <c r="K48" t="s">
        <v>37</v>
      </c>
      <c r="L48">
        <v>0.76307999999999998</v>
      </c>
      <c r="N48" t="s">
        <v>38</v>
      </c>
      <c r="O48">
        <v>130.318454</v>
      </c>
    </row>
    <row r="49" spans="1:15" x14ac:dyDescent="0.25">
      <c r="K49" t="s">
        <v>37</v>
      </c>
      <c r="L49">
        <v>0.80165399999999998</v>
      </c>
      <c r="N49" t="s">
        <v>38</v>
      </c>
      <c r="O49">
        <v>83.102753000000007</v>
      </c>
    </row>
    <row r="50" spans="1:15" x14ac:dyDescent="0.25">
      <c r="A50" s="75" t="s">
        <v>57</v>
      </c>
      <c r="K50" t="s">
        <v>37</v>
      </c>
      <c r="L50">
        <v>0.72138599999999997</v>
      </c>
      <c r="N50" t="s">
        <v>38</v>
      </c>
      <c r="O50">
        <v>60.854481</v>
      </c>
    </row>
    <row r="51" spans="1:15" x14ac:dyDescent="0.25">
      <c r="A51" s="89" t="s">
        <v>8</v>
      </c>
      <c r="B51" s="90">
        <v>0.76977499999999999</v>
      </c>
      <c r="C51" s="91">
        <v>0.77129599999999998</v>
      </c>
      <c r="D51" s="92">
        <v>0.80481599999999998</v>
      </c>
      <c r="E51" s="13">
        <v>0.78196233333333343</v>
      </c>
      <c r="F51" s="93">
        <v>78.972516999999996</v>
      </c>
      <c r="G51" s="94">
        <v>86.252932999999999</v>
      </c>
      <c r="H51" s="95">
        <v>64.252674999999996</v>
      </c>
      <c r="I51" s="15">
        <v>76.492708333333326</v>
      </c>
      <c r="K51" t="s">
        <v>37</v>
      </c>
      <c r="L51">
        <v>0.76081500000000002</v>
      </c>
      <c r="N51" t="s">
        <v>38</v>
      </c>
      <c r="O51">
        <v>133.08961199999999</v>
      </c>
    </row>
    <row r="52" spans="1:15" x14ac:dyDescent="0.25">
      <c r="A52" s="18" t="s">
        <v>9</v>
      </c>
      <c r="B52" s="19">
        <v>0.73116000000000003</v>
      </c>
      <c r="C52" s="20">
        <v>0.70476499999999997</v>
      </c>
      <c r="D52" s="21">
        <v>0.76255099999999998</v>
      </c>
      <c r="E52" s="22">
        <v>0.73282533333333344</v>
      </c>
      <c r="F52" s="23">
        <v>42.993459000000001</v>
      </c>
      <c r="G52" s="24">
        <v>64.110667000000007</v>
      </c>
      <c r="H52" s="25">
        <v>56.236217000000003</v>
      </c>
      <c r="I52" s="167">
        <v>54.446781000000009</v>
      </c>
      <c r="K52" t="s">
        <v>37</v>
      </c>
      <c r="L52">
        <v>0.70194999999999996</v>
      </c>
      <c r="N52" t="s">
        <v>38</v>
      </c>
      <c r="O52">
        <v>94.555408</v>
      </c>
    </row>
    <row r="53" spans="1:15" x14ac:dyDescent="0.25">
      <c r="A53" s="3" t="s">
        <v>10</v>
      </c>
      <c r="B53" s="4">
        <v>0.74367700000000003</v>
      </c>
      <c r="C53" s="9">
        <v>0.76751999999999998</v>
      </c>
      <c r="D53" s="8">
        <v>0.74753899999999995</v>
      </c>
      <c r="E53" s="13">
        <v>0.75291199999999991</v>
      </c>
      <c r="F53" s="5">
        <v>68.354910000000004</v>
      </c>
      <c r="G53" s="11">
        <v>62.876595999999999</v>
      </c>
      <c r="H53" s="10">
        <v>85.740904</v>
      </c>
      <c r="I53" s="15">
        <v>72.324136666666661</v>
      </c>
      <c r="K53" t="s">
        <v>37</v>
      </c>
      <c r="L53">
        <v>0.71125799999999995</v>
      </c>
      <c r="N53" t="s">
        <v>38</v>
      </c>
      <c r="O53">
        <v>105.48303300000001</v>
      </c>
    </row>
    <row r="54" spans="1:15" x14ac:dyDescent="0.25">
      <c r="A54" s="3" t="s">
        <v>11</v>
      </c>
      <c r="B54" s="4">
        <v>0.68457100000000004</v>
      </c>
      <c r="C54" s="9">
        <v>0.76699799999999996</v>
      </c>
      <c r="D54" s="8">
        <v>0.81680900000000001</v>
      </c>
      <c r="E54" s="13">
        <v>0.75612600000000008</v>
      </c>
      <c r="F54" s="5">
        <v>70.504033000000007</v>
      </c>
      <c r="G54" s="11">
        <v>151.61667199999999</v>
      </c>
      <c r="H54" s="10">
        <v>84.561836999999997</v>
      </c>
      <c r="I54" s="15">
        <v>102.227514</v>
      </c>
      <c r="K54" t="s">
        <v>37</v>
      </c>
      <c r="L54">
        <v>0.87263599999999997</v>
      </c>
      <c r="N54" t="s">
        <v>38</v>
      </c>
      <c r="O54">
        <v>65.017719</v>
      </c>
    </row>
    <row r="55" spans="1:15" x14ac:dyDescent="0.25">
      <c r="K55" t="s">
        <v>37</v>
      </c>
      <c r="L55">
        <v>0.72789999999999999</v>
      </c>
      <c r="N55" t="s">
        <v>38</v>
      </c>
      <c r="O55">
        <v>147.10141400000001</v>
      </c>
    </row>
    <row r="56" spans="1:15" x14ac:dyDescent="0.25">
      <c r="A56" s="162" t="s">
        <v>58</v>
      </c>
      <c r="B56" s="163"/>
      <c r="C56" s="37">
        <f>AVERAGE(E51:E52)</f>
        <v>0.75739383333333343</v>
      </c>
      <c r="D56" s="37">
        <f>AVERAGE(I51:I52)</f>
        <v>65.469744666666671</v>
      </c>
      <c r="E56" s="153" t="s">
        <v>60</v>
      </c>
      <c r="F56" s="153"/>
      <c r="H56" s="154" t="s">
        <v>62</v>
      </c>
      <c r="I56" s="154"/>
      <c r="K56" t="s">
        <v>37</v>
      </c>
      <c r="L56">
        <v>0.73401000000000005</v>
      </c>
      <c r="N56" t="s">
        <v>38</v>
      </c>
      <c r="O56">
        <v>100.90077100000001</v>
      </c>
    </row>
    <row r="57" spans="1:15" x14ac:dyDescent="0.25">
      <c r="A57" s="162" t="s">
        <v>59</v>
      </c>
      <c r="B57" s="163"/>
      <c r="C57" s="37">
        <f>AVERAGE(E53:E54)</f>
        <v>0.75451899999999994</v>
      </c>
      <c r="D57" s="37">
        <f>AVERAGE(I53:I54)</f>
        <v>87.27582533333333</v>
      </c>
      <c r="E57" s="153" t="s">
        <v>61</v>
      </c>
      <c r="F57" s="153"/>
      <c r="K57" t="s">
        <v>37</v>
      </c>
      <c r="L57">
        <v>0.790709</v>
      </c>
      <c r="N57" t="s">
        <v>38</v>
      </c>
      <c r="O57">
        <v>72.513148000000001</v>
      </c>
    </row>
    <row r="58" spans="1:15" x14ac:dyDescent="0.25">
      <c r="C58" s="37">
        <f>SUM(C57,-C56)</f>
        <v>-2.874833333333493E-3</v>
      </c>
      <c r="D58" s="37">
        <f>SUM(D57,-D56)</f>
        <v>21.806080666666659</v>
      </c>
      <c r="E58" s="38" t="s">
        <v>44</v>
      </c>
      <c r="K58" t="s">
        <v>37</v>
      </c>
      <c r="L58">
        <v>0.69153299999999995</v>
      </c>
      <c r="N58" t="s">
        <v>38</v>
      </c>
      <c r="O58">
        <v>115.635614</v>
      </c>
    </row>
    <row r="59" spans="1:15" x14ac:dyDescent="0.25">
      <c r="H59" s="154" t="s">
        <v>80</v>
      </c>
      <c r="I59" s="154"/>
      <c r="K59" t="s">
        <v>37</v>
      </c>
      <c r="L59">
        <v>0.75603200000000004</v>
      </c>
      <c r="N59" t="s">
        <v>38</v>
      </c>
      <c r="O59">
        <v>111.29636600000001</v>
      </c>
    </row>
    <row r="60" spans="1:15" x14ac:dyDescent="0.25">
      <c r="K60" t="s">
        <v>37</v>
      </c>
      <c r="L60">
        <v>0.66622499999999996</v>
      </c>
      <c r="N60" t="s">
        <v>38</v>
      </c>
      <c r="O60">
        <v>108.607212</v>
      </c>
    </row>
    <row r="61" spans="1:15" x14ac:dyDescent="0.25">
      <c r="K61" t="s">
        <v>37</v>
      </c>
      <c r="L61">
        <v>0.75493600000000005</v>
      </c>
      <c r="N61" t="s">
        <v>38</v>
      </c>
      <c r="O61">
        <v>158.830085</v>
      </c>
    </row>
    <row r="62" spans="1:15" x14ac:dyDescent="0.25">
      <c r="A62" s="155" t="s">
        <v>45</v>
      </c>
      <c r="B62" s="155"/>
      <c r="K62" t="s">
        <v>37</v>
      </c>
      <c r="L62">
        <v>0.74563599999999997</v>
      </c>
      <c r="N62" t="s">
        <v>38</v>
      </c>
      <c r="O62">
        <v>165.42646199999999</v>
      </c>
    </row>
    <row r="63" spans="1:15" x14ac:dyDescent="0.25">
      <c r="A63" s="154" t="s">
        <v>51</v>
      </c>
      <c r="B63" s="154"/>
      <c r="K63" t="s">
        <v>37</v>
      </c>
      <c r="L63">
        <v>0.75655600000000001</v>
      </c>
      <c r="N63" t="s">
        <v>38</v>
      </c>
      <c r="O63">
        <v>116.192646</v>
      </c>
    </row>
    <row r="64" spans="1:15" x14ac:dyDescent="0.25">
      <c r="A64" s="155" t="s">
        <v>56</v>
      </c>
      <c r="B64" s="155"/>
      <c r="K64" t="s">
        <v>37</v>
      </c>
      <c r="L64">
        <v>0.76501600000000003</v>
      </c>
      <c r="N64" t="s">
        <v>38</v>
      </c>
      <c r="O64">
        <v>172.42386200000001</v>
      </c>
    </row>
    <row r="65" spans="1:15" x14ac:dyDescent="0.25">
      <c r="A65" s="154" t="s">
        <v>62</v>
      </c>
      <c r="B65" s="154"/>
      <c r="K65" t="s">
        <v>37</v>
      </c>
      <c r="L65">
        <v>0.74166600000000005</v>
      </c>
      <c r="N65" t="s">
        <v>38</v>
      </c>
      <c r="O65">
        <v>232.21028200000001</v>
      </c>
    </row>
    <row r="66" spans="1:15" x14ac:dyDescent="0.25">
      <c r="A66" s="154" t="s">
        <v>80</v>
      </c>
      <c r="B66" s="154"/>
      <c r="K66" t="s">
        <v>37</v>
      </c>
      <c r="L66">
        <v>0.763548</v>
      </c>
      <c r="N66" t="s">
        <v>38</v>
      </c>
      <c r="O66">
        <v>104.37897</v>
      </c>
    </row>
    <row r="67" spans="1:15" x14ac:dyDescent="0.25">
      <c r="K67" t="s">
        <v>37</v>
      </c>
      <c r="L67">
        <v>0.75354600000000005</v>
      </c>
      <c r="N67" t="s">
        <v>38</v>
      </c>
      <c r="O67">
        <v>101.19278799999999</v>
      </c>
    </row>
    <row r="68" spans="1:15" x14ac:dyDescent="0.25">
      <c r="A68" s="18" t="s">
        <v>9</v>
      </c>
      <c r="B68" s="19">
        <v>0.73116000000000003</v>
      </c>
      <c r="C68" s="20">
        <v>0.70476499999999997</v>
      </c>
      <c r="D68" s="21">
        <v>0.76255099999999998</v>
      </c>
      <c r="E68" s="22">
        <v>0.73282533333333344</v>
      </c>
      <c r="F68" s="23">
        <v>42.993459000000001</v>
      </c>
      <c r="G68" s="24">
        <v>64.110667000000007</v>
      </c>
      <c r="H68" s="25">
        <v>56.236217000000003</v>
      </c>
      <c r="I68" s="167">
        <v>54.446781000000009</v>
      </c>
      <c r="K68" t="s">
        <v>37</v>
      </c>
      <c r="L68">
        <v>0.72707200000000005</v>
      </c>
      <c r="N68" t="s">
        <v>38</v>
      </c>
      <c r="O68">
        <v>94.476404000000002</v>
      </c>
    </row>
    <row r="69" spans="1:15" x14ac:dyDescent="0.25">
      <c r="K69" t="s">
        <v>37</v>
      </c>
      <c r="L69">
        <v>0.83933100000000005</v>
      </c>
      <c r="N69" t="s">
        <v>38</v>
      </c>
      <c r="O69">
        <v>137.58386899999999</v>
      </c>
    </row>
    <row r="70" spans="1:15" x14ac:dyDescent="0.25">
      <c r="K70" t="s">
        <v>37</v>
      </c>
      <c r="L70">
        <v>0.84080200000000005</v>
      </c>
      <c r="N70" t="s">
        <v>38</v>
      </c>
      <c r="O70">
        <v>137.90088700000001</v>
      </c>
    </row>
    <row r="71" spans="1:15" x14ac:dyDescent="0.25">
      <c r="K71" t="s">
        <v>37</v>
      </c>
      <c r="L71">
        <v>0.85628599999999999</v>
      </c>
      <c r="N71" t="s">
        <v>38</v>
      </c>
      <c r="O71">
        <v>84.836851999999993</v>
      </c>
    </row>
    <row r="72" spans="1:15" x14ac:dyDescent="0.25">
      <c r="K72" t="s">
        <v>37</v>
      </c>
      <c r="L72">
        <v>0.72039200000000003</v>
      </c>
      <c r="N72" t="s">
        <v>38</v>
      </c>
      <c r="O72">
        <v>296.90998200000001</v>
      </c>
    </row>
    <row r="73" spans="1:15" x14ac:dyDescent="0.25">
      <c r="K73" t="s">
        <v>37</v>
      </c>
      <c r="L73">
        <v>0.85319900000000004</v>
      </c>
      <c r="N73" t="s">
        <v>38</v>
      </c>
      <c r="O73">
        <v>61.282505</v>
      </c>
    </row>
    <row r="74" spans="1:15" x14ac:dyDescent="0.25">
      <c r="K74" t="s">
        <v>37</v>
      </c>
      <c r="L74">
        <v>0.70140100000000005</v>
      </c>
      <c r="N74" t="s">
        <v>38</v>
      </c>
      <c r="O74">
        <v>101.72081799999999</v>
      </c>
    </row>
    <row r="75" spans="1:15" x14ac:dyDescent="0.25">
      <c r="K75" t="s">
        <v>37</v>
      </c>
      <c r="L75">
        <v>0.803975</v>
      </c>
      <c r="N75" t="s">
        <v>38</v>
      </c>
      <c r="O75">
        <v>72.271134000000004</v>
      </c>
    </row>
    <row r="76" spans="1:15" x14ac:dyDescent="0.25">
      <c r="K76" t="s">
        <v>37</v>
      </c>
      <c r="L76">
        <v>0.68496900000000005</v>
      </c>
      <c r="N76" t="s">
        <v>38</v>
      </c>
      <c r="O76">
        <v>128.55135300000001</v>
      </c>
    </row>
    <row r="77" spans="1:15" x14ac:dyDescent="0.25">
      <c r="K77" t="s">
        <v>37</v>
      </c>
      <c r="L77">
        <v>0.70653999999999995</v>
      </c>
      <c r="N77" t="s">
        <v>38</v>
      </c>
      <c r="O77">
        <v>138.28990999999999</v>
      </c>
    </row>
    <row r="78" spans="1:15" x14ac:dyDescent="0.25">
      <c r="K78" t="s">
        <v>37</v>
      </c>
      <c r="L78">
        <v>0.70182699999999998</v>
      </c>
      <c r="N78" t="s">
        <v>38</v>
      </c>
      <c r="O78">
        <v>156.05892600000001</v>
      </c>
    </row>
    <row r="79" spans="1:15" x14ac:dyDescent="0.25">
      <c r="K79" t="s">
        <v>37</v>
      </c>
      <c r="L79">
        <v>0.78259500000000004</v>
      </c>
      <c r="N79" t="s">
        <v>38</v>
      </c>
      <c r="O79">
        <v>62.357567000000003</v>
      </c>
    </row>
    <row r="80" spans="1:15" x14ac:dyDescent="0.25">
      <c r="K80" t="s">
        <v>37</v>
      </c>
      <c r="L80">
        <v>0.722113</v>
      </c>
      <c r="N80" t="s">
        <v>38</v>
      </c>
      <c r="O80">
        <v>55.217157999999998</v>
      </c>
    </row>
    <row r="81" spans="11:15" x14ac:dyDescent="0.25">
      <c r="K81" t="s">
        <v>37</v>
      </c>
      <c r="L81">
        <v>0.72813499999999998</v>
      </c>
      <c r="N81" t="s">
        <v>38</v>
      </c>
      <c r="O81">
        <v>108.33419600000001</v>
      </c>
    </row>
    <row r="82" spans="11:15" x14ac:dyDescent="0.25">
      <c r="K82" t="s">
        <v>37</v>
      </c>
      <c r="L82">
        <v>0.70584899999999995</v>
      </c>
      <c r="N82" t="s">
        <v>38</v>
      </c>
      <c r="O82">
        <v>127.469291</v>
      </c>
    </row>
    <row r="83" spans="11:15" x14ac:dyDescent="0.25">
      <c r="K83" t="s">
        <v>37</v>
      </c>
      <c r="L83">
        <v>0.74326899999999996</v>
      </c>
      <c r="N83" t="s">
        <v>38</v>
      </c>
      <c r="O83">
        <v>124.955147</v>
      </c>
    </row>
    <row r="84" spans="11:15" x14ac:dyDescent="0.25">
      <c r="K84" t="s">
        <v>37</v>
      </c>
      <c r="L84">
        <v>0.74278</v>
      </c>
      <c r="N84" t="s">
        <v>38</v>
      </c>
      <c r="O84">
        <v>113.523493</v>
      </c>
    </row>
    <row r="85" spans="11:15" x14ac:dyDescent="0.25">
      <c r="K85" t="s">
        <v>37</v>
      </c>
      <c r="L85">
        <v>0.82816900000000004</v>
      </c>
      <c r="N85" t="s">
        <v>38</v>
      </c>
      <c r="O85">
        <v>101.58081</v>
      </c>
    </row>
    <row r="86" spans="11:15" x14ac:dyDescent="0.25">
      <c r="K86" t="s">
        <v>37</v>
      </c>
      <c r="L86">
        <v>0.72685999999999995</v>
      </c>
      <c r="N86" t="s">
        <v>38</v>
      </c>
      <c r="O86">
        <v>164.17239000000001</v>
      </c>
    </row>
    <row r="87" spans="11:15" x14ac:dyDescent="0.25">
      <c r="K87" t="s">
        <v>37</v>
      </c>
      <c r="L87">
        <v>0.73157399999999995</v>
      </c>
      <c r="N87" t="s">
        <v>38</v>
      </c>
      <c r="O87">
        <v>134.09666999999999</v>
      </c>
    </row>
    <row r="88" spans="11:15" x14ac:dyDescent="0.25">
      <c r="K88" t="s">
        <v>37</v>
      </c>
      <c r="L88">
        <v>0.70348200000000005</v>
      </c>
      <c r="N88" t="s">
        <v>38</v>
      </c>
      <c r="O88">
        <v>142.753165</v>
      </c>
    </row>
    <row r="89" spans="11:15" x14ac:dyDescent="0.25">
      <c r="K89" t="s">
        <v>37</v>
      </c>
      <c r="L89">
        <v>0.73218799999999995</v>
      </c>
      <c r="N89" t="s">
        <v>38</v>
      </c>
      <c r="O89">
        <v>140.30302499999999</v>
      </c>
    </row>
    <row r="90" spans="11:15" x14ac:dyDescent="0.25">
      <c r="K90" t="s">
        <v>37</v>
      </c>
      <c r="L90">
        <v>0.71263500000000002</v>
      </c>
      <c r="N90" t="s">
        <v>38</v>
      </c>
      <c r="O90">
        <v>177.932177</v>
      </c>
    </row>
    <row r="91" spans="11:15" x14ac:dyDescent="0.25">
      <c r="K91" t="s">
        <v>37</v>
      </c>
      <c r="L91">
        <v>0.73878200000000005</v>
      </c>
      <c r="N91" t="s">
        <v>38</v>
      </c>
      <c r="O91">
        <v>104.268964</v>
      </c>
    </row>
    <row r="92" spans="11:15" x14ac:dyDescent="0.25">
      <c r="K92" t="s">
        <v>37</v>
      </c>
      <c r="L92">
        <v>0.79910400000000004</v>
      </c>
      <c r="N92" t="s">
        <v>38</v>
      </c>
      <c r="O92">
        <v>159.89414500000001</v>
      </c>
    </row>
    <row r="93" spans="11:15" x14ac:dyDescent="0.25">
      <c r="K93" t="s">
        <v>37</v>
      </c>
      <c r="L93">
        <v>0.83862700000000001</v>
      </c>
      <c r="N93" t="s">
        <v>38</v>
      </c>
      <c r="O93">
        <v>123.010036</v>
      </c>
    </row>
    <row r="94" spans="11:15" x14ac:dyDescent="0.25">
      <c r="K94" t="s">
        <v>37</v>
      </c>
      <c r="L94">
        <v>0.69920800000000005</v>
      </c>
      <c r="N94" t="s">
        <v>38</v>
      </c>
      <c r="O94">
        <v>195.93220700000001</v>
      </c>
    </row>
    <row r="95" spans="11:15" x14ac:dyDescent="0.25">
      <c r="K95" t="s">
        <v>37</v>
      </c>
      <c r="L95">
        <v>0.73095600000000005</v>
      </c>
      <c r="N95" t="s">
        <v>38</v>
      </c>
      <c r="O95">
        <v>208.04489899999999</v>
      </c>
    </row>
    <row r="96" spans="11:15" x14ac:dyDescent="0.25">
      <c r="K96" t="s">
        <v>37</v>
      </c>
      <c r="L96">
        <v>0.87495400000000001</v>
      </c>
      <c r="N96" t="s">
        <v>38</v>
      </c>
      <c r="O96">
        <v>123.046038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46:B46"/>
    <mergeCell ref="E46:F46"/>
    <mergeCell ref="H46:I46"/>
    <mergeCell ref="A47:B47"/>
    <mergeCell ref="E47:F47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B1:I1"/>
    <mergeCell ref="B2:E2"/>
    <mergeCell ref="F2:I2"/>
    <mergeCell ref="C36:D36"/>
    <mergeCell ref="G36:H36"/>
    <mergeCell ref="A38:B38"/>
    <mergeCell ref="E38:F38"/>
    <mergeCell ref="H38:I3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8" workbookViewId="0">
      <selection activeCell="I36" activeCellId="1" sqref="E36 I36"/>
    </sheetView>
  </sheetViews>
  <sheetFormatPr baseColWidth="10" defaultRowHeight="15" x14ac:dyDescent="0.25"/>
  <cols>
    <col min="1" max="1" width="15.42578125" customWidth="1"/>
  </cols>
  <sheetData>
    <row r="1" spans="1:15" x14ac:dyDescent="0.25">
      <c r="B1" s="157" t="s">
        <v>82</v>
      </c>
      <c r="C1" s="157"/>
      <c r="D1" s="157"/>
      <c r="E1" s="157"/>
      <c r="F1" s="157"/>
      <c r="G1" s="157"/>
      <c r="H1" s="157"/>
      <c r="I1" s="157"/>
      <c r="K1" t="s">
        <v>37</v>
      </c>
      <c r="L1">
        <v>0.80944799999999995</v>
      </c>
      <c r="N1" t="s">
        <v>38</v>
      </c>
      <c r="O1">
        <v>134.08366899999999</v>
      </c>
    </row>
    <row r="2" spans="1:15" x14ac:dyDescent="0.25">
      <c r="B2" s="156" t="s">
        <v>43</v>
      </c>
      <c r="C2" s="156"/>
      <c r="D2" s="156"/>
      <c r="E2" s="156"/>
      <c r="F2" s="158" t="s">
        <v>42</v>
      </c>
      <c r="G2" s="158"/>
      <c r="H2" s="158"/>
      <c r="I2" s="158"/>
      <c r="K2" t="s">
        <v>37</v>
      </c>
      <c r="L2">
        <v>0.87048999999999999</v>
      </c>
      <c r="N2" t="s">
        <v>38</v>
      </c>
      <c r="O2">
        <v>115.56561000000001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4" t="s">
        <v>33</v>
      </c>
      <c r="H3" s="2" t="s">
        <v>34</v>
      </c>
      <c r="I3" s="14" t="s">
        <v>36</v>
      </c>
      <c r="K3" t="s">
        <v>37</v>
      </c>
      <c r="L3">
        <v>0.86431199999999997</v>
      </c>
      <c r="N3" t="s">
        <v>38</v>
      </c>
      <c r="O3">
        <v>37.611151</v>
      </c>
    </row>
    <row r="4" spans="1:15" x14ac:dyDescent="0.25">
      <c r="A4" s="39" t="s">
        <v>0</v>
      </c>
      <c r="B4" s="40">
        <f>L1</f>
        <v>0.80944799999999995</v>
      </c>
      <c r="C4" s="41">
        <f>L2</f>
        <v>0.87048999999999999</v>
      </c>
      <c r="D4" s="42">
        <f>L3</f>
        <v>0.86431199999999997</v>
      </c>
      <c r="E4" s="43">
        <f t="shared" ref="E4:E35" si="0">AVERAGE(B4:D4)</f>
        <v>0.8480833333333333</v>
      </c>
      <c r="F4" s="44">
        <f>O1</f>
        <v>134.08366899999999</v>
      </c>
      <c r="G4" s="45">
        <f>O2</f>
        <v>115.56561000000001</v>
      </c>
      <c r="H4" s="46">
        <f>O3</f>
        <v>37.611151</v>
      </c>
      <c r="I4" s="47">
        <f t="shared" ref="I4:I35" si="1">AVERAGE(F4:H4)</f>
        <v>95.753476666666657</v>
      </c>
      <c r="K4" t="s">
        <v>37</v>
      </c>
      <c r="L4">
        <v>0.78242100000000003</v>
      </c>
      <c r="N4" t="s">
        <v>38</v>
      </c>
      <c r="O4">
        <v>122.20699</v>
      </c>
    </row>
    <row r="5" spans="1:15" x14ac:dyDescent="0.25">
      <c r="A5" s="39" t="s">
        <v>1</v>
      </c>
      <c r="B5" s="40">
        <f>L4</f>
        <v>0.78242100000000003</v>
      </c>
      <c r="C5" s="41">
        <f>L5</f>
        <v>0.74894499999999997</v>
      </c>
      <c r="D5" s="42">
        <f>L6</f>
        <v>0.70743400000000001</v>
      </c>
      <c r="E5" s="43">
        <f t="shared" si="0"/>
        <v>0.74626666666666663</v>
      </c>
      <c r="F5" s="44">
        <f>O4</f>
        <v>122.20699</v>
      </c>
      <c r="G5" s="45">
        <f>O5</f>
        <v>100.149728</v>
      </c>
      <c r="H5" s="46">
        <f>O6</f>
        <v>62.571579</v>
      </c>
      <c r="I5" s="161">
        <f t="shared" si="1"/>
        <v>94.976098999999991</v>
      </c>
      <c r="K5" t="s">
        <v>37</v>
      </c>
      <c r="L5">
        <v>0.74894499999999997</v>
      </c>
      <c r="N5" t="s">
        <v>38</v>
      </c>
      <c r="O5">
        <v>100.149728</v>
      </c>
    </row>
    <row r="6" spans="1:15" x14ac:dyDescent="0.25">
      <c r="A6" s="39" t="s">
        <v>2</v>
      </c>
      <c r="B6" s="40">
        <f>L7</f>
        <v>0.70384599999999997</v>
      </c>
      <c r="C6" s="41">
        <f>L8</f>
        <v>0.73231500000000005</v>
      </c>
      <c r="D6" s="42">
        <f>L9</f>
        <v>0.853823</v>
      </c>
      <c r="E6" s="43">
        <f t="shared" si="0"/>
        <v>0.76332800000000001</v>
      </c>
      <c r="F6" s="44">
        <f>O7</f>
        <v>176.607101</v>
      </c>
      <c r="G6" s="45">
        <f>O8</f>
        <v>217.359432</v>
      </c>
      <c r="H6" s="46">
        <f>O9</f>
        <v>88.407056999999995</v>
      </c>
      <c r="I6" s="47">
        <f t="shared" si="1"/>
        <v>160.79119666666668</v>
      </c>
      <c r="K6" t="s">
        <v>37</v>
      </c>
      <c r="L6">
        <v>0.70743400000000001</v>
      </c>
      <c r="N6" t="s">
        <v>38</v>
      </c>
      <c r="O6">
        <v>62.571579</v>
      </c>
    </row>
    <row r="7" spans="1:15" x14ac:dyDescent="0.25">
      <c r="A7" s="39" t="s">
        <v>3</v>
      </c>
      <c r="B7" s="40">
        <f>L10</f>
        <v>0.86191799999999996</v>
      </c>
      <c r="C7" s="41">
        <f>L11</f>
        <v>0.85970500000000005</v>
      </c>
      <c r="D7" s="42">
        <f>L12</f>
        <v>0.71442099999999997</v>
      </c>
      <c r="E7" s="43">
        <f t="shared" si="0"/>
        <v>0.81201466666666666</v>
      </c>
      <c r="F7" s="44">
        <f>O10</f>
        <v>70.264019000000005</v>
      </c>
      <c r="G7" s="45">
        <f>O11</f>
        <v>85.672899999999998</v>
      </c>
      <c r="H7" s="46">
        <f>O12</f>
        <v>196.16522000000001</v>
      </c>
      <c r="I7" s="47">
        <f t="shared" si="1"/>
        <v>117.36737966666665</v>
      </c>
      <c r="K7" t="s">
        <v>37</v>
      </c>
      <c r="L7">
        <v>0.70384599999999997</v>
      </c>
      <c r="N7" t="s">
        <v>38</v>
      </c>
      <c r="O7">
        <v>176.607101</v>
      </c>
    </row>
    <row r="8" spans="1:15" x14ac:dyDescent="0.25">
      <c r="A8" s="39" t="s">
        <v>4</v>
      </c>
      <c r="B8" s="40">
        <f>L13</f>
        <v>0.73149699999999995</v>
      </c>
      <c r="C8" s="41">
        <f>L14</f>
        <v>0.78048200000000001</v>
      </c>
      <c r="D8" s="42">
        <f>L15</f>
        <v>0.764401</v>
      </c>
      <c r="E8" s="43">
        <f t="shared" si="0"/>
        <v>0.75879333333333332</v>
      </c>
      <c r="F8" s="44">
        <f>O13</f>
        <v>402.79003799999998</v>
      </c>
      <c r="G8" s="45">
        <f>O14</f>
        <v>296.68797000000001</v>
      </c>
      <c r="H8" s="46">
        <f>O15</f>
        <v>95.733475999999996</v>
      </c>
      <c r="I8" s="47">
        <f t="shared" si="1"/>
        <v>265.07049466666666</v>
      </c>
      <c r="K8" t="s">
        <v>37</v>
      </c>
      <c r="L8">
        <v>0.73231500000000005</v>
      </c>
      <c r="N8" t="s">
        <v>38</v>
      </c>
      <c r="O8">
        <v>217.359432</v>
      </c>
    </row>
    <row r="9" spans="1:15" x14ac:dyDescent="0.25">
      <c r="A9" s="39" t="s">
        <v>5</v>
      </c>
      <c r="B9" s="40">
        <f>L16</f>
        <v>0.70440899999999995</v>
      </c>
      <c r="C9" s="41">
        <f>L17</f>
        <v>0.75630799999999998</v>
      </c>
      <c r="D9" s="42">
        <f>L18</f>
        <v>0.77409600000000001</v>
      </c>
      <c r="E9" s="43">
        <f t="shared" si="0"/>
        <v>0.74493766666666661</v>
      </c>
      <c r="F9" s="44">
        <f>O16</f>
        <v>197.64530500000001</v>
      </c>
      <c r="G9" s="45">
        <f>O17</f>
        <v>81.945687000000007</v>
      </c>
      <c r="H9" s="46">
        <f>O18</f>
        <v>113.660501</v>
      </c>
      <c r="I9" s="47">
        <f t="shared" si="1"/>
        <v>131.083831</v>
      </c>
      <c r="K9" t="s">
        <v>37</v>
      </c>
      <c r="L9">
        <v>0.853823</v>
      </c>
      <c r="N9" t="s">
        <v>38</v>
      </c>
      <c r="O9">
        <v>88.407056999999995</v>
      </c>
    </row>
    <row r="10" spans="1:15" x14ac:dyDescent="0.25">
      <c r="A10" s="39" t="s">
        <v>6</v>
      </c>
      <c r="B10" s="40">
        <f>L19</f>
        <v>0.71243599999999996</v>
      </c>
      <c r="C10" s="41">
        <f>L20</f>
        <v>0.79518999999999995</v>
      </c>
      <c r="D10" s="42">
        <f>L21</f>
        <v>0.802346</v>
      </c>
      <c r="E10" s="43">
        <f t="shared" si="0"/>
        <v>0.76999066666666671</v>
      </c>
      <c r="F10" s="44">
        <f>O19</f>
        <v>264.92815300000001</v>
      </c>
      <c r="G10" s="45">
        <f>O20</f>
        <v>276.99884300000002</v>
      </c>
      <c r="H10" s="46">
        <f>O21</f>
        <v>187.871746</v>
      </c>
      <c r="I10" s="47">
        <f t="shared" si="1"/>
        <v>243.26624733333335</v>
      </c>
      <c r="K10" t="s">
        <v>37</v>
      </c>
      <c r="L10">
        <v>0.86191799999999996</v>
      </c>
      <c r="N10" t="s">
        <v>38</v>
      </c>
      <c r="O10">
        <v>70.264019000000005</v>
      </c>
    </row>
    <row r="11" spans="1:15" x14ac:dyDescent="0.25">
      <c r="A11" s="48" t="s">
        <v>7</v>
      </c>
      <c r="B11" s="49">
        <f>L22</f>
        <v>0.73447099999999998</v>
      </c>
      <c r="C11" s="50">
        <f>L23</f>
        <v>0.69716599999999995</v>
      </c>
      <c r="D11" s="51">
        <f>L24</f>
        <v>0.78736799999999996</v>
      </c>
      <c r="E11" s="52">
        <f t="shared" si="0"/>
        <v>0.73966833333333326</v>
      </c>
      <c r="F11" s="53">
        <f>O22</f>
        <v>150.924632</v>
      </c>
      <c r="G11" s="54">
        <f>O23</f>
        <v>220.839631</v>
      </c>
      <c r="H11" s="55">
        <f>O24</f>
        <v>164.41240400000001</v>
      </c>
      <c r="I11" s="56">
        <f t="shared" si="1"/>
        <v>178.72555566666668</v>
      </c>
      <c r="K11" t="s">
        <v>37</v>
      </c>
      <c r="L11">
        <v>0.85970500000000005</v>
      </c>
      <c r="N11" t="s">
        <v>38</v>
      </c>
      <c r="O11">
        <v>85.672899999999998</v>
      </c>
    </row>
    <row r="12" spans="1:15" x14ac:dyDescent="0.25">
      <c r="A12" s="89" t="s">
        <v>8</v>
      </c>
      <c r="B12" s="90">
        <f>L25</f>
        <v>0.74157899999999999</v>
      </c>
      <c r="C12" s="91">
        <f>L26</f>
        <v>0.71842099999999998</v>
      </c>
      <c r="D12" s="92">
        <f>L27</f>
        <v>0.69972100000000004</v>
      </c>
      <c r="E12" s="13">
        <f t="shared" si="0"/>
        <v>0.71990700000000007</v>
      </c>
      <c r="F12" s="93">
        <f>O25</f>
        <v>108.68421600000001</v>
      </c>
      <c r="G12" s="94">
        <f>O26</f>
        <v>77.958459000000005</v>
      </c>
      <c r="H12" s="95">
        <f>O27</f>
        <v>128.27733699999999</v>
      </c>
      <c r="I12" s="15">
        <f t="shared" si="1"/>
        <v>104.97333733333333</v>
      </c>
      <c r="K12" t="s">
        <v>37</v>
      </c>
      <c r="L12">
        <v>0.71442099999999997</v>
      </c>
      <c r="N12" t="s">
        <v>38</v>
      </c>
      <c r="O12">
        <v>196.16522000000001</v>
      </c>
    </row>
    <row r="13" spans="1:15" ht="15.75" thickBot="1" x14ac:dyDescent="0.3">
      <c r="A13" s="168" t="s">
        <v>9</v>
      </c>
      <c r="B13" s="169">
        <f>L28</f>
        <v>0.79808999999999997</v>
      </c>
      <c r="C13" s="170">
        <f>L29</f>
        <v>0.73880699999999999</v>
      </c>
      <c r="D13" s="171">
        <f>L30</f>
        <v>0.71285600000000005</v>
      </c>
      <c r="E13" s="172">
        <f t="shared" si="0"/>
        <v>0.7499176666666667</v>
      </c>
      <c r="F13" s="173">
        <f>O28</f>
        <v>73.309192999999993</v>
      </c>
      <c r="G13" s="174">
        <f>O29</f>
        <v>206.082787</v>
      </c>
      <c r="H13" s="175">
        <f>O30</f>
        <v>79.703558999999998</v>
      </c>
      <c r="I13" s="176">
        <f t="shared" si="1"/>
        <v>119.69851299999999</v>
      </c>
      <c r="K13" t="s">
        <v>37</v>
      </c>
      <c r="L13">
        <v>0.73149699999999995</v>
      </c>
      <c r="N13" t="s">
        <v>38</v>
      </c>
      <c r="O13">
        <v>402.79003799999998</v>
      </c>
    </row>
    <row r="14" spans="1:15" ht="15.75" thickBot="1" x14ac:dyDescent="0.3">
      <c r="A14" s="27" t="s">
        <v>10</v>
      </c>
      <c r="B14" s="28">
        <f>L31</f>
        <v>0.82731200000000005</v>
      </c>
      <c r="C14" s="29">
        <f>L32</f>
        <v>0.80468899999999999</v>
      </c>
      <c r="D14" s="30">
        <f>L33</f>
        <v>0.85557700000000003</v>
      </c>
      <c r="E14" s="31">
        <f t="shared" si="0"/>
        <v>0.82919266666666669</v>
      </c>
      <c r="F14" s="32">
        <f>O31</f>
        <v>130.49746400000001</v>
      </c>
      <c r="G14" s="33">
        <f>O32</f>
        <v>179.358259</v>
      </c>
      <c r="H14" s="34">
        <f>O33</f>
        <v>65.985774000000006</v>
      </c>
      <c r="I14" s="118">
        <f t="shared" si="1"/>
        <v>125.28049900000001</v>
      </c>
      <c r="K14" t="s">
        <v>37</v>
      </c>
      <c r="L14">
        <v>0.78048200000000001</v>
      </c>
      <c r="N14" t="s">
        <v>38</v>
      </c>
      <c r="O14">
        <v>296.68797000000001</v>
      </c>
    </row>
    <row r="15" spans="1:15" x14ac:dyDescent="0.25">
      <c r="A15" s="18" t="s">
        <v>11</v>
      </c>
      <c r="B15" s="19">
        <f>L34</f>
        <v>0.84514800000000001</v>
      </c>
      <c r="C15" s="20">
        <f>L35</f>
        <v>0.77565799999999996</v>
      </c>
      <c r="D15" s="21">
        <f>L36</f>
        <v>0.69329499999999999</v>
      </c>
      <c r="E15" s="22">
        <f t="shared" si="0"/>
        <v>0.77136700000000002</v>
      </c>
      <c r="F15" s="23">
        <f>O34</f>
        <v>103.20590300000001</v>
      </c>
      <c r="G15" s="24">
        <f>O35</f>
        <v>87.441001</v>
      </c>
      <c r="H15" s="25">
        <f>O36</f>
        <v>143.34819899999999</v>
      </c>
      <c r="I15" s="26">
        <f t="shared" si="1"/>
        <v>111.331701</v>
      </c>
      <c r="K15" t="s">
        <v>37</v>
      </c>
      <c r="L15">
        <v>0.764401</v>
      </c>
      <c r="N15" t="s">
        <v>38</v>
      </c>
      <c r="O15">
        <v>95.733475999999996</v>
      </c>
    </row>
    <row r="16" spans="1:15" x14ac:dyDescent="0.25">
      <c r="A16" s="3" t="s">
        <v>12</v>
      </c>
      <c r="B16" s="4">
        <f>L37</f>
        <v>0.87198100000000001</v>
      </c>
      <c r="C16" s="9">
        <f>L38</f>
        <v>0.85559700000000005</v>
      </c>
      <c r="D16" s="8">
        <f>L39</f>
        <v>0.82674400000000003</v>
      </c>
      <c r="E16" s="74">
        <f t="shared" si="0"/>
        <v>0.85144066666666662</v>
      </c>
      <c r="F16" s="5">
        <f>O37</f>
        <v>28.14761</v>
      </c>
      <c r="G16" s="11">
        <f>O38</f>
        <v>151.36365699999999</v>
      </c>
      <c r="H16" s="10">
        <f>O39</f>
        <v>232.15527900000001</v>
      </c>
      <c r="I16" s="15">
        <f t="shared" si="1"/>
        <v>137.222182</v>
      </c>
      <c r="K16" t="s">
        <v>37</v>
      </c>
      <c r="L16">
        <v>0.70440899999999995</v>
      </c>
      <c r="N16" t="s">
        <v>38</v>
      </c>
      <c r="O16">
        <v>197.64530500000001</v>
      </c>
    </row>
    <row r="17" spans="1:15" x14ac:dyDescent="0.25">
      <c r="A17" s="3" t="s">
        <v>13</v>
      </c>
      <c r="B17" s="4">
        <f>L40</f>
        <v>0.79322300000000001</v>
      </c>
      <c r="C17" s="9">
        <f>L41</f>
        <v>0.71977899999999995</v>
      </c>
      <c r="D17" s="8">
        <f>L42</f>
        <v>0.784439</v>
      </c>
      <c r="E17" s="13">
        <f t="shared" si="0"/>
        <v>0.76581366666666673</v>
      </c>
      <c r="F17" s="5">
        <f>O40</f>
        <v>126.388229</v>
      </c>
      <c r="G17" s="11">
        <f>O41</f>
        <v>242.51687100000001</v>
      </c>
      <c r="H17" s="10">
        <f>O42</f>
        <v>207.30785700000001</v>
      </c>
      <c r="I17" s="15">
        <f t="shared" si="1"/>
        <v>192.07098566666664</v>
      </c>
      <c r="K17" t="s">
        <v>37</v>
      </c>
      <c r="L17">
        <v>0.75630799999999998</v>
      </c>
      <c r="N17" t="s">
        <v>38</v>
      </c>
      <c r="O17">
        <v>81.945687000000007</v>
      </c>
    </row>
    <row r="18" spans="1:15" x14ac:dyDescent="0.25">
      <c r="A18" s="3" t="s">
        <v>14</v>
      </c>
      <c r="B18" s="4">
        <f>L43</f>
        <v>0.84289400000000003</v>
      </c>
      <c r="C18" s="9">
        <f>L44</f>
        <v>0.857379</v>
      </c>
      <c r="D18" s="8">
        <f>L45</f>
        <v>0.81371899999999997</v>
      </c>
      <c r="E18" s="13">
        <f t="shared" si="0"/>
        <v>0.83799733333333337</v>
      </c>
      <c r="F18" s="5">
        <f>O43</f>
        <v>128.46134799999999</v>
      </c>
      <c r="G18" s="11">
        <f>O44</f>
        <v>92.128269000000003</v>
      </c>
      <c r="H18" s="10">
        <f>O45</f>
        <v>351.59010999999998</v>
      </c>
      <c r="I18" s="15">
        <f t="shared" si="1"/>
        <v>190.72657566666666</v>
      </c>
      <c r="K18" t="s">
        <v>37</v>
      </c>
      <c r="L18">
        <v>0.77409600000000001</v>
      </c>
      <c r="N18" t="s">
        <v>38</v>
      </c>
      <c r="O18">
        <v>113.660501</v>
      </c>
    </row>
    <row r="19" spans="1:15" x14ac:dyDescent="0.25">
      <c r="A19" s="3" t="s">
        <v>15</v>
      </c>
      <c r="B19" s="4">
        <f>L46</f>
        <v>0.74212599999999995</v>
      </c>
      <c r="C19" s="9">
        <f>L47</f>
        <v>0.76433399999999996</v>
      </c>
      <c r="D19" s="8">
        <f>L48</f>
        <v>0.88217299999999998</v>
      </c>
      <c r="E19" s="13">
        <f t="shared" si="0"/>
        <v>0.796211</v>
      </c>
      <c r="F19" s="5">
        <f>O46</f>
        <v>386.18708900000001</v>
      </c>
      <c r="G19" s="11">
        <f>O47</f>
        <v>239.365691</v>
      </c>
      <c r="H19" s="10">
        <f>O48</f>
        <v>215.126305</v>
      </c>
      <c r="I19" s="15">
        <f t="shared" si="1"/>
        <v>280.22636166666666</v>
      </c>
      <c r="K19" t="s">
        <v>37</v>
      </c>
      <c r="L19">
        <v>0.71243599999999996</v>
      </c>
      <c r="N19" t="s">
        <v>38</v>
      </c>
      <c r="O19">
        <v>264.92815300000001</v>
      </c>
    </row>
    <row r="20" spans="1:15" x14ac:dyDescent="0.25">
      <c r="A20" s="57" t="s">
        <v>16</v>
      </c>
      <c r="B20" s="58">
        <f>L49</f>
        <v>0.75705999999999996</v>
      </c>
      <c r="C20" s="59">
        <f>L50</f>
        <v>0.793682</v>
      </c>
      <c r="D20" s="60">
        <f>L51</f>
        <v>0.74718499999999999</v>
      </c>
      <c r="E20" s="61">
        <f t="shared" si="0"/>
        <v>0.76597566666666672</v>
      </c>
      <c r="F20" s="62">
        <f>O49</f>
        <v>115.729619</v>
      </c>
      <c r="G20" s="63">
        <f>O50</f>
        <v>148.678504</v>
      </c>
      <c r="H20" s="64">
        <f>O51</f>
        <v>173.81694200000001</v>
      </c>
      <c r="I20" s="65">
        <f t="shared" si="1"/>
        <v>146.07502166666666</v>
      </c>
      <c r="K20" t="s">
        <v>37</v>
      </c>
      <c r="L20">
        <v>0.79518999999999995</v>
      </c>
      <c r="N20" t="s">
        <v>38</v>
      </c>
      <c r="O20">
        <v>276.99884300000002</v>
      </c>
    </row>
    <row r="21" spans="1:15" x14ac:dyDescent="0.25">
      <c r="A21" s="39" t="s">
        <v>17</v>
      </c>
      <c r="B21" s="40">
        <f>L52</f>
        <v>0.84609900000000005</v>
      </c>
      <c r="C21" s="41">
        <f>L53</f>
        <v>0.85225600000000001</v>
      </c>
      <c r="D21" s="42">
        <f>L54</f>
        <v>0.73553400000000002</v>
      </c>
      <c r="E21" s="43">
        <f t="shared" si="0"/>
        <v>0.8112963333333334</v>
      </c>
      <c r="F21" s="44">
        <f>O52</f>
        <v>101.016778</v>
      </c>
      <c r="G21" s="45">
        <f>O53</f>
        <v>109.951289</v>
      </c>
      <c r="H21" s="46">
        <f>O54</f>
        <v>97.227560999999994</v>
      </c>
      <c r="I21" s="47">
        <f t="shared" si="1"/>
        <v>102.731876</v>
      </c>
      <c r="K21" t="s">
        <v>37</v>
      </c>
      <c r="L21">
        <v>0.802346</v>
      </c>
      <c r="N21" t="s">
        <v>38</v>
      </c>
      <c r="O21">
        <v>187.871746</v>
      </c>
    </row>
    <row r="22" spans="1:15" x14ac:dyDescent="0.25">
      <c r="A22" s="39" t="s">
        <v>18</v>
      </c>
      <c r="B22" s="40">
        <f>L55</f>
        <v>0.79914499999999999</v>
      </c>
      <c r="C22" s="41">
        <f>L56</f>
        <v>0.823021</v>
      </c>
      <c r="D22" s="42">
        <f>L57</f>
        <v>0.85244200000000003</v>
      </c>
      <c r="E22" s="43">
        <f t="shared" si="0"/>
        <v>0.82486933333333334</v>
      </c>
      <c r="F22" s="44">
        <f>O55</f>
        <v>200.289456</v>
      </c>
      <c r="G22" s="45">
        <f>O56</f>
        <v>175.56804199999999</v>
      </c>
      <c r="H22" s="46">
        <f>O57</f>
        <v>94.977431999999993</v>
      </c>
      <c r="I22" s="47">
        <f t="shared" si="1"/>
        <v>156.94497666666666</v>
      </c>
      <c r="K22" t="s">
        <v>37</v>
      </c>
      <c r="L22">
        <v>0.73447099999999998</v>
      </c>
      <c r="N22" t="s">
        <v>38</v>
      </c>
      <c r="O22">
        <v>150.924632</v>
      </c>
    </row>
    <row r="23" spans="1:15" x14ac:dyDescent="0.25">
      <c r="A23" s="39" t="s">
        <v>19</v>
      </c>
      <c r="B23" s="40">
        <f>L58</f>
        <v>0.87073400000000001</v>
      </c>
      <c r="C23" s="41">
        <f>L59</f>
        <v>0.86409499999999995</v>
      </c>
      <c r="D23" s="42">
        <f>L60</f>
        <v>0.68915300000000002</v>
      </c>
      <c r="E23" s="43">
        <f t="shared" si="0"/>
        <v>0.80799399999999999</v>
      </c>
      <c r="F23" s="44">
        <f>O58</f>
        <v>104.38797099999999</v>
      </c>
      <c r="G23" s="45">
        <f>O59</f>
        <v>182.04341199999999</v>
      </c>
      <c r="H23" s="46">
        <f>O60</f>
        <v>157.079984</v>
      </c>
      <c r="I23" s="47">
        <f t="shared" si="1"/>
        <v>147.83712233333333</v>
      </c>
      <c r="K23" t="s">
        <v>37</v>
      </c>
      <c r="L23">
        <v>0.69716599999999995</v>
      </c>
      <c r="N23" t="s">
        <v>38</v>
      </c>
      <c r="O23">
        <v>220.839631</v>
      </c>
    </row>
    <row r="24" spans="1:15" x14ac:dyDescent="0.25">
      <c r="A24" s="39" t="s">
        <v>20</v>
      </c>
      <c r="B24" s="40">
        <f>L61</f>
        <v>0.80701500000000004</v>
      </c>
      <c r="C24" s="41">
        <f>L62</f>
        <v>0.85572899999999996</v>
      </c>
      <c r="D24" s="42">
        <f>L63</f>
        <v>0.74469300000000005</v>
      </c>
      <c r="E24" s="43">
        <f t="shared" si="0"/>
        <v>0.80247899999999994</v>
      </c>
      <c r="F24" s="44">
        <f>O61</f>
        <v>220.21259499999999</v>
      </c>
      <c r="G24" s="45">
        <f>O62</f>
        <v>166.52352500000001</v>
      </c>
      <c r="H24" s="46">
        <f>O63</f>
        <v>168.57464200000001</v>
      </c>
      <c r="I24" s="47">
        <f t="shared" si="1"/>
        <v>185.10358733333337</v>
      </c>
      <c r="K24" t="s">
        <v>37</v>
      </c>
      <c r="L24">
        <v>0.78736799999999996</v>
      </c>
      <c r="N24" t="s">
        <v>38</v>
      </c>
      <c r="O24">
        <v>164.41240400000001</v>
      </c>
    </row>
    <row r="25" spans="1:15" x14ac:dyDescent="0.25">
      <c r="A25" s="39" t="s">
        <v>21</v>
      </c>
      <c r="B25" s="40">
        <f>L64</f>
        <v>0.73903099999999999</v>
      </c>
      <c r="C25" s="41">
        <f>L65</f>
        <v>0.78137000000000001</v>
      </c>
      <c r="D25" s="42">
        <f>L66</f>
        <v>0.77679100000000001</v>
      </c>
      <c r="E25" s="43">
        <f t="shared" si="0"/>
        <v>0.76573066666666667</v>
      </c>
      <c r="F25" s="46">
        <f>O64</f>
        <v>234.510413</v>
      </c>
      <c r="G25" s="45">
        <f>O65</f>
        <v>302.80732</v>
      </c>
      <c r="H25" s="46">
        <f>O66</f>
        <v>314.88601</v>
      </c>
      <c r="I25" s="47">
        <f t="shared" si="1"/>
        <v>284.06791433333336</v>
      </c>
      <c r="K25" t="s">
        <v>37</v>
      </c>
      <c r="L25">
        <v>0.74157899999999999</v>
      </c>
      <c r="N25" t="s">
        <v>38</v>
      </c>
      <c r="O25">
        <v>108.68421600000001</v>
      </c>
    </row>
    <row r="26" spans="1:15" x14ac:dyDescent="0.25">
      <c r="A26" s="39" t="s">
        <v>22</v>
      </c>
      <c r="B26" s="40">
        <f>L67</f>
        <v>0.78183100000000005</v>
      </c>
      <c r="C26" s="41">
        <f>L68</f>
        <v>0.76617599999999997</v>
      </c>
      <c r="D26" s="42">
        <f>L69</f>
        <v>0.70288099999999998</v>
      </c>
      <c r="E26" s="43">
        <f t="shared" si="0"/>
        <v>0.75029600000000007</v>
      </c>
      <c r="F26" s="46">
        <f>O67</f>
        <v>235.47846899999999</v>
      </c>
      <c r="G26" s="45">
        <f>O68</f>
        <v>353.104196</v>
      </c>
      <c r="H26" s="46">
        <f>O69</f>
        <v>284.83329099999997</v>
      </c>
      <c r="I26" s="47">
        <f t="shared" si="1"/>
        <v>291.13865200000004</v>
      </c>
      <c r="K26" t="s">
        <v>37</v>
      </c>
      <c r="L26">
        <v>0.71842099999999998</v>
      </c>
      <c r="N26" t="s">
        <v>38</v>
      </c>
      <c r="O26">
        <v>77.958459000000005</v>
      </c>
    </row>
    <row r="27" spans="1:15" x14ac:dyDescent="0.25">
      <c r="A27" s="39" t="s">
        <v>23</v>
      </c>
      <c r="B27" s="40">
        <f>L70</f>
        <v>0.74533300000000002</v>
      </c>
      <c r="C27" s="41">
        <f>L71</f>
        <v>0.83181899999999998</v>
      </c>
      <c r="D27" s="42">
        <f>L72</f>
        <v>0.898231</v>
      </c>
      <c r="E27" s="43">
        <f t="shared" si="0"/>
        <v>0.82512766666666659</v>
      </c>
      <c r="F27" s="46">
        <f>O70</f>
        <v>666.04809599999999</v>
      </c>
      <c r="G27" s="45">
        <f>O71</f>
        <v>208.495925</v>
      </c>
      <c r="H27" s="46">
        <f>O72</f>
        <v>127.79731</v>
      </c>
      <c r="I27" s="47">
        <f t="shared" si="1"/>
        <v>334.11377699999997</v>
      </c>
      <c r="K27" t="s">
        <v>37</v>
      </c>
      <c r="L27">
        <v>0.69972100000000004</v>
      </c>
      <c r="N27" t="s">
        <v>38</v>
      </c>
      <c r="O27">
        <v>128.27733699999999</v>
      </c>
    </row>
    <row r="28" spans="1:15" x14ac:dyDescent="0.25">
      <c r="A28" s="39" t="s">
        <v>24</v>
      </c>
      <c r="B28" s="40">
        <f>L73</f>
        <v>0.73982499999999995</v>
      </c>
      <c r="C28" s="41">
        <f>L74</f>
        <v>0.77164500000000003</v>
      </c>
      <c r="D28" s="42">
        <f>L75</f>
        <v>0.747614</v>
      </c>
      <c r="E28" s="43">
        <f t="shared" si="0"/>
        <v>0.75302800000000003</v>
      </c>
      <c r="F28" s="46">
        <f>O73</f>
        <v>253.368492</v>
      </c>
      <c r="G28" s="45">
        <f>O74</f>
        <v>118.829797</v>
      </c>
      <c r="H28" s="46">
        <f>O75</f>
        <v>103.886942</v>
      </c>
      <c r="I28" s="47">
        <f t="shared" si="1"/>
        <v>158.695077</v>
      </c>
      <c r="K28" t="s">
        <v>37</v>
      </c>
      <c r="L28">
        <v>0.79808999999999997</v>
      </c>
      <c r="N28" t="s">
        <v>38</v>
      </c>
      <c r="O28">
        <v>73.309192999999993</v>
      </c>
    </row>
    <row r="29" spans="1:15" x14ac:dyDescent="0.25">
      <c r="A29" s="39" t="s">
        <v>25</v>
      </c>
      <c r="B29" s="40">
        <f>L76</f>
        <v>0.81523199999999996</v>
      </c>
      <c r="C29" s="41">
        <f>L77</f>
        <v>0.78534700000000002</v>
      </c>
      <c r="D29" s="42">
        <f>L78</f>
        <v>0.74636400000000003</v>
      </c>
      <c r="E29" s="43">
        <f t="shared" si="0"/>
        <v>0.78231433333333333</v>
      </c>
      <c r="F29" s="46">
        <f>O76</f>
        <v>152.679733</v>
      </c>
      <c r="G29" s="45">
        <f>O77</f>
        <v>125.618185</v>
      </c>
      <c r="H29" s="46">
        <f>O78</f>
        <v>90.877198000000007</v>
      </c>
      <c r="I29" s="47">
        <f t="shared" si="1"/>
        <v>123.05837200000001</v>
      </c>
      <c r="K29" t="s">
        <v>37</v>
      </c>
      <c r="L29">
        <v>0.73880699999999999</v>
      </c>
      <c r="N29" t="s">
        <v>38</v>
      </c>
      <c r="O29">
        <v>206.082787</v>
      </c>
    </row>
    <row r="30" spans="1:15" x14ac:dyDescent="0.25">
      <c r="A30" s="39" t="s">
        <v>26</v>
      </c>
      <c r="B30" s="40">
        <f>L79</f>
        <v>0.74219400000000002</v>
      </c>
      <c r="C30" s="41">
        <f>L80</f>
        <v>0.89569500000000002</v>
      </c>
      <c r="D30" s="42">
        <f>L81</f>
        <v>0.83296599999999998</v>
      </c>
      <c r="E30" s="43">
        <f t="shared" si="0"/>
        <v>0.82361833333333323</v>
      </c>
      <c r="F30" s="46">
        <f>O79</f>
        <v>193.14604700000001</v>
      </c>
      <c r="G30" s="45">
        <f>O80</f>
        <v>94.532407000000006</v>
      </c>
      <c r="H30" s="46">
        <f>O81</f>
        <v>174.323971</v>
      </c>
      <c r="I30" s="47">
        <f t="shared" si="1"/>
        <v>154.00080833333334</v>
      </c>
      <c r="K30" t="s">
        <v>37</v>
      </c>
      <c r="L30">
        <v>0.71285600000000005</v>
      </c>
      <c r="N30" t="s">
        <v>38</v>
      </c>
      <c r="O30">
        <v>79.703558999999998</v>
      </c>
    </row>
    <row r="31" spans="1:15" x14ac:dyDescent="0.25">
      <c r="A31" s="39" t="s">
        <v>27</v>
      </c>
      <c r="B31" s="40">
        <f>L82</f>
        <v>0.86768699999999999</v>
      </c>
      <c r="C31" s="41">
        <f>L83</f>
        <v>0.76545399999999997</v>
      </c>
      <c r="D31" s="42">
        <f>L84</f>
        <v>0.69956399999999996</v>
      </c>
      <c r="E31" s="43">
        <f t="shared" si="0"/>
        <v>0.77756833333333331</v>
      </c>
      <c r="F31" s="46">
        <f>O82</f>
        <v>110.767336</v>
      </c>
      <c r="G31" s="45">
        <f>O83</f>
        <v>131.57852600000001</v>
      </c>
      <c r="H31" s="46">
        <f>O84</f>
        <v>266.18222500000002</v>
      </c>
      <c r="I31" s="47">
        <f t="shared" si="1"/>
        <v>169.50936233333334</v>
      </c>
      <c r="K31" t="s">
        <v>37</v>
      </c>
      <c r="L31">
        <v>0.82731200000000005</v>
      </c>
      <c r="N31" t="s">
        <v>38</v>
      </c>
      <c r="O31">
        <v>130.49746400000001</v>
      </c>
    </row>
    <row r="32" spans="1:15" x14ac:dyDescent="0.25">
      <c r="A32" s="39" t="s">
        <v>28</v>
      </c>
      <c r="B32" s="40">
        <f>L85</f>
        <v>0.85492000000000001</v>
      </c>
      <c r="C32" s="41">
        <f>L86</f>
        <v>0.68406999999999996</v>
      </c>
      <c r="D32" s="42">
        <f>L87</f>
        <v>0.74767899999999998</v>
      </c>
      <c r="E32" s="43">
        <f t="shared" si="0"/>
        <v>0.76222299999999998</v>
      </c>
      <c r="F32" s="46">
        <f>O85</f>
        <v>220.55061499999999</v>
      </c>
      <c r="G32" s="45">
        <f>O86</f>
        <v>100.10972599999999</v>
      </c>
      <c r="H32" s="46">
        <f>O87</f>
        <v>313.52693299999999</v>
      </c>
      <c r="I32" s="47">
        <f t="shared" si="1"/>
        <v>211.395758</v>
      </c>
      <c r="K32" t="s">
        <v>37</v>
      </c>
      <c r="L32">
        <v>0.80468899999999999</v>
      </c>
      <c r="N32" t="s">
        <v>38</v>
      </c>
      <c r="O32">
        <v>179.358259</v>
      </c>
    </row>
    <row r="33" spans="1:15" x14ac:dyDescent="0.25">
      <c r="A33" s="48" t="s">
        <v>29</v>
      </c>
      <c r="B33" s="49">
        <f>L88</f>
        <v>0.73191600000000001</v>
      </c>
      <c r="C33" s="50">
        <f>L89</f>
        <v>0.72515399999999997</v>
      </c>
      <c r="D33" s="51">
        <f>L90</f>
        <v>0.85568500000000003</v>
      </c>
      <c r="E33" s="52">
        <f t="shared" si="0"/>
        <v>0.77091833333333337</v>
      </c>
      <c r="F33" s="55">
        <f>O88</f>
        <v>238.20762500000001</v>
      </c>
      <c r="G33" s="54">
        <f>O89</f>
        <v>223.12076200000001</v>
      </c>
      <c r="H33" s="55">
        <f>O90</f>
        <v>99.982719000000003</v>
      </c>
      <c r="I33" s="56">
        <f t="shared" si="1"/>
        <v>187.103702</v>
      </c>
      <c r="K33" t="s">
        <v>37</v>
      </c>
      <c r="L33">
        <v>0.85557700000000003</v>
      </c>
      <c r="N33" t="s">
        <v>38</v>
      </c>
      <c r="O33">
        <v>65.985774000000006</v>
      </c>
    </row>
    <row r="34" spans="1:15" x14ac:dyDescent="0.25">
      <c r="A34" s="39" t="s">
        <v>30</v>
      </c>
      <c r="B34" s="40">
        <f>L91</f>
        <v>0.77415699999999998</v>
      </c>
      <c r="C34" s="41">
        <f>L92</f>
        <v>0.72393200000000002</v>
      </c>
      <c r="D34" s="42">
        <f>L93</f>
        <v>0.76715699999999998</v>
      </c>
      <c r="E34" s="43">
        <f t="shared" si="0"/>
        <v>0.75508199999999992</v>
      </c>
      <c r="F34" s="46">
        <f>O91</f>
        <v>262.69602500000002</v>
      </c>
      <c r="G34" s="45">
        <f>O92</f>
        <v>219.07552999999999</v>
      </c>
      <c r="H34" s="46">
        <f>O93</f>
        <v>354.06625200000002</v>
      </c>
      <c r="I34" s="47">
        <f t="shared" si="1"/>
        <v>278.61260233333337</v>
      </c>
      <c r="K34" t="s">
        <v>37</v>
      </c>
      <c r="L34">
        <v>0.84514800000000001</v>
      </c>
      <c r="N34" t="s">
        <v>38</v>
      </c>
      <c r="O34">
        <v>103.20590300000001</v>
      </c>
    </row>
    <row r="35" spans="1:15" x14ac:dyDescent="0.25">
      <c r="A35" s="57" t="s">
        <v>31</v>
      </c>
      <c r="B35" s="58">
        <f>L94</f>
        <v>0.85863999999999996</v>
      </c>
      <c r="C35" s="59">
        <f>L95</f>
        <v>0.78486500000000003</v>
      </c>
      <c r="D35" s="60">
        <f>L96</f>
        <v>0.78154900000000005</v>
      </c>
      <c r="E35" s="61">
        <f t="shared" si="0"/>
        <v>0.80835133333333342</v>
      </c>
      <c r="F35" s="64">
        <f>O94</f>
        <v>116.648672</v>
      </c>
      <c r="G35" s="63">
        <f>O95</f>
        <v>255.031587</v>
      </c>
      <c r="H35" s="64">
        <f>O96</f>
        <v>292.71974299999999</v>
      </c>
      <c r="I35" s="65">
        <f t="shared" si="1"/>
        <v>221.46666733333333</v>
      </c>
      <c r="K35" t="s">
        <v>37</v>
      </c>
      <c r="L35">
        <v>0.77565799999999996</v>
      </c>
      <c r="N35" t="s">
        <v>38</v>
      </c>
      <c r="O35">
        <v>87.441001</v>
      </c>
    </row>
    <row r="36" spans="1:15" x14ac:dyDescent="0.25">
      <c r="C36" s="159" t="s">
        <v>70</v>
      </c>
      <c r="D36" s="159"/>
      <c r="E36" s="120">
        <f>AVERAGE(E4:E35)</f>
        <v>0.78411881250000004</v>
      </c>
      <c r="F36" s="121"/>
      <c r="G36" s="160" t="s">
        <v>71</v>
      </c>
      <c r="H36" s="160"/>
      <c r="I36" s="122">
        <f>AVERAGE(I4:I35)</f>
        <v>178.13811602083334</v>
      </c>
      <c r="K36" t="s">
        <v>37</v>
      </c>
      <c r="L36">
        <v>0.69329499999999999</v>
      </c>
      <c r="N36" t="s">
        <v>38</v>
      </c>
      <c r="O36">
        <v>143.34819899999999</v>
      </c>
    </row>
    <row r="37" spans="1:15" x14ac:dyDescent="0.25">
      <c r="K37" t="s">
        <v>37</v>
      </c>
      <c r="L37">
        <v>0.87198100000000001</v>
      </c>
      <c r="N37" t="s">
        <v>38</v>
      </c>
      <c r="O37">
        <v>28.14761</v>
      </c>
    </row>
    <row r="38" spans="1:15" x14ac:dyDescent="0.25">
      <c r="A38" s="156" t="s">
        <v>40</v>
      </c>
      <c r="B38" s="156"/>
      <c r="C38" s="37">
        <f>AVERAGE(E4:E19)</f>
        <v>0.7815581041666666</v>
      </c>
      <c r="D38" s="37">
        <f>AVERAGE(I4:I19)</f>
        <v>159.28527724999998</v>
      </c>
      <c r="E38" s="153" t="s">
        <v>41</v>
      </c>
      <c r="F38" s="153"/>
      <c r="H38" s="155" t="s">
        <v>45</v>
      </c>
      <c r="I38" s="155"/>
      <c r="K38" t="s">
        <v>37</v>
      </c>
      <c r="L38">
        <v>0.85559700000000005</v>
      </c>
      <c r="N38" t="s">
        <v>38</v>
      </c>
      <c r="O38">
        <v>151.36365699999999</v>
      </c>
    </row>
    <row r="39" spans="1:15" x14ac:dyDescent="0.25">
      <c r="A39" s="156" t="s">
        <v>39</v>
      </c>
      <c r="B39" s="156"/>
      <c r="C39" s="37">
        <f>AVERAGE(E20:E35)</f>
        <v>0.78667952083333348</v>
      </c>
      <c r="D39" s="37">
        <f>AVERAGE(I20:I35)</f>
        <v>196.99095479166664</v>
      </c>
      <c r="E39" s="153" t="s">
        <v>49</v>
      </c>
      <c r="F39" s="153"/>
      <c r="K39" t="s">
        <v>37</v>
      </c>
      <c r="L39">
        <v>0.82674400000000003</v>
      </c>
      <c r="N39" t="s">
        <v>38</v>
      </c>
      <c r="O39">
        <v>232.15527900000001</v>
      </c>
    </row>
    <row r="40" spans="1:15" x14ac:dyDescent="0.25">
      <c r="C40" s="37">
        <f>SUM(C39,-C38)</f>
        <v>5.1214166666668781E-3</v>
      </c>
      <c r="D40" s="37">
        <f>SUM(D39,-D38)</f>
        <v>37.70567754166666</v>
      </c>
      <c r="E40" s="38" t="s">
        <v>44</v>
      </c>
      <c r="K40" t="s">
        <v>37</v>
      </c>
      <c r="L40">
        <v>0.79322300000000001</v>
      </c>
      <c r="N40" t="s">
        <v>38</v>
      </c>
      <c r="O40">
        <v>126.388229</v>
      </c>
    </row>
    <row r="41" spans="1:15" x14ac:dyDescent="0.25">
      <c r="K41" t="s">
        <v>37</v>
      </c>
      <c r="L41">
        <v>0.71977899999999995</v>
      </c>
      <c r="N41" t="s">
        <v>38</v>
      </c>
      <c r="O41">
        <v>242.51687100000001</v>
      </c>
    </row>
    <row r="42" spans="1:15" x14ac:dyDescent="0.25">
      <c r="A42" s="156" t="s">
        <v>46</v>
      </c>
      <c r="B42" s="156"/>
      <c r="C42" s="37">
        <f>AVERAGE(E4:E11)</f>
        <v>0.77288533333333331</v>
      </c>
      <c r="D42" s="37">
        <f>AVERAGE(I4:I11)</f>
        <v>160.87928508333331</v>
      </c>
      <c r="E42" s="153" t="s">
        <v>48</v>
      </c>
      <c r="F42" s="153"/>
      <c r="H42" s="154" t="s">
        <v>51</v>
      </c>
      <c r="I42" s="154"/>
      <c r="K42" t="s">
        <v>37</v>
      </c>
      <c r="L42">
        <v>0.784439</v>
      </c>
      <c r="N42" t="s">
        <v>38</v>
      </c>
      <c r="O42">
        <v>207.30785700000001</v>
      </c>
    </row>
    <row r="43" spans="1:15" x14ac:dyDescent="0.25">
      <c r="A43" s="156" t="s">
        <v>47</v>
      </c>
      <c r="B43" s="156"/>
      <c r="C43" s="37">
        <f>AVERAGE(E12:E19)</f>
        <v>0.790230875</v>
      </c>
      <c r="D43" s="37">
        <f>AVERAGE(I12:I19)</f>
        <v>157.69126941666667</v>
      </c>
      <c r="E43" s="153" t="s">
        <v>50</v>
      </c>
      <c r="F43" s="153"/>
      <c r="K43" t="s">
        <v>37</v>
      </c>
      <c r="L43">
        <v>0.84289400000000003</v>
      </c>
      <c r="N43" t="s">
        <v>38</v>
      </c>
      <c r="O43">
        <v>128.46134799999999</v>
      </c>
    </row>
    <row r="44" spans="1:15" x14ac:dyDescent="0.25">
      <c r="C44" s="37">
        <f>SUM(C43,-C42)</f>
        <v>1.7345541666666686E-2</v>
      </c>
      <c r="D44" s="37">
        <f>SUM(D43,-D42)</f>
        <v>-3.1880156666666437</v>
      </c>
      <c r="E44" s="38" t="s">
        <v>44</v>
      </c>
      <c r="K44" t="s">
        <v>37</v>
      </c>
      <c r="L44">
        <v>0.857379</v>
      </c>
      <c r="N44" t="s">
        <v>38</v>
      </c>
      <c r="O44">
        <v>92.128269000000003</v>
      </c>
    </row>
    <row r="45" spans="1:15" x14ac:dyDescent="0.25">
      <c r="K45" t="s">
        <v>37</v>
      </c>
      <c r="L45">
        <v>0.81371899999999997</v>
      </c>
      <c r="N45" t="s">
        <v>38</v>
      </c>
      <c r="O45">
        <v>351.59010999999998</v>
      </c>
    </row>
    <row r="46" spans="1:15" x14ac:dyDescent="0.25">
      <c r="A46" s="156" t="s">
        <v>52</v>
      </c>
      <c r="B46" s="156"/>
      <c r="C46" s="37">
        <f>AVERAGE(E12:E15)</f>
        <v>0.7675960833333334</v>
      </c>
      <c r="D46" s="37">
        <f>AVERAGE(I12:I15)</f>
        <v>115.32101258333334</v>
      </c>
      <c r="E46" s="153" t="s">
        <v>54</v>
      </c>
      <c r="F46" s="153"/>
      <c r="H46" s="155" t="s">
        <v>56</v>
      </c>
      <c r="I46" s="155"/>
      <c r="K46" t="s">
        <v>37</v>
      </c>
      <c r="L46">
        <v>0.74212599999999995</v>
      </c>
      <c r="N46" t="s">
        <v>38</v>
      </c>
      <c r="O46">
        <v>386.18708900000001</v>
      </c>
    </row>
    <row r="47" spans="1:15" x14ac:dyDescent="0.25">
      <c r="A47" s="156" t="s">
        <v>53</v>
      </c>
      <c r="B47" s="156"/>
      <c r="C47" s="37">
        <f>AVERAGE(E16:E19)</f>
        <v>0.81286566666666671</v>
      </c>
      <c r="D47" s="37">
        <f>AVERAGE(I16:I19)</f>
        <v>200.06152624999999</v>
      </c>
      <c r="E47" s="153" t="s">
        <v>55</v>
      </c>
      <c r="F47" s="153"/>
      <c r="K47" t="s">
        <v>37</v>
      </c>
      <c r="L47">
        <v>0.76433399999999996</v>
      </c>
      <c r="N47" t="s">
        <v>38</v>
      </c>
      <c r="O47">
        <v>239.365691</v>
      </c>
    </row>
    <row r="48" spans="1:15" x14ac:dyDescent="0.25">
      <c r="C48" s="37">
        <f>SUM(C47,-C46)</f>
        <v>4.5269583333333308E-2</v>
      </c>
      <c r="D48" s="37">
        <f>SUM(D47,-D46)</f>
        <v>84.740513666666644</v>
      </c>
      <c r="E48" s="38" t="s">
        <v>44</v>
      </c>
      <c r="K48" t="s">
        <v>37</v>
      </c>
      <c r="L48">
        <v>0.88217299999999998</v>
      </c>
      <c r="N48" t="s">
        <v>38</v>
      </c>
      <c r="O48">
        <v>215.126305</v>
      </c>
    </row>
    <row r="49" spans="1:15" x14ac:dyDescent="0.25">
      <c r="K49" t="s">
        <v>37</v>
      </c>
      <c r="L49">
        <v>0.75705999999999996</v>
      </c>
      <c r="N49" t="s">
        <v>38</v>
      </c>
      <c r="O49">
        <v>115.729619</v>
      </c>
    </row>
    <row r="50" spans="1:15" x14ac:dyDescent="0.25">
      <c r="A50" s="75" t="s">
        <v>57</v>
      </c>
      <c r="K50" t="s">
        <v>37</v>
      </c>
      <c r="L50">
        <v>0.793682</v>
      </c>
      <c r="N50" t="s">
        <v>38</v>
      </c>
      <c r="O50">
        <v>148.678504</v>
      </c>
    </row>
    <row r="51" spans="1:15" x14ac:dyDescent="0.25">
      <c r="A51" s="3" t="s">
        <v>8</v>
      </c>
      <c r="B51" s="4">
        <v>0.74157899999999999</v>
      </c>
      <c r="C51" s="9">
        <v>0.71842099999999998</v>
      </c>
      <c r="D51" s="8">
        <v>0.69972100000000004</v>
      </c>
      <c r="E51" s="13">
        <v>0.71990700000000007</v>
      </c>
      <c r="F51" s="5">
        <v>108.68421600000001</v>
      </c>
      <c r="G51" s="11">
        <v>77.958459000000005</v>
      </c>
      <c r="H51" s="10">
        <v>128.27733699999999</v>
      </c>
      <c r="I51" s="15">
        <v>104.97333733333333</v>
      </c>
      <c r="K51" t="s">
        <v>37</v>
      </c>
      <c r="L51">
        <v>0.74718499999999999</v>
      </c>
      <c r="N51" t="s">
        <v>38</v>
      </c>
      <c r="O51">
        <v>173.81694200000001</v>
      </c>
    </row>
    <row r="52" spans="1:15" x14ac:dyDescent="0.25">
      <c r="A52" s="3" t="s">
        <v>9</v>
      </c>
      <c r="B52" s="4">
        <v>0.79808999999999997</v>
      </c>
      <c r="C52" s="9">
        <v>0.73880699999999999</v>
      </c>
      <c r="D52" s="8">
        <v>0.71285600000000005</v>
      </c>
      <c r="E52" s="13">
        <v>0.7499176666666667</v>
      </c>
      <c r="F52" s="5">
        <v>73.309192999999993</v>
      </c>
      <c r="G52" s="11">
        <v>206.082787</v>
      </c>
      <c r="H52" s="10">
        <v>79.703558999999998</v>
      </c>
      <c r="I52" s="15">
        <v>119.69851299999999</v>
      </c>
      <c r="K52" t="s">
        <v>37</v>
      </c>
      <c r="L52">
        <v>0.84609900000000005</v>
      </c>
      <c r="N52" t="s">
        <v>38</v>
      </c>
      <c r="O52">
        <v>101.016778</v>
      </c>
    </row>
    <row r="53" spans="1:15" x14ac:dyDescent="0.25">
      <c r="A53" s="3" t="s">
        <v>10</v>
      </c>
      <c r="B53" s="4">
        <v>0.82731200000000005</v>
      </c>
      <c r="C53" s="9">
        <v>0.80468899999999999</v>
      </c>
      <c r="D53" s="8">
        <v>0.85557700000000003</v>
      </c>
      <c r="E53" s="13">
        <v>0.82919266666666669</v>
      </c>
      <c r="F53" s="5">
        <v>130.49746400000001</v>
      </c>
      <c r="G53" s="11">
        <v>179.358259</v>
      </c>
      <c r="H53" s="10">
        <v>65.985774000000006</v>
      </c>
      <c r="I53" s="15">
        <v>125.28049900000001</v>
      </c>
      <c r="K53" t="s">
        <v>37</v>
      </c>
      <c r="L53">
        <v>0.85225600000000001</v>
      </c>
      <c r="N53" t="s">
        <v>38</v>
      </c>
      <c r="O53">
        <v>109.951289</v>
      </c>
    </row>
    <row r="54" spans="1:15" x14ac:dyDescent="0.25">
      <c r="A54" s="3" t="s">
        <v>11</v>
      </c>
      <c r="B54" s="4">
        <v>0.84514800000000001</v>
      </c>
      <c r="C54" s="9">
        <v>0.77565799999999996</v>
      </c>
      <c r="D54" s="8">
        <v>0.69329499999999999</v>
      </c>
      <c r="E54" s="13">
        <v>0.77136700000000002</v>
      </c>
      <c r="F54" s="5">
        <v>103.20590300000001</v>
      </c>
      <c r="G54" s="11">
        <v>87.441001</v>
      </c>
      <c r="H54" s="10">
        <v>143.34819899999999</v>
      </c>
      <c r="I54" s="15">
        <v>111.331701</v>
      </c>
      <c r="K54" t="s">
        <v>37</v>
      </c>
      <c r="L54">
        <v>0.73553400000000002</v>
      </c>
      <c r="N54" t="s">
        <v>38</v>
      </c>
      <c r="O54">
        <v>97.227560999999994</v>
      </c>
    </row>
    <row r="55" spans="1:15" x14ac:dyDescent="0.25">
      <c r="K55" t="s">
        <v>37</v>
      </c>
      <c r="L55">
        <v>0.79914499999999999</v>
      </c>
      <c r="N55" t="s">
        <v>38</v>
      </c>
      <c r="O55">
        <v>200.289456</v>
      </c>
    </row>
    <row r="56" spans="1:15" x14ac:dyDescent="0.25">
      <c r="A56" s="156" t="s">
        <v>58</v>
      </c>
      <c r="B56" s="156"/>
      <c r="C56" s="37">
        <f>AVERAGE(E51:E52)</f>
        <v>0.73491233333333339</v>
      </c>
      <c r="D56" s="37">
        <f>AVERAGE(I51:I52)</f>
        <v>112.33592516666667</v>
      </c>
      <c r="E56" s="153" t="s">
        <v>60</v>
      </c>
      <c r="F56" s="153"/>
      <c r="H56" s="154" t="s">
        <v>69</v>
      </c>
      <c r="I56" s="154"/>
      <c r="K56" t="s">
        <v>37</v>
      </c>
      <c r="L56">
        <v>0.823021</v>
      </c>
      <c r="N56" t="s">
        <v>38</v>
      </c>
      <c r="O56">
        <v>175.56804199999999</v>
      </c>
    </row>
    <row r="57" spans="1:15" x14ac:dyDescent="0.25">
      <c r="A57" s="156" t="s">
        <v>59</v>
      </c>
      <c r="B57" s="156"/>
      <c r="C57" s="37">
        <f>AVERAGE(E53:E54)</f>
        <v>0.80027983333333341</v>
      </c>
      <c r="D57" s="37">
        <f>AVERAGE(I53:I54)</f>
        <v>118.3061</v>
      </c>
      <c r="E57" s="153" t="s">
        <v>61</v>
      </c>
      <c r="F57" s="153"/>
      <c r="K57" t="s">
        <v>37</v>
      </c>
      <c r="L57">
        <v>0.85244200000000003</v>
      </c>
      <c r="N57" t="s">
        <v>38</v>
      </c>
      <c r="O57">
        <v>94.977431999999993</v>
      </c>
    </row>
    <row r="58" spans="1:15" x14ac:dyDescent="0.25">
      <c r="C58" s="37">
        <f>SUM(C57,-C56)</f>
        <v>6.5367500000000023E-2</v>
      </c>
      <c r="D58" s="37">
        <f>SUM(D57,-D56)</f>
        <v>5.9701748333333313</v>
      </c>
      <c r="E58" s="38" t="s">
        <v>44</v>
      </c>
      <c r="K58" t="s">
        <v>37</v>
      </c>
      <c r="L58">
        <v>0.87073400000000001</v>
      </c>
      <c r="N58" t="s">
        <v>38</v>
      </c>
      <c r="O58">
        <v>104.38797099999999</v>
      </c>
    </row>
    <row r="59" spans="1:15" x14ac:dyDescent="0.25">
      <c r="H59" s="154" t="s">
        <v>63</v>
      </c>
      <c r="I59" s="154"/>
      <c r="K59" t="s">
        <v>37</v>
      </c>
      <c r="L59">
        <v>0.86409499999999995</v>
      </c>
      <c r="N59" t="s">
        <v>38</v>
      </c>
      <c r="O59">
        <v>182.04341199999999</v>
      </c>
    </row>
    <row r="60" spans="1:15" x14ac:dyDescent="0.25">
      <c r="K60" t="s">
        <v>37</v>
      </c>
      <c r="L60">
        <v>0.68915300000000002</v>
      </c>
      <c r="N60" t="s">
        <v>38</v>
      </c>
      <c r="O60">
        <v>157.079984</v>
      </c>
    </row>
    <row r="61" spans="1:15" x14ac:dyDescent="0.25">
      <c r="K61" t="s">
        <v>37</v>
      </c>
      <c r="L61">
        <v>0.80701500000000004</v>
      </c>
      <c r="N61" t="s">
        <v>38</v>
      </c>
      <c r="O61">
        <v>220.21259499999999</v>
      </c>
    </row>
    <row r="62" spans="1:15" x14ac:dyDescent="0.25">
      <c r="A62" s="155" t="s">
        <v>45</v>
      </c>
      <c r="B62" s="155"/>
      <c r="K62" t="s">
        <v>37</v>
      </c>
      <c r="L62">
        <v>0.85572899999999996</v>
      </c>
      <c r="N62" t="s">
        <v>38</v>
      </c>
      <c r="O62">
        <v>166.52352500000001</v>
      </c>
    </row>
    <row r="63" spans="1:15" x14ac:dyDescent="0.25">
      <c r="A63" s="154" t="s">
        <v>51</v>
      </c>
      <c r="B63" s="154"/>
      <c r="D63" s="119"/>
      <c r="K63" t="s">
        <v>37</v>
      </c>
      <c r="L63">
        <v>0.74469300000000005</v>
      </c>
      <c r="N63" t="s">
        <v>38</v>
      </c>
      <c r="O63">
        <v>168.57464200000001</v>
      </c>
    </row>
    <row r="64" spans="1:15" x14ac:dyDescent="0.25">
      <c r="A64" s="155" t="s">
        <v>56</v>
      </c>
      <c r="B64" s="155"/>
      <c r="K64" t="s">
        <v>37</v>
      </c>
      <c r="L64">
        <v>0.73903099999999999</v>
      </c>
      <c r="N64" t="s">
        <v>38</v>
      </c>
      <c r="O64">
        <v>234.510413</v>
      </c>
    </row>
    <row r="65" spans="1:15" x14ac:dyDescent="0.25">
      <c r="A65" s="154" t="s">
        <v>69</v>
      </c>
      <c r="B65" s="154"/>
      <c r="K65" t="s">
        <v>37</v>
      </c>
      <c r="L65">
        <v>0.78137000000000001</v>
      </c>
      <c r="N65" t="s">
        <v>38</v>
      </c>
      <c r="O65">
        <v>302.80732</v>
      </c>
    </row>
    <row r="66" spans="1:15" x14ac:dyDescent="0.25">
      <c r="A66" s="154" t="s">
        <v>63</v>
      </c>
      <c r="B66" s="154"/>
      <c r="K66" t="s">
        <v>37</v>
      </c>
      <c r="L66">
        <v>0.77679100000000001</v>
      </c>
      <c r="N66" t="s">
        <v>38</v>
      </c>
      <c r="O66">
        <v>314.88601</v>
      </c>
    </row>
    <row r="67" spans="1:15" x14ac:dyDescent="0.25">
      <c r="K67" t="s">
        <v>37</v>
      </c>
      <c r="L67">
        <v>0.78183100000000005</v>
      </c>
      <c r="N67" t="s">
        <v>38</v>
      </c>
      <c r="O67">
        <v>235.47846899999999</v>
      </c>
    </row>
    <row r="68" spans="1:15" x14ac:dyDescent="0.25">
      <c r="A68" s="3" t="s">
        <v>10</v>
      </c>
      <c r="B68" s="4">
        <v>0.82731200000000005</v>
      </c>
      <c r="C68" s="9">
        <v>0.80468899999999999</v>
      </c>
      <c r="D68" s="8">
        <v>0.85557700000000003</v>
      </c>
      <c r="E68" s="13">
        <v>0.82919266666666669</v>
      </c>
      <c r="F68" s="5">
        <v>130.49746400000001</v>
      </c>
      <c r="G68" s="11">
        <v>179.358259</v>
      </c>
      <c r="H68" s="10">
        <v>65.985774000000006</v>
      </c>
      <c r="I68" s="15">
        <v>125.28049900000001</v>
      </c>
      <c r="K68" t="s">
        <v>37</v>
      </c>
      <c r="L68">
        <v>0.76617599999999997</v>
      </c>
      <c r="N68" t="s">
        <v>38</v>
      </c>
      <c r="O68">
        <v>353.104196</v>
      </c>
    </row>
    <row r="69" spans="1:15" x14ac:dyDescent="0.25">
      <c r="K69" t="s">
        <v>37</v>
      </c>
      <c r="L69">
        <v>0.70288099999999998</v>
      </c>
      <c r="N69" t="s">
        <v>38</v>
      </c>
      <c r="O69">
        <v>284.83329099999997</v>
      </c>
    </row>
    <row r="70" spans="1:15" x14ac:dyDescent="0.25">
      <c r="K70" t="s">
        <v>37</v>
      </c>
      <c r="L70">
        <v>0.74533300000000002</v>
      </c>
      <c r="N70" t="s">
        <v>38</v>
      </c>
      <c r="O70">
        <v>666.04809599999999</v>
      </c>
    </row>
    <row r="71" spans="1:15" x14ac:dyDescent="0.25">
      <c r="K71" t="s">
        <v>37</v>
      </c>
      <c r="L71">
        <v>0.83181899999999998</v>
      </c>
      <c r="N71" t="s">
        <v>38</v>
      </c>
      <c r="O71">
        <v>208.495925</v>
      </c>
    </row>
    <row r="72" spans="1:15" x14ac:dyDescent="0.25">
      <c r="K72" t="s">
        <v>37</v>
      </c>
      <c r="L72">
        <v>0.898231</v>
      </c>
      <c r="N72" t="s">
        <v>38</v>
      </c>
      <c r="O72">
        <v>127.79731</v>
      </c>
    </row>
    <row r="73" spans="1:15" x14ac:dyDescent="0.25">
      <c r="K73" t="s">
        <v>37</v>
      </c>
      <c r="L73">
        <v>0.73982499999999995</v>
      </c>
      <c r="N73" t="s">
        <v>38</v>
      </c>
      <c r="O73">
        <v>253.368492</v>
      </c>
    </row>
    <row r="74" spans="1:15" x14ac:dyDescent="0.25">
      <c r="K74" t="s">
        <v>37</v>
      </c>
      <c r="L74">
        <v>0.77164500000000003</v>
      </c>
      <c r="N74" t="s">
        <v>38</v>
      </c>
      <c r="O74">
        <v>118.829797</v>
      </c>
    </row>
    <row r="75" spans="1:15" x14ac:dyDescent="0.25">
      <c r="K75" t="s">
        <v>37</v>
      </c>
      <c r="L75">
        <v>0.747614</v>
      </c>
      <c r="N75" t="s">
        <v>38</v>
      </c>
      <c r="O75">
        <v>103.886942</v>
      </c>
    </row>
    <row r="76" spans="1:15" x14ac:dyDescent="0.25">
      <c r="K76" t="s">
        <v>37</v>
      </c>
      <c r="L76">
        <v>0.81523199999999996</v>
      </c>
      <c r="N76" t="s">
        <v>38</v>
      </c>
      <c r="O76">
        <v>152.679733</v>
      </c>
    </row>
    <row r="77" spans="1:15" x14ac:dyDescent="0.25">
      <c r="K77" t="s">
        <v>37</v>
      </c>
      <c r="L77">
        <v>0.78534700000000002</v>
      </c>
      <c r="N77" t="s">
        <v>38</v>
      </c>
      <c r="O77">
        <v>125.618185</v>
      </c>
    </row>
    <row r="78" spans="1:15" x14ac:dyDescent="0.25">
      <c r="K78" t="s">
        <v>37</v>
      </c>
      <c r="L78">
        <v>0.74636400000000003</v>
      </c>
      <c r="N78" t="s">
        <v>38</v>
      </c>
      <c r="O78">
        <v>90.877198000000007</v>
      </c>
    </row>
    <row r="79" spans="1:15" x14ac:dyDescent="0.25">
      <c r="K79" t="s">
        <v>37</v>
      </c>
      <c r="L79">
        <v>0.74219400000000002</v>
      </c>
      <c r="N79" t="s">
        <v>38</v>
      </c>
      <c r="O79">
        <v>193.14604700000001</v>
      </c>
    </row>
    <row r="80" spans="1:15" x14ac:dyDescent="0.25">
      <c r="K80" t="s">
        <v>37</v>
      </c>
      <c r="L80">
        <v>0.89569500000000002</v>
      </c>
      <c r="N80" t="s">
        <v>38</v>
      </c>
      <c r="O80">
        <v>94.532407000000006</v>
      </c>
    </row>
    <row r="81" spans="11:15" x14ac:dyDescent="0.25">
      <c r="K81" t="s">
        <v>37</v>
      </c>
      <c r="L81">
        <v>0.83296599999999998</v>
      </c>
      <c r="N81" t="s">
        <v>38</v>
      </c>
      <c r="O81">
        <v>174.323971</v>
      </c>
    </row>
    <row r="82" spans="11:15" x14ac:dyDescent="0.25">
      <c r="K82" t="s">
        <v>37</v>
      </c>
      <c r="L82">
        <v>0.86768699999999999</v>
      </c>
      <c r="N82" t="s">
        <v>38</v>
      </c>
      <c r="O82">
        <v>110.767336</v>
      </c>
    </row>
    <row r="83" spans="11:15" x14ac:dyDescent="0.25">
      <c r="K83" t="s">
        <v>37</v>
      </c>
      <c r="L83">
        <v>0.76545399999999997</v>
      </c>
      <c r="N83" t="s">
        <v>38</v>
      </c>
      <c r="O83">
        <v>131.57852600000001</v>
      </c>
    </row>
    <row r="84" spans="11:15" x14ac:dyDescent="0.25">
      <c r="K84" t="s">
        <v>37</v>
      </c>
      <c r="L84">
        <v>0.69956399999999996</v>
      </c>
      <c r="N84" t="s">
        <v>38</v>
      </c>
      <c r="O84">
        <v>266.18222500000002</v>
      </c>
    </row>
    <row r="85" spans="11:15" x14ac:dyDescent="0.25">
      <c r="K85" t="s">
        <v>37</v>
      </c>
      <c r="L85">
        <v>0.85492000000000001</v>
      </c>
      <c r="N85" t="s">
        <v>38</v>
      </c>
      <c r="O85">
        <v>220.55061499999999</v>
      </c>
    </row>
    <row r="86" spans="11:15" x14ac:dyDescent="0.25">
      <c r="K86" t="s">
        <v>37</v>
      </c>
      <c r="L86">
        <v>0.68406999999999996</v>
      </c>
      <c r="N86" t="s">
        <v>38</v>
      </c>
      <c r="O86">
        <v>100.10972599999999</v>
      </c>
    </row>
    <row r="87" spans="11:15" x14ac:dyDescent="0.25">
      <c r="K87" t="s">
        <v>37</v>
      </c>
      <c r="L87">
        <v>0.74767899999999998</v>
      </c>
      <c r="N87" t="s">
        <v>38</v>
      </c>
      <c r="O87">
        <v>313.52693299999999</v>
      </c>
    </row>
    <row r="88" spans="11:15" x14ac:dyDescent="0.25">
      <c r="K88" t="s">
        <v>37</v>
      </c>
      <c r="L88">
        <v>0.73191600000000001</v>
      </c>
      <c r="N88" t="s">
        <v>38</v>
      </c>
      <c r="O88">
        <v>238.20762500000001</v>
      </c>
    </row>
    <row r="89" spans="11:15" x14ac:dyDescent="0.25">
      <c r="K89" t="s">
        <v>37</v>
      </c>
      <c r="L89">
        <v>0.72515399999999997</v>
      </c>
      <c r="N89" t="s">
        <v>38</v>
      </c>
      <c r="O89">
        <v>223.12076200000001</v>
      </c>
    </row>
    <row r="90" spans="11:15" x14ac:dyDescent="0.25">
      <c r="K90" t="s">
        <v>37</v>
      </c>
      <c r="L90">
        <v>0.85568500000000003</v>
      </c>
      <c r="N90" t="s">
        <v>38</v>
      </c>
      <c r="O90">
        <v>99.982719000000003</v>
      </c>
    </row>
    <row r="91" spans="11:15" x14ac:dyDescent="0.25">
      <c r="K91" t="s">
        <v>37</v>
      </c>
      <c r="L91">
        <v>0.77415699999999998</v>
      </c>
      <c r="N91" t="s">
        <v>38</v>
      </c>
      <c r="O91">
        <v>262.69602500000002</v>
      </c>
    </row>
    <row r="92" spans="11:15" x14ac:dyDescent="0.25">
      <c r="K92" t="s">
        <v>37</v>
      </c>
      <c r="L92">
        <v>0.72393200000000002</v>
      </c>
      <c r="N92" t="s">
        <v>38</v>
      </c>
      <c r="O92">
        <v>219.07552999999999</v>
      </c>
    </row>
    <row r="93" spans="11:15" x14ac:dyDescent="0.25">
      <c r="K93" t="s">
        <v>37</v>
      </c>
      <c r="L93">
        <v>0.76715699999999998</v>
      </c>
      <c r="N93" t="s">
        <v>38</v>
      </c>
      <c r="O93">
        <v>354.06625200000002</v>
      </c>
    </row>
    <row r="94" spans="11:15" x14ac:dyDescent="0.25">
      <c r="K94" t="s">
        <v>37</v>
      </c>
      <c r="L94">
        <v>0.85863999999999996</v>
      </c>
      <c r="N94" t="s">
        <v>38</v>
      </c>
      <c r="O94">
        <v>116.648672</v>
      </c>
    </row>
    <row r="95" spans="11:15" x14ac:dyDescent="0.25">
      <c r="K95" t="s">
        <v>37</v>
      </c>
      <c r="L95">
        <v>0.78486500000000003</v>
      </c>
      <c r="N95" t="s">
        <v>38</v>
      </c>
      <c r="O95">
        <v>255.031587</v>
      </c>
    </row>
    <row r="96" spans="11:15" x14ac:dyDescent="0.25">
      <c r="K96" t="s">
        <v>37</v>
      </c>
      <c r="L96">
        <v>0.78154900000000005</v>
      </c>
      <c r="N96" t="s">
        <v>38</v>
      </c>
      <c r="O96">
        <v>292.71974299999999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46:B46"/>
    <mergeCell ref="E46:F46"/>
    <mergeCell ref="H46:I46"/>
    <mergeCell ref="A47:B47"/>
    <mergeCell ref="E47:F47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B1:I1"/>
    <mergeCell ref="B2:E2"/>
    <mergeCell ref="F2:I2"/>
    <mergeCell ref="C36:D36"/>
    <mergeCell ref="G36:H36"/>
    <mergeCell ref="A38:B38"/>
    <mergeCell ref="E38:F38"/>
    <mergeCell ref="H38:I3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192"/>
  <sheetViews>
    <sheetView topLeftCell="C158" workbookViewId="0">
      <selection activeCell="P97" sqref="P97:Q192"/>
    </sheetView>
  </sheetViews>
  <sheetFormatPr baseColWidth="10" defaultRowHeight="15" x14ac:dyDescent="0.25"/>
  <cols>
    <col min="1" max="1" width="15.85546875" customWidth="1"/>
    <col min="2" max="2" width="17.42578125" bestFit="1" customWidth="1"/>
    <col min="5" max="5" width="11.28515625" customWidth="1"/>
    <col min="6" max="6" width="11" customWidth="1"/>
    <col min="12" max="12" width="11.28515625" customWidth="1"/>
    <col min="13" max="13" width="11" customWidth="1"/>
    <col min="16" max="16" width="11.28515625" customWidth="1"/>
    <col min="17" max="17" width="11" customWidth="1"/>
    <col min="18" max="18" width="11.28515625" customWidth="1"/>
    <col min="19" max="19" width="11" customWidth="1"/>
    <col min="21" max="21" width="11.28515625" customWidth="1"/>
    <col min="22" max="22" width="11" customWidth="1"/>
    <col min="24" max="24" width="10.28515625" customWidth="1"/>
    <col min="25" max="25" width="12" bestFit="1" customWidth="1"/>
    <col min="27" max="27" width="10.28515625" customWidth="1"/>
    <col min="28" max="28" width="12" bestFit="1" customWidth="1"/>
  </cols>
  <sheetData>
    <row r="1" spans="1:17" x14ac:dyDescent="0.25">
      <c r="B1" s="157" t="s">
        <v>76</v>
      </c>
      <c r="C1" s="157"/>
      <c r="D1" s="157"/>
      <c r="E1" s="157"/>
      <c r="F1" s="157"/>
      <c r="G1" s="157"/>
      <c r="H1" s="157"/>
      <c r="I1" s="157"/>
      <c r="L1" t="s">
        <v>37</v>
      </c>
      <c r="M1">
        <v>0.80944799999999995</v>
      </c>
      <c r="P1" t="s">
        <v>37</v>
      </c>
      <c r="Q1">
        <v>0.80944799999999995</v>
      </c>
    </row>
    <row r="2" spans="1:17" x14ac:dyDescent="0.25">
      <c r="B2" s="156" t="s">
        <v>43</v>
      </c>
      <c r="C2" s="156"/>
      <c r="D2" s="156"/>
      <c r="E2" s="156"/>
      <c r="F2" s="158" t="s">
        <v>42</v>
      </c>
      <c r="G2" s="158"/>
      <c r="H2" s="158"/>
      <c r="I2" s="158"/>
      <c r="L2" t="s">
        <v>38</v>
      </c>
      <c r="M2">
        <v>134.08366899999999</v>
      </c>
      <c r="P2" t="s">
        <v>37</v>
      </c>
      <c r="Q2">
        <v>0.87048999999999999</v>
      </c>
    </row>
    <row r="3" spans="1:17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4" t="s">
        <v>33</v>
      </c>
      <c r="H3" s="2" t="s">
        <v>34</v>
      </c>
      <c r="I3" s="14" t="s">
        <v>36</v>
      </c>
      <c r="L3" t="s">
        <v>37</v>
      </c>
      <c r="M3">
        <v>0.87048999999999999</v>
      </c>
      <c r="P3" t="s">
        <v>37</v>
      </c>
      <c r="Q3">
        <v>0.86431199999999997</v>
      </c>
    </row>
    <row r="4" spans="1:17" x14ac:dyDescent="0.25">
      <c r="A4" s="39" t="s">
        <v>0</v>
      </c>
      <c r="B4" s="40" t="str">
        <f>L1</f>
        <v>Adap mejor</v>
      </c>
      <c r="C4" s="41" t="str">
        <f>L2</f>
        <v>Tejec</v>
      </c>
      <c r="D4" s="42" t="str">
        <f>L3</f>
        <v>Adap mejor</v>
      </c>
      <c r="E4" s="43" t="e">
        <f t="shared" ref="E4:E35" si="0">AVERAGE(B4:D4)</f>
        <v>#DIV/0!</v>
      </c>
      <c r="F4" s="44">
        <f>O1</f>
        <v>0</v>
      </c>
      <c r="G4" s="45">
        <f>O2</f>
        <v>0</v>
      </c>
      <c r="H4" s="46">
        <f>O3</f>
        <v>0</v>
      </c>
      <c r="I4" s="47">
        <f t="shared" ref="I4:I35" si="1">AVERAGE(F4:H4)</f>
        <v>0</v>
      </c>
      <c r="L4" t="s">
        <v>38</v>
      </c>
      <c r="M4">
        <v>115.56561000000001</v>
      </c>
      <c r="P4" t="s">
        <v>37</v>
      </c>
      <c r="Q4">
        <v>0.78242100000000003</v>
      </c>
    </row>
    <row r="5" spans="1:17" x14ac:dyDescent="0.25">
      <c r="A5" s="39" t="s">
        <v>1</v>
      </c>
      <c r="B5" s="40" t="str">
        <f>L4</f>
        <v>Tejec</v>
      </c>
      <c r="C5" s="41">
        <f>L5</f>
        <v>0</v>
      </c>
      <c r="D5" s="42">
        <f>L6</f>
        <v>0</v>
      </c>
      <c r="E5" s="43">
        <f t="shared" si="0"/>
        <v>0</v>
      </c>
      <c r="F5" s="44">
        <f>O4</f>
        <v>0</v>
      </c>
      <c r="G5" s="45">
        <f>O5</f>
        <v>0</v>
      </c>
      <c r="H5" s="46">
        <f>O6</f>
        <v>0</v>
      </c>
      <c r="I5" s="47">
        <f t="shared" si="1"/>
        <v>0</v>
      </c>
      <c r="P5" t="s">
        <v>37</v>
      </c>
      <c r="Q5">
        <v>0.74894499999999997</v>
      </c>
    </row>
    <row r="6" spans="1:17" x14ac:dyDescent="0.25">
      <c r="A6" s="39" t="s">
        <v>2</v>
      </c>
      <c r="B6" s="40">
        <f>L7</f>
        <v>0</v>
      </c>
      <c r="C6" s="41">
        <f>L8</f>
        <v>0</v>
      </c>
      <c r="D6" s="42">
        <f>L9</f>
        <v>0</v>
      </c>
      <c r="E6" s="43">
        <f t="shared" si="0"/>
        <v>0</v>
      </c>
      <c r="F6" s="44">
        <f>O7</f>
        <v>0</v>
      </c>
      <c r="G6" s="45">
        <f>O8</f>
        <v>0</v>
      </c>
      <c r="H6" s="46">
        <f>O9</f>
        <v>0</v>
      </c>
      <c r="I6" s="47">
        <f t="shared" si="1"/>
        <v>0</v>
      </c>
      <c r="P6" t="s">
        <v>37</v>
      </c>
      <c r="Q6">
        <v>0.70743400000000001</v>
      </c>
    </row>
    <row r="7" spans="1:17" x14ac:dyDescent="0.25">
      <c r="A7" s="39" t="s">
        <v>3</v>
      </c>
      <c r="B7" s="40">
        <f>L10</f>
        <v>0</v>
      </c>
      <c r="C7" s="41">
        <f>L11</f>
        <v>0</v>
      </c>
      <c r="D7" s="42">
        <f>L12</f>
        <v>0</v>
      </c>
      <c r="E7" s="43">
        <f t="shared" si="0"/>
        <v>0</v>
      </c>
      <c r="F7" s="44">
        <f>O10</f>
        <v>0</v>
      </c>
      <c r="G7" s="45">
        <f>O11</f>
        <v>0</v>
      </c>
      <c r="H7" s="46">
        <f>O12</f>
        <v>0</v>
      </c>
      <c r="I7" s="47">
        <f t="shared" si="1"/>
        <v>0</v>
      </c>
      <c r="P7" t="s">
        <v>37</v>
      </c>
      <c r="Q7">
        <v>0.70384599999999997</v>
      </c>
    </row>
    <row r="8" spans="1:17" x14ac:dyDescent="0.25">
      <c r="A8" s="39" t="s">
        <v>4</v>
      </c>
      <c r="B8" s="40">
        <f>L13</f>
        <v>0</v>
      </c>
      <c r="C8" s="41">
        <f>L14</f>
        <v>0</v>
      </c>
      <c r="D8" s="42">
        <f>L15</f>
        <v>0</v>
      </c>
      <c r="E8" s="43">
        <f t="shared" si="0"/>
        <v>0</v>
      </c>
      <c r="F8" s="44">
        <f>O13</f>
        <v>0</v>
      </c>
      <c r="G8" s="45">
        <f>O14</f>
        <v>0</v>
      </c>
      <c r="H8" s="46">
        <f>O15</f>
        <v>0</v>
      </c>
      <c r="I8" s="47">
        <f t="shared" si="1"/>
        <v>0</v>
      </c>
      <c r="P8" t="s">
        <v>37</v>
      </c>
      <c r="Q8">
        <v>0.73231500000000005</v>
      </c>
    </row>
    <row r="9" spans="1:17" x14ac:dyDescent="0.25">
      <c r="A9" s="39" t="s">
        <v>5</v>
      </c>
      <c r="B9" s="40">
        <f>L16</f>
        <v>0</v>
      </c>
      <c r="C9" s="41">
        <f>L17</f>
        <v>0</v>
      </c>
      <c r="D9" s="42">
        <f>L18</f>
        <v>0</v>
      </c>
      <c r="E9" s="43">
        <f t="shared" si="0"/>
        <v>0</v>
      </c>
      <c r="F9" s="44">
        <f>O16</f>
        <v>0</v>
      </c>
      <c r="G9" s="45">
        <f>O17</f>
        <v>0</v>
      </c>
      <c r="H9" s="46">
        <f>O18</f>
        <v>0</v>
      </c>
      <c r="I9" s="47">
        <f t="shared" si="1"/>
        <v>0</v>
      </c>
      <c r="P9" t="s">
        <v>37</v>
      </c>
      <c r="Q9">
        <v>0.853823</v>
      </c>
    </row>
    <row r="10" spans="1:17" x14ac:dyDescent="0.25">
      <c r="A10" s="39" t="s">
        <v>6</v>
      </c>
      <c r="B10" s="40">
        <f>L19</f>
        <v>0</v>
      </c>
      <c r="C10" s="41">
        <f>L20</f>
        <v>0</v>
      </c>
      <c r="D10" s="42">
        <f>L21</f>
        <v>0</v>
      </c>
      <c r="E10" s="43">
        <f t="shared" si="0"/>
        <v>0</v>
      </c>
      <c r="F10" s="44">
        <f>O19</f>
        <v>0</v>
      </c>
      <c r="G10" s="45">
        <f>O20</f>
        <v>0</v>
      </c>
      <c r="H10" s="46">
        <f>O21</f>
        <v>0</v>
      </c>
      <c r="I10" s="47">
        <f t="shared" si="1"/>
        <v>0</v>
      </c>
      <c r="P10" t="s">
        <v>37</v>
      </c>
      <c r="Q10">
        <v>0.86191799999999996</v>
      </c>
    </row>
    <row r="11" spans="1:17" x14ac:dyDescent="0.25">
      <c r="A11" s="48" t="s">
        <v>7</v>
      </c>
      <c r="B11" s="49">
        <f>L22</f>
        <v>0</v>
      </c>
      <c r="C11" s="50">
        <f>L23</f>
        <v>0</v>
      </c>
      <c r="D11" s="51">
        <f>L24</f>
        <v>0</v>
      </c>
      <c r="E11" s="52">
        <f t="shared" si="0"/>
        <v>0</v>
      </c>
      <c r="F11" s="53">
        <f>O22</f>
        <v>0</v>
      </c>
      <c r="G11" s="54">
        <f>O23</f>
        <v>0</v>
      </c>
      <c r="H11" s="55">
        <f>O24</f>
        <v>0</v>
      </c>
      <c r="I11" s="56">
        <f t="shared" si="1"/>
        <v>0</v>
      </c>
      <c r="P11" t="s">
        <v>37</v>
      </c>
      <c r="Q11">
        <v>0.85970500000000005</v>
      </c>
    </row>
    <row r="12" spans="1:17" x14ac:dyDescent="0.25">
      <c r="A12" s="89" t="s">
        <v>8</v>
      </c>
      <c r="B12" s="90">
        <f>L25</f>
        <v>0</v>
      </c>
      <c r="C12" s="91">
        <f>L26</f>
        <v>0</v>
      </c>
      <c r="D12" s="92">
        <f>L27</f>
        <v>0</v>
      </c>
      <c r="E12" s="13">
        <f t="shared" si="0"/>
        <v>0</v>
      </c>
      <c r="F12" s="93">
        <f>O25</f>
        <v>0</v>
      </c>
      <c r="G12" s="94">
        <f>O26</f>
        <v>0</v>
      </c>
      <c r="H12" s="95">
        <f>O27</f>
        <v>0</v>
      </c>
      <c r="I12" s="15">
        <f t="shared" si="1"/>
        <v>0</v>
      </c>
      <c r="P12" t="s">
        <v>37</v>
      </c>
      <c r="Q12">
        <v>0.71442099999999997</v>
      </c>
    </row>
    <row r="13" spans="1:17" x14ac:dyDescent="0.25">
      <c r="A13" s="18" t="s">
        <v>9</v>
      </c>
      <c r="B13" s="19">
        <f>L28</f>
        <v>0</v>
      </c>
      <c r="C13" s="20">
        <f>L29</f>
        <v>0</v>
      </c>
      <c r="D13" s="21">
        <f>L30</f>
        <v>0</v>
      </c>
      <c r="E13" s="22">
        <f t="shared" si="0"/>
        <v>0</v>
      </c>
      <c r="F13" s="23">
        <f>O28</f>
        <v>0</v>
      </c>
      <c r="G13" s="24">
        <f>O29</f>
        <v>0</v>
      </c>
      <c r="H13" s="25">
        <f>O30</f>
        <v>0</v>
      </c>
      <c r="I13" s="26">
        <f t="shared" si="1"/>
        <v>0</v>
      </c>
      <c r="P13" t="s">
        <v>37</v>
      </c>
      <c r="Q13">
        <v>0.73149699999999995</v>
      </c>
    </row>
    <row r="14" spans="1:17" x14ac:dyDescent="0.25">
      <c r="A14" s="3" t="s">
        <v>10</v>
      </c>
      <c r="B14" s="4">
        <f>L31</f>
        <v>0</v>
      </c>
      <c r="C14" s="9">
        <f>L32</f>
        <v>0</v>
      </c>
      <c r="D14" s="8">
        <f>L33</f>
        <v>0</v>
      </c>
      <c r="E14" s="13">
        <f t="shared" si="0"/>
        <v>0</v>
      </c>
      <c r="F14" s="5">
        <f>O31</f>
        <v>0</v>
      </c>
      <c r="G14" s="11">
        <f>O32</f>
        <v>0</v>
      </c>
      <c r="H14" s="10">
        <f>O33</f>
        <v>0</v>
      </c>
      <c r="I14" s="15">
        <f t="shared" si="1"/>
        <v>0</v>
      </c>
      <c r="P14" t="s">
        <v>37</v>
      </c>
      <c r="Q14">
        <v>0.78048200000000001</v>
      </c>
    </row>
    <row r="15" spans="1:17" x14ac:dyDescent="0.25">
      <c r="A15" s="3" t="s">
        <v>11</v>
      </c>
      <c r="B15" s="4">
        <f>L34</f>
        <v>0</v>
      </c>
      <c r="C15" s="9">
        <f>L35</f>
        <v>0</v>
      </c>
      <c r="D15" s="8">
        <f>L36</f>
        <v>0</v>
      </c>
      <c r="E15" s="13">
        <f t="shared" si="0"/>
        <v>0</v>
      </c>
      <c r="F15" s="5">
        <f>O34</f>
        <v>0</v>
      </c>
      <c r="G15" s="11">
        <f>O35</f>
        <v>0</v>
      </c>
      <c r="H15" s="10">
        <f>O36</f>
        <v>0</v>
      </c>
      <c r="I15" s="15">
        <f t="shared" si="1"/>
        <v>0</v>
      </c>
      <c r="P15" t="s">
        <v>37</v>
      </c>
      <c r="Q15">
        <v>0.764401</v>
      </c>
    </row>
    <row r="16" spans="1:17" x14ac:dyDescent="0.25">
      <c r="A16" s="3" t="s">
        <v>12</v>
      </c>
      <c r="B16" s="4">
        <f>L37</f>
        <v>0</v>
      </c>
      <c r="C16" s="9">
        <f>L38</f>
        <v>0</v>
      </c>
      <c r="D16" s="8">
        <f>L39</f>
        <v>0</v>
      </c>
      <c r="E16" s="13">
        <f t="shared" si="0"/>
        <v>0</v>
      </c>
      <c r="F16" s="5">
        <f>O37</f>
        <v>0</v>
      </c>
      <c r="G16" s="11">
        <f>O38</f>
        <v>0</v>
      </c>
      <c r="H16" s="10">
        <f>O39</f>
        <v>0</v>
      </c>
      <c r="I16" s="15">
        <f t="shared" si="1"/>
        <v>0</v>
      </c>
      <c r="P16" t="s">
        <v>37</v>
      </c>
      <c r="Q16">
        <v>0.70440899999999995</v>
      </c>
    </row>
    <row r="17" spans="1:17" x14ac:dyDescent="0.25">
      <c r="A17" s="3" t="s">
        <v>13</v>
      </c>
      <c r="B17" s="4">
        <f>L40</f>
        <v>0</v>
      </c>
      <c r="C17" s="9">
        <f>L41</f>
        <v>0</v>
      </c>
      <c r="D17" s="8">
        <f>L42</f>
        <v>0</v>
      </c>
      <c r="E17" s="13">
        <f t="shared" si="0"/>
        <v>0</v>
      </c>
      <c r="F17" s="5">
        <f>O40</f>
        <v>0</v>
      </c>
      <c r="G17" s="11">
        <f>O41</f>
        <v>0</v>
      </c>
      <c r="H17" s="10">
        <f>O42</f>
        <v>0</v>
      </c>
      <c r="I17" s="15">
        <f t="shared" si="1"/>
        <v>0</v>
      </c>
      <c r="P17" t="s">
        <v>37</v>
      </c>
      <c r="Q17">
        <v>0.75630799999999998</v>
      </c>
    </row>
    <row r="18" spans="1:17" x14ac:dyDescent="0.25">
      <c r="A18" s="3" t="s">
        <v>14</v>
      </c>
      <c r="B18" s="4">
        <f>L43</f>
        <v>0</v>
      </c>
      <c r="C18" s="9">
        <f>L44</f>
        <v>0</v>
      </c>
      <c r="D18" s="8">
        <f>L45</f>
        <v>0</v>
      </c>
      <c r="E18" s="13">
        <f t="shared" si="0"/>
        <v>0</v>
      </c>
      <c r="F18" s="5">
        <f>O43</f>
        <v>0</v>
      </c>
      <c r="G18" s="11">
        <f>O44</f>
        <v>0</v>
      </c>
      <c r="H18" s="10">
        <f>O45</f>
        <v>0</v>
      </c>
      <c r="I18" s="15">
        <f t="shared" si="1"/>
        <v>0</v>
      </c>
      <c r="P18" t="s">
        <v>37</v>
      </c>
      <c r="Q18">
        <v>0.77409600000000001</v>
      </c>
    </row>
    <row r="19" spans="1:17" x14ac:dyDescent="0.25">
      <c r="A19" s="3" t="s">
        <v>15</v>
      </c>
      <c r="B19" s="4">
        <f>L46</f>
        <v>0</v>
      </c>
      <c r="C19" s="9">
        <f>L47</f>
        <v>0</v>
      </c>
      <c r="D19" s="8">
        <f>L48</f>
        <v>0</v>
      </c>
      <c r="E19" s="13">
        <f t="shared" si="0"/>
        <v>0</v>
      </c>
      <c r="F19" s="5">
        <f>O46</f>
        <v>0</v>
      </c>
      <c r="G19" s="11">
        <f>O47</f>
        <v>0</v>
      </c>
      <c r="H19" s="10">
        <f>O48</f>
        <v>0</v>
      </c>
      <c r="I19" s="15">
        <f t="shared" si="1"/>
        <v>0</v>
      </c>
      <c r="P19" t="s">
        <v>37</v>
      </c>
      <c r="Q19">
        <v>0.71243599999999996</v>
      </c>
    </row>
    <row r="20" spans="1:17" x14ac:dyDescent="0.25">
      <c r="A20" s="57" t="s">
        <v>16</v>
      </c>
      <c r="B20" s="58">
        <f>L49</f>
        <v>0</v>
      </c>
      <c r="C20" s="59">
        <f>L50</f>
        <v>0</v>
      </c>
      <c r="D20" s="60">
        <f>L51</f>
        <v>0</v>
      </c>
      <c r="E20" s="61">
        <f t="shared" si="0"/>
        <v>0</v>
      </c>
      <c r="F20" s="62">
        <f>O49</f>
        <v>0</v>
      </c>
      <c r="G20" s="63">
        <f>O50</f>
        <v>0</v>
      </c>
      <c r="H20" s="64">
        <f>O51</f>
        <v>0</v>
      </c>
      <c r="I20" s="65">
        <f t="shared" si="1"/>
        <v>0</v>
      </c>
      <c r="P20" t="s">
        <v>37</v>
      </c>
      <c r="Q20">
        <v>0.79518999999999995</v>
      </c>
    </row>
    <row r="21" spans="1:17" x14ac:dyDescent="0.25">
      <c r="A21" s="39" t="s">
        <v>17</v>
      </c>
      <c r="B21" s="40">
        <f>L52</f>
        <v>0</v>
      </c>
      <c r="C21" s="41">
        <f>L53</f>
        <v>0</v>
      </c>
      <c r="D21" s="42">
        <f>L54</f>
        <v>0</v>
      </c>
      <c r="E21" s="43">
        <f t="shared" si="0"/>
        <v>0</v>
      </c>
      <c r="F21" s="44">
        <f>O52</f>
        <v>0</v>
      </c>
      <c r="G21" s="45">
        <f>O53</f>
        <v>0</v>
      </c>
      <c r="H21" s="46">
        <f>O54</f>
        <v>0</v>
      </c>
      <c r="I21" s="47">
        <f t="shared" si="1"/>
        <v>0</v>
      </c>
      <c r="P21" t="s">
        <v>37</v>
      </c>
      <c r="Q21">
        <v>0.802346</v>
      </c>
    </row>
    <row r="22" spans="1:17" x14ac:dyDescent="0.25">
      <c r="A22" s="39" t="s">
        <v>18</v>
      </c>
      <c r="B22" s="40">
        <f>L55</f>
        <v>0</v>
      </c>
      <c r="C22" s="41">
        <f>L56</f>
        <v>0</v>
      </c>
      <c r="D22" s="42">
        <f>L57</f>
        <v>0</v>
      </c>
      <c r="E22" s="43">
        <f t="shared" si="0"/>
        <v>0</v>
      </c>
      <c r="F22" s="44">
        <f>O55</f>
        <v>0</v>
      </c>
      <c r="G22" s="45">
        <f>O56</f>
        <v>0</v>
      </c>
      <c r="H22" s="46">
        <f>O57</f>
        <v>0</v>
      </c>
      <c r="I22" s="47">
        <f t="shared" si="1"/>
        <v>0</v>
      </c>
      <c r="P22" t="s">
        <v>37</v>
      </c>
      <c r="Q22">
        <v>0.73447099999999998</v>
      </c>
    </row>
    <row r="23" spans="1:17" x14ac:dyDescent="0.25">
      <c r="A23" s="39" t="s">
        <v>19</v>
      </c>
      <c r="B23" s="40">
        <f>L58</f>
        <v>0</v>
      </c>
      <c r="C23" s="41">
        <f>L59</f>
        <v>0</v>
      </c>
      <c r="D23" s="42">
        <f>L60</f>
        <v>0</v>
      </c>
      <c r="E23" s="43">
        <f t="shared" si="0"/>
        <v>0</v>
      </c>
      <c r="F23" s="44">
        <f>O58</f>
        <v>0</v>
      </c>
      <c r="G23" s="45">
        <f>O59</f>
        <v>0</v>
      </c>
      <c r="H23" s="46">
        <f>O60</f>
        <v>0</v>
      </c>
      <c r="I23" s="47">
        <f t="shared" si="1"/>
        <v>0</v>
      </c>
      <c r="P23" t="s">
        <v>37</v>
      </c>
      <c r="Q23">
        <v>0.69716599999999995</v>
      </c>
    </row>
    <row r="24" spans="1:17" x14ac:dyDescent="0.25">
      <c r="A24" s="39" t="s">
        <v>20</v>
      </c>
      <c r="B24" s="40">
        <f>L61</f>
        <v>0</v>
      </c>
      <c r="C24" s="41">
        <f>L62</f>
        <v>0</v>
      </c>
      <c r="D24" s="42">
        <f>L63</f>
        <v>0</v>
      </c>
      <c r="E24" s="43">
        <f t="shared" si="0"/>
        <v>0</v>
      </c>
      <c r="F24" s="44">
        <f>O61</f>
        <v>0</v>
      </c>
      <c r="G24" s="45">
        <f>O62</f>
        <v>0</v>
      </c>
      <c r="H24" s="46">
        <f>O63</f>
        <v>0</v>
      </c>
      <c r="I24" s="47">
        <f t="shared" si="1"/>
        <v>0</v>
      </c>
      <c r="P24" t="s">
        <v>37</v>
      </c>
      <c r="Q24">
        <v>0.78736799999999996</v>
      </c>
    </row>
    <row r="25" spans="1:17" x14ac:dyDescent="0.25">
      <c r="A25" s="39" t="s">
        <v>21</v>
      </c>
      <c r="B25" s="40">
        <f>L64</f>
        <v>0</v>
      </c>
      <c r="C25" s="41">
        <f>L65</f>
        <v>0</v>
      </c>
      <c r="D25" s="42">
        <f>L66</f>
        <v>0</v>
      </c>
      <c r="E25" s="43">
        <f t="shared" si="0"/>
        <v>0</v>
      </c>
      <c r="F25" s="46">
        <f>O64</f>
        <v>0</v>
      </c>
      <c r="G25" s="45">
        <f>O65</f>
        <v>0</v>
      </c>
      <c r="H25" s="46">
        <f>O66</f>
        <v>0</v>
      </c>
      <c r="I25" s="47">
        <f t="shared" si="1"/>
        <v>0</v>
      </c>
      <c r="P25" t="s">
        <v>37</v>
      </c>
      <c r="Q25">
        <v>0.74157899999999999</v>
      </c>
    </row>
    <row r="26" spans="1:17" x14ac:dyDescent="0.25">
      <c r="A26" s="39" t="s">
        <v>22</v>
      </c>
      <c r="B26" s="40">
        <f>L67</f>
        <v>0</v>
      </c>
      <c r="C26" s="41">
        <f>L68</f>
        <v>0</v>
      </c>
      <c r="D26" s="42">
        <f>L69</f>
        <v>0</v>
      </c>
      <c r="E26" s="43">
        <f t="shared" si="0"/>
        <v>0</v>
      </c>
      <c r="F26" s="46">
        <f>O67</f>
        <v>0</v>
      </c>
      <c r="G26" s="45">
        <f>O68</f>
        <v>0</v>
      </c>
      <c r="H26" s="46">
        <f>O69</f>
        <v>0</v>
      </c>
      <c r="I26" s="47">
        <f t="shared" si="1"/>
        <v>0</v>
      </c>
      <c r="P26" t="s">
        <v>37</v>
      </c>
      <c r="Q26">
        <v>0.71842099999999998</v>
      </c>
    </row>
    <row r="27" spans="1:17" x14ac:dyDescent="0.25">
      <c r="A27" s="39" t="s">
        <v>23</v>
      </c>
      <c r="B27" s="40">
        <f>L70</f>
        <v>0</v>
      </c>
      <c r="C27" s="41">
        <f>L71</f>
        <v>0</v>
      </c>
      <c r="D27" s="42">
        <f>L72</f>
        <v>0</v>
      </c>
      <c r="E27" s="43">
        <f t="shared" si="0"/>
        <v>0</v>
      </c>
      <c r="F27" s="46">
        <f>O70</f>
        <v>0</v>
      </c>
      <c r="G27" s="45">
        <f>O71</f>
        <v>0</v>
      </c>
      <c r="H27" s="46">
        <f>O72</f>
        <v>0</v>
      </c>
      <c r="I27" s="47">
        <f t="shared" si="1"/>
        <v>0</v>
      </c>
      <c r="P27" t="s">
        <v>37</v>
      </c>
      <c r="Q27">
        <v>0.69972100000000004</v>
      </c>
    </row>
    <row r="28" spans="1:17" x14ac:dyDescent="0.25">
      <c r="A28" s="39" t="s">
        <v>24</v>
      </c>
      <c r="B28" s="40">
        <f>L73</f>
        <v>0</v>
      </c>
      <c r="C28" s="41">
        <f>L74</f>
        <v>0</v>
      </c>
      <c r="D28" s="42">
        <f>L75</f>
        <v>0</v>
      </c>
      <c r="E28" s="43">
        <f t="shared" si="0"/>
        <v>0</v>
      </c>
      <c r="F28" s="46">
        <f>O73</f>
        <v>0</v>
      </c>
      <c r="G28" s="45">
        <f>O74</f>
        <v>0</v>
      </c>
      <c r="H28" s="46">
        <f>O75</f>
        <v>0</v>
      </c>
      <c r="I28" s="47">
        <f t="shared" si="1"/>
        <v>0</v>
      </c>
      <c r="P28" t="s">
        <v>37</v>
      </c>
      <c r="Q28">
        <v>0.79808999999999997</v>
      </c>
    </row>
    <row r="29" spans="1:17" x14ac:dyDescent="0.25">
      <c r="A29" s="39" t="s">
        <v>25</v>
      </c>
      <c r="B29" s="40">
        <f>L76</f>
        <v>0</v>
      </c>
      <c r="C29" s="41">
        <f>L77</f>
        <v>0</v>
      </c>
      <c r="D29" s="42">
        <f>L78</f>
        <v>0</v>
      </c>
      <c r="E29" s="43">
        <f t="shared" si="0"/>
        <v>0</v>
      </c>
      <c r="F29" s="46">
        <f>O76</f>
        <v>0</v>
      </c>
      <c r="G29" s="45">
        <f>O77</f>
        <v>0</v>
      </c>
      <c r="H29" s="46">
        <f>O78</f>
        <v>0</v>
      </c>
      <c r="I29" s="47">
        <f t="shared" si="1"/>
        <v>0</v>
      </c>
      <c r="P29" t="s">
        <v>37</v>
      </c>
      <c r="Q29">
        <v>0.73880699999999999</v>
      </c>
    </row>
    <row r="30" spans="1:17" x14ac:dyDescent="0.25">
      <c r="A30" s="39" t="s">
        <v>26</v>
      </c>
      <c r="B30" s="40">
        <f>L79</f>
        <v>0</v>
      </c>
      <c r="C30" s="41">
        <f>L80</f>
        <v>0</v>
      </c>
      <c r="D30" s="42">
        <f>L81</f>
        <v>0</v>
      </c>
      <c r="E30" s="43">
        <f t="shared" si="0"/>
        <v>0</v>
      </c>
      <c r="F30" s="46">
        <f>O79</f>
        <v>0</v>
      </c>
      <c r="G30" s="45">
        <f>O80</f>
        <v>0</v>
      </c>
      <c r="H30" s="46">
        <f>O81</f>
        <v>0</v>
      </c>
      <c r="I30" s="47">
        <f t="shared" si="1"/>
        <v>0</v>
      </c>
      <c r="P30" t="s">
        <v>37</v>
      </c>
      <c r="Q30">
        <v>0.71285600000000005</v>
      </c>
    </row>
    <row r="31" spans="1:17" x14ac:dyDescent="0.25">
      <c r="A31" s="39" t="s">
        <v>27</v>
      </c>
      <c r="B31" s="40">
        <f>L82</f>
        <v>0</v>
      </c>
      <c r="C31" s="41">
        <f>L83</f>
        <v>0</v>
      </c>
      <c r="D31" s="42">
        <f>L84</f>
        <v>0</v>
      </c>
      <c r="E31" s="43">
        <f t="shared" si="0"/>
        <v>0</v>
      </c>
      <c r="F31" s="46">
        <f>O82</f>
        <v>0</v>
      </c>
      <c r="G31" s="45">
        <f>O83</f>
        <v>0</v>
      </c>
      <c r="H31" s="46">
        <f>O84</f>
        <v>0</v>
      </c>
      <c r="I31" s="47">
        <f t="shared" si="1"/>
        <v>0</v>
      </c>
      <c r="P31" t="s">
        <v>37</v>
      </c>
      <c r="Q31">
        <v>0.82731200000000005</v>
      </c>
    </row>
    <row r="32" spans="1:17" x14ac:dyDescent="0.25">
      <c r="A32" s="39" t="s">
        <v>28</v>
      </c>
      <c r="B32" s="40">
        <f>L85</f>
        <v>0</v>
      </c>
      <c r="C32" s="41">
        <f>L86</f>
        <v>0</v>
      </c>
      <c r="D32" s="42">
        <f>L87</f>
        <v>0</v>
      </c>
      <c r="E32" s="43">
        <f t="shared" si="0"/>
        <v>0</v>
      </c>
      <c r="F32" s="46">
        <f>O85</f>
        <v>0</v>
      </c>
      <c r="G32" s="45">
        <f>O86</f>
        <v>0</v>
      </c>
      <c r="H32" s="46">
        <f>O87</f>
        <v>0</v>
      </c>
      <c r="I32" s="47">
        <f t="shared" si="1"/>
        <v>0</v>
      </c>
      <c r="P32" t="s">
        <v>37</v>
      </c>
      <c r="Q32">
        <v>0.80468899999999999</v>
      </c>
    </row>
    <row r="33" spans="1:17" x14ac:dyDescent="0.25">
      <c r="A33" s="48" t="s">
        <v>29</v>
      </c>
      <c r="B33" s="49">
        <f>L88</f>
        <v>0</v>
      </c>
      <c r="C33" s="50">
        <f>L89</f>
        <v>0</v>
      </c>
      <c r="D33" s="51">
        <f>L90</f>
        <v>0</v>
      </c>
      <c r="E33" s="52">
        <f t="shared" si="0"/>
        <v>0</v>
      </c>
      <c r="F33" s="55">
        <f>O88</f>
        <v>0</v>
      </c>
      <c r="G33" s="54">
        <f>O89</f>
        <v>0</v>
      </c>
      <c r="H33" s="55">
        <f>O90</f>
        <v>0</v>
      </c>
      <c r="I33" s="56">
        <f t="shared" si="1"/>
        <v>0</v>
      </c>
      <c r="P33" t="s">
        <v>37</v>
      </c>
      <c r="Q33">
        <v>0.85557700000000003</v>
      </c>
    </row>
    <row r="34" spans="1:17" x14ac:dyDescent="0.25">
      <c r="A34" s="39" t="s">
        <v>30</v>
      </c>
      <c r="B34" s="40">
        <f>L91</f>
        <v>0</v>
      </c>
      <c r="C34" s="41">
        <f>L92</f>
        <v>0</v>
      </c>
      <c r="D34" s="42">
        <f>L93</f>
        <v>0</v>
      </c>
      <c r="E34" s="43">
        <f t="shared" si="0"/>
        <v>0</v>
      </c>
      <c r="F34" s="46">
        <f>O91</f>
        <v>0</v>
      </c>
      <c r="G34" s="45">
        <f>O92</f>
        <v>0</v>
      </c>
      <c r="H34" s="46">
        <f>O93</f>
        <v>0</v>
      </c>
      <c r="I34" s="47">
        <f t="shared" si="1"/>
        <v>0</v>
      </c>
      <c r="P34" t="s">
        <v>37</v>
      </c>
      <c r="Q34">
        <v>0.84514800000000001</v>
      </c>
    </row>
    <row r="35" spans="1:17" x14ac:dyDescent="0.25">
      <c r="A35" s="57" t="s">
        <v>31</v>
      </c>
      <c r="B35" s="58">
        <f>L94</f>
        <v>0</v>
      </c>
      <c r="C35" s="59">
        <f>L95</f>
        <v>0</v>
      </c>
      <c r="D35" s="60">
        <f>L96</f>
        <v>0</v>
      </c>
      <c r="E35" s="61">
        <f t="shared" si="0"/>
        <v>0</v>
      </c>
      <c r="F35" s="64">
        <f>O94</f>
        <v>0</v>
      </c>
      <c r="G35" s="63">
        <f>O95</f>
        <v>0</v>
      </c>
      <c r="H35" s="64">
        <f>O96</f>
        <v>0</v>
      </c>
      <c r="I35" s="65">
        <f t="shared" si="1"/>
        <v>0</v>
      </c>
      <c r="P35" t="s">
        <v>37</v>
      </c>
      <c r="Q35">
        <v>0.77565799999999996</v>
      </c>
    </row>
    <row r="36" spans="1:17" x14ac:dyDescent="0.25">
      <c r="C36" s="159" t="s">
        <v>70</v>
      </c>
      <c r="D36" s="159"/>
      <c r="E36" s="120" t="e">
        <f>AVERAGE(E4:E35)</f>
        <v>#DIV/0!</v>
      </c>
      <c r="F36" s="121"/>
      <c r="G36" s="160" t="s">
        <v>71</v>
      </c>
      <c r="H36" s="160"/>
      <c r="I36" s="122">
        <f>AVERAGE(I4:I35)</f>
        <v>0</v>
      </c>
      <c r="P36" t="s">
        <v>37</v>
      </c>
      <c r="Q36">
        <v>0.69329499999999999</v>
      </c>
    </row>
    <row r="37" spans="1:17" x14ac:dyDescent="0.25">
      <c r="P37" t="s">
        <v>37</v>
      </c>
      <c r="Q37">
        <v>0.87198100000000001</v>
      </c>
    </row>
    <row r="38" spans="1:17" x14ac:dyDescent="0.25">
      <c r="A38" s="156" t="s">
        <v>40</v>
      </c>
      <c r="B38" s="156"/>
      <c r="C38" s="37" t="e">
        <f>AVERAGE(E4:E19)</f>
        <v>#DIV/0!</v>
      </c>
      <c r="D38" s="37">
        <f>AVERAGE(I4:I19)</f>
        <v>0</v>
      </c>
      <c r="E38" s="153" t="s">
        <v>41</v>
      </c>
      <c r="F38" s="153"/>
      <c r="H38" s="155" t="s">
        <v>45</v>
      </c>
      <c r="I38" s="155"/>
      <c r="P38" t="s">
        <v>37</v>
      </c>
      <c r="Q38">
        <v>0.85559700000000005</v>
      </c>
    </row>
    <row r="39" spans="1:17" x14ac:dyDescent="0.25">
      <c r="A39" s="156" t="s">
        <v>39</v>
      </c>
      <c r="B39" s="156"/>
      <c r="C39" s="37">
        <f>AVERAGE(E20:E35)</f>
        <v>0</v>
      </c>
      <c r="D39" s="37">
        <f>AVERAGE(I20:I35)</f>
        <v>0</v>
      </c>
      <c r="E39" s="153" t="s">
        <v>49</v>
      </c>
      <c r="F39" s="153"/>
      <c r="J39" s="119"/>
      <c r="P39" t="s">
        <v>37</v>
      </c>
      <c r="Q39">
        <v>0.82674400000000003</v>
      </c>
    </row>
    <row r="40" spans="1:17" x14ac:dyDescent="0.25">
      <c r="C40" s="37" t="e">
        <f>SUM(C39,-C38)</f>
        <v>#DIV/0!</v>
      </c>
      <c r="D40" s="37">
        <f>SUM(D39,-D38)</f>
        <v>0</v>
      </c>
      <c r="E40" s="38" t="s">
        <v>44</v>
      </c>
      <c r="P40" t="s">
        <v>37</v>
      </c>
      <c r="Q40">
        <v>0.79322300000000001</v>
      </c>
    </row>
    <row r="41" spans="1:17" x14ac:dyDescent="0.25">
      <c r="P41" t="s">
        <v>37</v>
      </c>
      <c r="Q41">
        <v>0.71977899999999995</v>
      </c>
    </row>
    <row r="42" spans="1:17" x14ac:dyDescent="0.25">
      <c r="A42" s="156" t="s">
        <v>46</v>
      </c>
      <c r="B42" s="156"/>
      <c r="C42" s="37" t="e">
        <f>AVERAGE(E4:E11)</f>
        <v>#DIV/0!</v>
      </c>
      <c r="D42" s="37">
        <f>AVERAGE(I4:I11)</f>
        <v>0</v>
      </c>
      <c r="E42" s="153" t="s">
        <v>48</v>
      </c>
      <c r="F42" s="153"/>
      <c r="H42" s="154" t="s">
        <v>51</v>
      </c>
      <c r="I42" s="154"/>
      <c r="P42" t="s">
        <v>37</v>
      </c>
      <c r="Q42">
        <v>0.784439</v>
      </c>
    </row>
    <row r="43" spans="1:17" x14ac:dyDescent="0.25">
      <c r="A43" s="156" t="s">
        <v>47</v>
      </c>
      <c r="B43" s="156"/>
      <c r="C43" s="37">
        <f>AVERAGE(E12:E19)</f>
        <v>0</v>
      </c>
      <c r="D43" s="37">
        <f>AVERAGE(I12:I19)</f>
        <v>0</v>
      </c>
      <c r="E43" s="153" t="s">
        <v>50</v>
      </c>
      <c r="F43" s="153"/>
      <c r="P43" t="s">
        <v>37</v>
      </c>
      <c r="Q43">
        <v>0.84289400000000003</v>
      </c>
    </row>
    <row r="44" spans="1:17" x14ac:dyDescent="0.25">
      <c r="C44" s="37" t="e">
        <f>SUM(C43,-C42)</f>
        <v>#DIV/0!</v>
      </c>
      <c r="D44" s="37">
        <f>SUM(D43,-D42)</f>
        <v>0</v>
      </c>
      <c r="E44" s="38" t="s">
        <v>44</v>
      </c>
      <c r="P44" t="s">
        <v>37</v>
      </c>
      <c r="Q44">
        <v>0.857379</v>
      </c>
    </row>
    <row r="45" spans="1:17" x14ac:dyDescent="0.25">
      <c r="P45" t="s">
        <v>37</v>
      </c>
      <c r="Q45">
        <v>0.81371899999999997</v>
      </c>
    </row>
    <row r="46" spans="1:17" x14ac:dyDescent="0.25">
      <c r="A46" s="156" t="s">
        <v>52</v>
      </c>
      <c r="B46" s="156"/>
      <c r="C46" s="37">
        <f>AVERAGE(E12:E15)</f>
        <v>0</v>
      </c>
      <c r="D46" s="37">
        <f>AVERAGE(I12:I15)</f>
        <v>0</v>
      </c>
      <c r="E46" s="153" t="s">
        <v>54</v>
      </c>
      <c r="F46" s="153"/>
      <c r="H46" s="155" t="s">
        <v>56</v>
      </c>
      <c r="I46" s="155"/>
      <c r="P46" t="s">
        <v>37</v>
      </c>
      <c r="Q46">
        <v>0.74212599999999995</v>
      </c>
    </row>
    <row r="47" spans="1:17" x14ac:dyDescent="0.25">
      <c r="A47" s="156" t="s">
        <v>53</v>
      </c>
      <c r="B47" s="156"/>
      <c r="C47" s="37">
        <f>AVERAGE(E16:E19)</f>
        <v>0</v>
      </c>
      <c r="D47" s="37">
        <f>AVERAGE(I16:I19)</f>
        <v>0</v>
      </c>
      <c r="E47" s="153" t="s">
        <v>55</v>
      </c>
      <c r="F47" s="153"/>
      <c r="P47" t="s">
        <v>37</v>
      </c>
      <c r="Q47">
        <v>0.76433399999999996</v>
      </c>
    </row>
    <row r="48" spans="1:17" x14ac:dyDescent="0.25">
      <c r="C48" s="37">
        <f>SUM(C47,-C46)</f>
        <v>0</v>
      </c>
      <c r="D48" s="37">
        <f>SUM(D47,-D46)</f>
        <v>0</v>
      </c>
      <c r="E48" s="38" t="s">
        <v>44</v>
      </c>
      <c r="P48" t="s">
        <v>37</v>
      </c>
      <c r="Q48">
        <v>0.88217299999999998</v>
      </c>
    </row>
    <row r="49" spans="1:17" x14ac:dyDescent="0.25">
      <c r="P49" t="s">
        <v>37</v>
      </c>
      <c r="Q49">
        <v>0.75705999999999996</v>
      </c>
    </row>
    <row r="50" spans="1:17" x14ac:dyDescent="0.25">
      <c r="A50" s="75" t="s">
        <v>57</v>
      </c>
      <c r="P50" t="s">
        <v>37</v>
      </c>
      <c r="Q50">
        <v>0.793682</v>
      </c>
    </row>
    <row r="51" spans="1:17" x14ac:dyDescent="0.25">
      <c r="A51" s="3"/>
      <c r="B51" s="4"/>
      <c r="C51" s="9"/>
      <c r="D51" s="8"/>
      <c r="E51" s="13"/>
      <c r="F51" s="5"/>
      <c r="G51" s="11"/>
      <c r="H51" s="10"/>
      <c r="I51" s="15"/>
      <c r="P51" t="s">
        <v>37</v>
      </c>
      <c r="Q51">
        <v>0.74718499999999999</v>
      </c>
    </row>
    <row r="52" spans="1:17" x14ac:dyDescent="0.25">
      <c r="A52" s="3"/>
      <c r="B52" s="4"/>
      <c r="C52" s="9"/>
      <c r="D52" s="8"/>
      <c r="E52" s="13"/>
      <c r="F52" s="5"/>
      <c r="G52" s="11"/>
      <c r="H52" s="10"/>
      <c r="I52" s="15"/>
      <c r="P52" t="s">
        <v>37</v>
      </c>
      <c r="Q52">
        <v>0.84609900000000005</v>
      </c>
    </row>
    <row r="53" spans="1:17" x14ac:dyDescent="0.25">
      <c r="A53" s="3"/>
      <c r="B53" s="4"/>
      <c r="C53" s="9"/>
      <c r="D53" s="8"/>
      <c r="E53" s="13"/>
      <c r="F53" s="5"/>
      <c r="G53" s="11"/>
      <c r="H53" s="10"/>
      <c r="I53" s="15"/>
      <c r="P53" t="s">
        <v>37</v>
      </c>
      <c r="Q53">
        <v>0.85225600000000001</v>
      </c>
    </row>
    <row r="54" spans="1:17" x14ac:dyDescent="0.25">
      <c r="A54" s="3"/>
      <c r="B54" s="4"/>
      <c r="C54" s="9"/>
      <c r="D54" s="8"/>
      <c r="E54" s="13"/>
      <c r="F54" s="5"/>
      <c r="G54" s="11"/>
      <c r="H54" s="10"/>
      <c r="I54" s="15"/>
      <c r="P54" t="s">
        <v>37</v>
      </c>
      <c r="Q54">
        <v>0.73553400000000002</v>
      </c>
    </row>
    <row r="55" spans="1:17" x14ac:dyDescent="0.25">
      <c r="P55" t="s">
        <v>37</v>
      </c>
      <c r="Q55">
        <v>0.79914499999999999</v>
      </c>
    </row>
    <row r="56" spans="1:17" x14ac:dyDescent="0.25">
      <c r="A56" s="156" t="s">
        <v>58</v>
      </c>
      <c r="B56" s="156"/>
      <c r="C56" s="37" t="e">
        <f>AVERAGE(E51:E52)</f>
        <v>#DIV/0!</v>
      </c>
      <c r="D56" s="37" t="e">
        <f>AVERAGE(I51:I52)</f>
        <v>#DIV/0!</v>
      </c>
      <c r="E56" s="153" t="s">
        <v>60</v>
      </c>
      <c r="F56" s="153"/>
      <c r="H56" s="154" t="s">
        <v>62</v>
      </c>
      <c r="I56" s="154"/>
      <c r="P56" t="s">
        <v>37</v>
      </c>
      <c r="Q56">
        <v>0.823021</v>
      </c>
    </row>
    <row r="57" spans="1:17" x14ac:dyDescent="0.25">
      <c r="A57" s="156" t="s">
        <v>59</v>
      </c>
      <c r="B57" s="156"/>
      <c r="C57" s="37" t="e">
        <f>AVERAGE(E53:E54)</f>
        <v>#DIV/0!</v>
      </c>
      <c r="D57" s="37" t="e">
        <f>AVERAGE(I53:I54)</f>
        <v>#DIV/0!</v>
      </c>
      <c r="E57" s="153" t="s">
        <v>61</v>
      </c>
      <c r="F57" s="153"/>
      <c r="P57" t="s">
        <v>37</v>
      </c>
      <c r="Q57">
        <v>0.85244200000000003</v>
      </c>
    </row>
    <row r="58" spans="1:17" x14ac:dyDescent="0.25">
      <c r="C58" s="37" t="e">
        <f>SUM(C57,-C56)</f>
        <v>#DIV/0!</v>
      </c>
      <c r="D58" s="37" t="e">
        <f>SUM(D57,-D56)</f>
        <v>#DIV/0!</v>
      </c>
      <c r="E58" s="38" t="s">
        <v>44</v>
      </c>
      <c r="P58" t="s">
        <v>37</v>
      </c>
      <c r="Q58">
        <v>0.87073400000000001</v>
      </c>
    </row>
    <row r="59" spans="1:17" x14ac:dyDescent="0.25">
      <c r="H59" s="154" t="s">
        <v>63</v>
      </c>
      <c r="I59" s="154"/>
      <c r="P59" t="s">
        <v>37</v>
      </c>
      <c r="Q59">
        <v>0.86409499999999995</v>
      </c>
    </row>
    <row r="60" spans="1:17" x14ac:dyDescent="0.25">
      <c r="P60" t="s">
        <v>37</v>
      </c>
      <c r="Q60">
        <v>0.68915300000000002</v>
      </c>
    </row>
    <row r="61" spans="1:17" x14ac:dyDescent="0.25">
      <c r="P61" t="s">
        <v>37</v>
      </c>
      <c r="Q61">
        <v>0.80701500000000004</v>
      </c>
    </row>
    <row r="62" spans="1:17" x14ac:dyDescent="0.25">
      <c r="A62" s="155" t="s">
        <v>45</v>
      </c>
      <c r="B62" s="155"/>
      <c r="P62" t="s">
        <v>37</v>
      </c>
      <c r="Q62">
        <v>0.85572899999999996</v>
      </c>
    </row>
    <row r="63" spans="1:17" x14ac:dyDescent="0.25">
      <c r="A63" s="154" t="s">
        <v>51</v>
      </c>
      <c r="B63" s="154"/>
      <c r="P63" t="s">
        <v>37</v>
      </c>
      <c r="Q63">
        <v>0.74469300000000005</v>
      </c>
    </row>
    <row r="64" spans="1:17" x14ac:dyDescent="0.25">
      <c r="A64" s="155" t="s">
        <v>56</v>
      </c>
      <c r="B64" s="155"/>
      <c r="P64" t="s">
        <v>37</v>
      </c>
      <c r="Q64">
        <v>0.73903099999999999</v>
      </c>
    </row>
    <row r="65" spans="1:17" x14ac:dyDescent="0.25">
      <c r="A65" s="154" t="s">
        <v>62</v>
      </c>
      <c r="B65" s="154"/>
      <c r="P65" t="s">
        <v>37</v>
      </c>
      <c r="Q65">
        <v>0.78137000000000001</v>
      </c>
    </row>
    <row r="66" spans="1:17" x14ac:dyDescent="0.25">
      <c r="A66" s="154" t="s">
        <v>63</v>
      </c>
      <c r="B66" s="154"/>
      <c r="P66" t="s">
        <v>37</v>
      </c>
      <c r="Q66">
        <v>0.77679100000000001</v>
      </c>
    </row>
    <row r="67" spans="1:17" ht="15.75" thickBot="1" x14ac:dyDescent="0.3">
      <c r="P67" t="s">
        <v>37</v>
      </c>
      <c r="Q67">
        <v>0.78183100000000005</v>
      </c>
    </row>
    <row r="68" spans="1:17" ht="15.75" thickBot="1" x14ac:dyDescent="0.3">
      <c r="A68" s="76"/>
      <c r="B68" s="28"/>
      <c r="C68" s="29"/>
      <c r="D68" s="30"/>
      <c r="E68" s="31"/>
      <c r="F68" s="32"/>
      <c r="G68" s="33"/>
      <c r="H68" s="34"/>
      <c r="I68" s="35"/>
      <c r="P68" t="s">
        <v>37</v>
      </c>
      <c r="Q68">
        <v>0.76617599999999997</v>
      </c>
    </row>
    <row r="69" spans="1:17" x14ac:dyDescent="0.25">
      <c r="P69" t="s">
        <v>37</v>
      </c>
      <c r="Q69">
        <v>0.70288099999999998</v>
      </c>
    </row>
    <row r="70" spans="1:17" x14ac:dyDescent="0.25">
      <c r="P70" t="s">
        <v>37</v>
      </c>
      <c r="Q70">
        <v>0.74533300000000002</v>
      </c>
    </row>
    <row r="71" spans="1:17" x14ac:dyDescent="0.25">
      <c r="P71" t="s">
        <v>37</v>
      </c>
      <c r="Q71">
        <v>0.83181899999999998</v>
      </c>
    </row>
    <row r="72" spans="1:17" x14ac:dyDescent="0.25">
      <c r="P72" t="s">
        <v>37</v>
      </c>
      <c r="Q72">
        <v>0.898231</v>
      </c>
    </row>
    <row r="73" spans="1:17" x14ac:dyDescent="0.25">
      <c r="P73" t="s">
        <v>37</v>
      </c>
      <c r="Q73">
        <v>0.73982499999999995</v>
      </c>
    </row>
    <row r="74" spans="1:17" x14ac:dyDescent="0.25">
      <c r="P74" t="s">
        <v>37</v>
      </c>
      <c r="Q74">
        <v>0.77164500000000003</v>
      </c>
    </row>
    <row r="75" spans="1:17" x14ac:dyDescent="0.25">
      <c r="P75" t="s">
        <v>37</v>
      </c>
      <c r="Q75">
        <v>0.747614</v>
      </c>
    </row>
    <row r="76" spans="1:17" x14ac:dyDescent="0.25">
      <c r="P76" t="s">
        <v>37</v>
      </c>
      <c r="Q76">
        <v>0.81523199999999996</v>
      </c>
    </row>
    <row r="77" spans="1:17" x14ac:dyDescent="0.25">
      <c r="P77" t="s">
        <v>37</v>
      </c>
      <c r="Q77">
        <v>0.78534700000000002</v>
      </c>
    </row>
    <row r="78" spans="1:17" x14ac:dyDescent="0.25">
      <c r="P78" t="s">
        <v>37</v>
      </c>
      <c r="Q78">
        <v>0.74636400000000003</v>
      </c>
    </row>
    <row r="79" spans="1:17" x14ac:dyDescent="0.25">
      <c r="P79" t="s">
        <v>37</v>
      </c>
      <c r="Q79">
        <v>0.74219400000000002</v>
      </c>
    </row>
    <row r="80" spans="1:17" x14ac:dyDescent="0.25">
      <c r="P80" t="s">
        <v>37</v>
      </c>
      <c r="Q80">
        <v>0.89569500000000002</v>
      </c>
    </row>
    <row r="81" spans="16:17" x14ac:dyDescent="0.25">
      <c r="P81" t="s">
        <v>37</v>
      </c>
      <c r="Q81">
        <v>0.83296599999999998</v>
      </c>
    </row>
    <row r="82" spans="16:17" x14ac:dyDescent="0.25">
      <c r="P82" t="s">
        <v>37</v>
      </c>
      <c r="Q82">
        <v>0.86768699999999999</v>
      </c>
    </row>
    <row r="83" spans="16:17" x14ac:dyDescent="0.25">
      <c r="P83" t="s">
        <v>37</v>
      </c>
      <c r="Q83">
        <v>0.76545399999999997</v>
      </c>
    </row>
    <row r="84" spans="16:17" x14ac:dyDescent="0.25">
      <c r="P84" t="s">
        <v>37</v>
      </c>
      <c r="Q84">
        <v>0.69956399999999996</v>
      </c>
    </row>
    <row r="85" spans="16:17" x14ac:dyDescent="0.25">
      <c r="P85" t="s">
        <v>37</v>
      </c>
      <c r="Q85">
        <v>0.85492000000000001</v>
      </c>
    </row>
    <row r="86" spans="16:17" x14ac:dyDescent="0.25">
      <c r="P86" t="s">
        <v>37</v>
      </c>
      <c r="Q86">
        <v>0.68406999999999996</v>
      </c>
    </row>
    <row r="87" spans="16:17" x14ac:dyDescent="0.25">
      <c r="P87" t="s">
        <v>37</v>
      </c>
      <c r="Q87">
        <v>0.74767899999999998</v>
      </c>
    </row>
    <row r="88" spans="16:17" x14ac:dyDescent="0.25">
      <c r="P88" t="s">
        <v>37</v>
      </c>
      <c r="Q88">
        <v>0.73191600000000001</v>
      </c>
    </row>
    <row r="89" spans="16:17" x14ac:dyDescent="0.25">
      <c r="P89" t="s">
        <v>37</v>
      </c>
      <c r="Q89">
        <v>0.72515399999999997</v>
      </c>
    </row>
    <row r="90" spans="16:17" x14ac:dyDescent="0.25">
      <c r="P90" t="s">
        <v>37</v>
      </c>
      <c r="Q90">
        <v>0.85568500000000003</v>
      </c>
    </row>
    <row r="91" spans="16:17" x14ac:dyDescent="0.25">
      <c r="P91" t="s">
        <v>37</v>
      </c>
      <c r="Q91">
        <v>0.77415699999999998</v>
      </c>
    </row>
    <row r="92" spans="16:17" x14ac:dyDescent="0.25">
      <c r="P92" t="s">
        <v>37</v>
      </c>
      <c r="Q92">
        <v>0.72393200000000002</v>
      </c>
    </row>
    <row r="93" spans="16:17" x14ac:dyDescent="0.25">
      <c r="P93" t="s">
        <v>37</v>
      </c>
      <c r="Q93">
        <v>0.76715699999999998</v>
      </c>
    </row>
    <row r="94" spans="16:17" x14ac:dyDescent="0.25">
      <c r="P94" t="s">
        <v>37</v>
      </c>
      <c r="Q94">
        <v>0.85863999999999996</v>
      </c>
    </row>
    <row r="95" spans="16:17" x14ac:dyDescent="0.25">
      <c r="P95" t="s">
        <v>37</v>
      </c>
      <c r="Q95">
        <v>0.78486500000000003</v>
      </c>
    </row>
    <row r="96" spans="16:17" x14ac:dyDescent="0.25">
      <c r="P96" t="s">
        <v>37</v>
      </c>
      <c r="Q96">
        <v>0.78154900000000005</v>
      </c>
    </row>
    <row r="97" spans="6:17" x14ac:dyDescent="0.25">
      <c r="F97">
        <v>52.525004000000003</v>
      </c>
      <c r="P97" t="s">
        <v>38</v>
      </c>
      <c r="Q97">
        <v>134.08366899999999</v>
      </c>
    </row>
    <row r="98" spans="6:17" x14ac:dyDescent="0.25">
      <c r="F98">
        <v>77.810451</v>
      </c>
      <c r="P98" t="s">
        <v>38</v>
      </c>
      <c r="Q98">
        <v>115.56561000000001</v>
      </c>
    </row>
    <row r="99" spans="6:17" x14ac:dyDescent="0.25">
      <c r="F99">
        <v>74.041235</v>
      </c>
      <c r="P99" t="s">
        <v>38</v>
      </c>
      <c r="Q99">
        <v>37.611151</v>
      </c>
    </row>
    <row r="100" spans="6:17" x14ac:dyDescent="0.25">
      <c r="F100">
        <v>67.837879999999998</v>
      </c>
      <c r="P100" t="s">
        <v>38</v>
      </c>
      <c r="Q100">
        <v>122.20699</v>
      </c>
    </row>
    <row r="101" spans="6:17" x14ac:dyDescent="0.25">
      <c r="F101">
        <v>34.392966999999999</v>
      </c>
      <c r="P101" t="s">
        <v>38</v>
      </c>
      <c r="Q101">
        <v>100.149728</v>
      </c>
    </row>
    <row r="102" spans="6:17" x14ac:dyDescent="0.25">
      <c r="F102">
        <v>39.269246000000003</v>
      </c>
      <c r="P102" t="s">
        <v>38</v>
      </c>
      <c r="Q102">
        <v>62.571579</v>
      </c>
    </row>
    <row r="103" spans="6:17" x14ac:dyDescent="0.25">
      <c r="F103">
        <v>67.746875000000003</v>
      </c>
      <c r="P103" t="s">
        <v>38</v>
      </c>
      <c r="Q103">
        <v>176.607101</v>
      </c>
    </row>
    <row r="104" spans="6:17" x14ac:dyDescent="0.25">
      <c r="F104">
        <v>25.568462</v>
      </c>
      <c r="P104" t="s">
        <v>38</v>
      </c>
      <c r="Q104">
        <v>217.359432</v>
      </c>
    </row>
    <row r="105" spans="6:17" x14ac:dyDescent="0.25">
      <c r="F105">
        <v>100.251734</v>
      </c>
      <c r="P105" t="s">
        <v>38</v>
      </c>
      <c r="Q105">
        <v>88.407056999999995</v>
      </c>
    </row>
    <row r="106" spans="6:17" x14ac:dyDescent="0.25">
      <c r="F106">
        <v>95.251447999999996</v>
      </c>
      <c r="P106" t="s">
        <v>38</v>
      </c>
      <c r="Q106">
        <v>70.264019000000005</v>
      </c>
    </row>
    <row r="107" spans="6:17" x14ac:dyDescent="0.25">
      <c r="F107">
        <v>30.257731</v>
      </c>
      <c r="P107" t="s">
        <v>38</v>
      </c>
      <c r="Q107">
        <v>85.672899999999998</v>
      </c>
    </row>
    <row r="108" spans="6:17" x14ac:dyDescent="0.25">
      <c r="F108">
        <v>66.992832000000007</v>
      </c>
      <c r="P108" t="s">
        <v>38</v>
      </c>
      <c r="Q108">
        <v>196.16522000000001</v>
      </c>
    </row>
    <row r="109" spans="6:17" x14ac:dyDescent="0.25">
      <c r="F109">
        <v>61.945543000000001</v>
      </c>
      <c r="P109" t="s">
        <v>38</v>
      </c>
      <c r="Q109">
        <v>402.79003799999998</v>
      </c>
    </row>
    <row r="110" spans="6:17" x14ac:dyDescent="0.25">
      <c r="F110">
        <v>107.708161</v>
      </c>
      <c r="P110" t="s">
        <v>38</v>
      </c>
      <c r="Q110">
        <v>296.68797000000001</v>
      </c>
    </row>
    <row r="111" spans="6:17" x14ac:dyDescent="0.25">
      <c r="F111">
        <v>69.352967000000007</v>
      </c>
      <c r="P111" t="s">
        <v>38</v>
      </c>
      <c r="Q111">
        <v>95.733475999999996</v>
      </c>
    </row>
    <row r="112" spans="6:17" x14ac:dyDescent="0.25">
      <c r="F112">
        <v>99.985719000000003</v>
      </c>
      <c r="P112" t="s">
        <v>38</v>
      </c>
      <c r="Q112">
        <v>197.64530500000001</v>
      </c>
    </row>
    <row r="113" spans="6:17" x14ac:dyDescent="0.25">
      <c r="F113">
        <v>95.890484999999998</v>
      </c>
      <c r="P113" t="s">
        <v>38</v>
      </c>
      <c r="Q113">
        <v>81.945687000000007</v>
      </c>
    </row>
    <row r="114" spans="6:17" x14ac:dyDescent="0.25">
      <c r="F114">
        <v>86.788964000000007</v>
      </c>
      <c r="P114" t="s">
        <v>38</v>
      </c>
      <c r="Q114">
        <v>113.660501</v>
      </c>
    </row>
    <row r="115" spans="6:17" x14ac:dyDescent="0.25">
      <c r="F115">
        <v>92.092267000000007</v>
      </c>
      <c r="P115" t="s">
        <v>38</v>
      </c>
      <c r="Q115">
        <v>264.92815300000001</v>
      </c>
    </row>
    <row r="116" spans="6:17" x14ac:dyDescent="0.25">
      <c r="F116">
        <v>90.517177000000004</v>
      </c>
      <c r="P116" t="s">
        <v>38</v>
      </c>
      <c r="Q116">
        <v>276.99884300000002</v>
      </c>
    </row>
    <row r="117" spans="6:17" x14ac:dyDescent="0.25">
      <c r="F117">
        <v>91.301221999999996</v>
      </c>
      <c r="P117" t="s">
        <v>38</v>
      </c>
      <c r="Q117">
        <v>187.871746</v>
      </c>
    </row>
    <row r="118" spans="6:17" x14ac:dyDescent="0.25">
      <c r="F118">
        <v>120.797909</v>
      </c>
      <c r="P118" t="s">
        <v>38</v>
      </c>
      <c r="Q118">
        <v>150.924632</v>
      </c>
    </row>
    <row r="119" spans="6:17" x14ac:dyDescent="0.25">
      <c r="F119">
        <v>71.635097000000002</v>
      </c>
      <c r="P119" t="s">
        <v>38</v>
      </c>
      <c r="Q119">
        <v>220.839631</v>
      </c>
    </row>
    <row r="120" spans="6:17" x14ac:dyDescent="0.25">
      <c r="F120">
        <v>52.26999</v>
      </c>
      <c r="P120" t="s">
        <v>38</v>
      </c>
      <c r="Q120">
        <v>164.41240400000001</v>
      </c>
    </row>
    <row r="121" spans="6:17" x14ac:dyDescent="0.25">
      <c r="F121">
        <v>39.499259000000002</v>
      </c>
      <c r="P121" t="s">
        <v>38</v>
      </c>
      <c r="Q121">
        <v>108.68421600000001</v>
      </c>
    </row>
    <row r="122" spans="6:17" x14ac:dyDescent="0.25">
      <c r="F122">
        <v>21.756243999999999</v>
      </c>
      <c r="P122" t="s">
        <v>38</v>
      </c>
      <c r="Q122">
        <v>77.958459000000005</v>
      </c>
    </row>
    <row r="123" spans="6:17" x14ac:dyDescent="0.25">
      <c r="F123">
        <v>49.186813000000001</v>
      </c>
      <c r="P123" t="s">
        <v>38</v>
      </c>
      <c r="Q123">
        <v>128.27733699999999</v>
      </c>
    </row>
    <row r="124" spans="6:17" x14ac:dyDescent="0.25">
      <c r="F124">
        <v>52.068978000000001</v>
      </c>
      <c r="P124" t="s">
        <v>38</v>
      </c>
      <c r="Q124">
        <v>73.309192999999993</v>
      </c>
    </row>
    <row r="125" spans="6:17" x14ac:dyDescent="0.25">
      <c r="F125">
        <v>61.653525999999999</v>
      </c>
      <c r="P125" t="s">
        <v>38</v>
      </c>
      <c r="Q125">
        <v>206.082787</v>
      </c>
    </row>
    <row r="126" spans="6:17" x14ac:dyDescent="0.25">
      <c r="F126">
        <v>60.039434</v>
      </c>
      <c r="P126" t="s">
        <v>38</v>
      </c>
      <c r="Q126">
        <v>79.703558999999998</v>
      </c>
    </row>
    <row r="127" spans="6:17" x14ac:dyDescent="0.25">
      <c r="F127">
        <v>62.097552</v>
      </c>
      <c r="P127" t="s">
        <v>38</v>
      </c>
      <c r="Q127">
        <v>130.49746400000001</v>
      </c>
    </row>
    <row r="128" spans="6:17" x14ac:dyDescent="0.25">
      <c r="F128">
        <v>23.948370000000001</v>
      </c>
      <c r="P128" t="s">
        <v>38</v>
      </c>
      <c r="Q128">
        <v>179.358259</v>
      </c>
    </row>
    <row r="129" spans="6:17" x14ac:dyDescent="0.25">
      <c r="F129">
        <v>72.089123000000001</v>
      </c>
      <c r="P129" t="s">
        <v>38</v>
      </c>
      <c r="Q129">
        <v>65.985774000000006</v>
      </c>
    </row>
    <row r="130" spans="6:17" x14ac:dyDescent="0.25">
      <c r="F130">
        <v>47.220700999999998</v>
      </c>
      <c r="P130" t="s">
        <v>38</v>
      </c>
      <c r="Q130">
        <v>103.20590300000001</v>
      </c>
    </row>
    <row r="131" spans="6:17" x14ac:dyDescent="0.25">
      <c r="F131">
        <v>85.163871</v>
      </c>
      <c r="P131" t="s">
        <v>38</v>
      </c>
      <c r="Q131">
        <v>87.441001</v>
      </c>
    </row>
    <row r="132" spans="6:17" x14ac:dyDescent="0.25">
      <c r="F132">
        <v>60.636468000000001</v>
      </c>
      <c r="P132" t="s">
        <v>38</v>
      </c>
      <c r="Q132">
        <v>143.34819899999999</v>
      </c>
    </row>
    <row r="133" spans="6:17" x14ac:dyDescent="0.25">
      <c r="F133">
        <v>92.596295999999995</v>
      </c>
      <c r="P133" t="s">
        <v>38</v>
      </c>
      <c r="Q133">
        <v>28.14761</v>
      </c>
    </row>
    <row r="134" spans="6:17" x14ac:dyDescent="0.25">
      <c r="F134">
        <v>70.156013000000002</v>
      </c>
      <c r="P134" t="s">
        <v>38</v>
      </c>
      <c r="Q134">
        <v>151.36365699999999</v>
      </c>
    </row>
    <row r="135" spans="6:17" x14ac:dyDescent="0.25">
      <c r="F135">
        <v>99.551693999999998</v>
      </c>
      <c r="P135" t="s">
        <v>38</v>
      </c>
      <c r="Q135">
        <v>232.15527900000001</v>
      </c>
    </row>
    <row r="136" spans="6:17" x14ac:dyDescent="0.25">
      <c r="F136">
        <v>58.235331000000002</v>
      </c>
      <c r="P136" t="s">
        <v>38</v>
      </c>
      <c r="Q136">
        <v>126.388229</v>
      </c>
    </row>
    <row r="137" spans="6:17" x14ac:dyDescent="0.25">
      <c r="F137">
        <v>58.059320999999997</v>
      </c>
      <c r="P137" t="s">
        <v>38</v>
      </c>
      <c r="Q137">
        <v>242.51687100000001</v>
      </c>
    </row>
    <row r="138" spans="6:17" x14ac:dyDescent="0.25">
      <c r="F138">
        <v>38.569206000000001</v>
      </c>
      <c r="P138" t="s">
        <v>38</v>
      </c>
      <c r="Q138">
        <v>207.30785700000001</v>
      </c>
    </row>
    <row r="139" spans="6:17" x14ac:dyDescent="0.25">
      <c r="F139">
        <v>62.608581000000001</v>
      </c>
      <c r="P139" t="s">
        <v>38</v>
      </c>
      <c r="Q139">
        <v>128.46134799999999</v>
      </c>
    </row>
    <row r="140" spans="6:17" x14ac:dyDescent="0.25">
      <c r="F140">
        <v>50.673898000000001</v>
      </c>
      <c r="P140" t="s">
        <v>38</v>
      </c>
      <c r="Q140">
        <v>92.128269000000003</v>
      </c>
    </row>
    <row r="141" spans="6:17" x14ac:dyDescent="0.25">
      <c r="F141">
        <v>128.63735800000001</v>
      </c>
      <c r="P141" t="s">
        <v>38</v>
      </c>
      <c r="Q141">
        <v>351.59010999999998</v>
      </c>
    </row>
    <row r="142" spans="6:17" x14ac:dyDescent="0.25">
      <c r="F142">
        <v>126.57823999999999</v>
      </c>
      <c r="P142" t="s">
        <v>38</v>
      </c>
      <c r="Q142">
        <v>386.18708900000001</v>
      </c>
    </row>
    <row r="143" spans="6:17" x14ac:dyDescent="0.25">
      <c r="F143">
        <v>57.534291000000003</v>
      </c>
      <c r="P143" t="s">
        <v>38</v>
      </c>
      <c r="Q143">
        <v>239.365691</v>
      </c>
    </row>
    <row r="144" spans="6:17" x14ac:dyDescent="0.25">
      <c r="F144">
        <v>59.982430999999998</v>
      </c>
      <c r="P144" t="s">
        <v>38</v>
      </c>
      <c r="Q144">
        <v>215.126305</v>
      </c>
    </row>
    <row r="145" spans="6:17" x14ac:dyDescent="0.25">
      <c r="F145">
        <v>83.585780999999997</v>
      </c>
      <c r="P145" t="s">
        <v>38</v>
      </c>
      <c r="Q145">
        <v>115.729619</v>
      </c>
    </row>
    <row r="146" spans="6:17" x14ac:dyDescent="0.25">
      <c r="F146">
        <v>80.014577000000003</v>
      </c>
      <c r="P146" t="s">
        <v>38</v>
      </c>
      <c r="Q146">
        <v>148.678504</v>
      </c>
    </row>
    <row r="147" spans="6:17" x14ac:dyDescent="0.25">
      <c r="F147">
        <v>57.853309000000003</v>
      </c>
      <c r="P147" t="s">
        <v>38</v>
      </c>
      <c r="Q147">
        <v>173.81694200000001</v>
      </c>
    </row>
    <row r="148" spans="6:17" x14ac:dyDescent="0.25">
      <c r="F148">
        <v>91.007204999999999</v>
      </c>
      <c r="P148" t="s">
        <v>38</v>
      </c>
      <c r="Q148">
        <v>101.016778</v>
      </c>
    </row>
    <row r="149" spans="6:17" x14ac:dyDescent="0.25">
      <c r="F149">
        <v>141.31508299999999</v>
      </c>
      <c r="P149" t="s">
        <v>38</v>
      </c>
      <c r="Q149">
        <v>109.951289</v>
      </c>
    </row>
    <row r="150" spans="6:17" x14ac:dyDescent="0.25">
      <c r="F150">
        <v>71.535092000000006</v>
      </c>
      <c r="P150" t="s">
        <v>38</v>
      </c>
      <c r="Q150">
        <v>97.227560999999994</v>
      </c>
    </row>
    <row r="151" spans="6:17" x14ac:dyDescent="0.25">
      <c r="F151">
        <v>89.234104000000002</v>
      </c>
      <c r="P151" t="s">
        <v>38</v>
      </c>
      <c r="Q151">
        <v>200.289456</v>
      </c>
    </row>
    <row r="152" spans="6:17" x14ac:dyDescent="0.25">
      <c r="F152">
        <v>59.226388</v>
      </c>
      <c r="P152" t="s">
        <v>38</v>
      </c>
      <c r="Q152">
        <v>175.56804199999999</v>
      </c>
    </row>
    <row r="153" spans="6:17" x14ac:dyDescent="0.25">
      <c r="F153">
        <v>270.106449</v>
      </c>
      <c r="P153" t="s">
        <v>38</v>
      </c>
      <c r="Q153">
        <v>94.977431999999993</v>
      </c>
    </row>
    <row r="154" spans="6:17" x14ac:dyDescent="0.25">
      <c r="F154">
        <v>94.736418999999998</v>
      </c>
      <c r="P154" t="s">
        <v>38</v>
      </c>
      <c r="Q154">
        <v>104.38797099999999</v>
      </c>
    </row>
    <row r="155" spans="6:17" x14ac:dyDescent="0.25">
      <c r="F155">
        <v>97.918600999999995</v>
      </c>
      <c r="P155" t="s">
        <v>38</v>
      </c>
      <c r="Q155">
        <v>182.04341199999999</v>
      </c>
    </row>
    <row r="156" spans="6:17" x14ac:dyDescent="0.25">
      <c r="F156">
        <v>79.460544999999996</v>
      </c>
      <c r="P156" t="s">
        <v>38</v>
      </c>
      <c r="Q156">
        <v>157.079984</v>
      </c>
    </row>
    <row r="157" spans="6:17" x14ac:dyDescent="0.25">
      <c r="F157">
        <v>60.399455000000003</v>
      </c>
      <c r="P157" t="s">
        <v>38</v>
      </c>
      <c r="Q157">
        <v>220.21259499999999</v>
      </c>
    </row>
    <row r="158" spans="6:17" x14ac:dyDescent="0.25">
      <c r="F158">
        <v>113.397486</v>
      </c>
      <c r="P158" t="s">
        <v>38</v>
      </c>
      <c r="Q158">
        <v>166.52352500000001</v>
      </c>
    </row>
    <row r="159" spans="6:17" x14ac:dyDescent="0.25">
      <c r="F159">
        <v>45.452599999999997</v>
      </c>
      <c r="P159" t="s">
        <v>38</v>
      </c>
      <c r="Q159">
        <v>168.57464200000001</v>
      </c>
    </row>
    <row r="160" spans="6:17" x14ac:dyDescent="0.25">
      <c r="F160">
        <v>102.38685599999999</v>
      </c>
      <c r="P160" t="s">
        <v>38</v>
      </c>
      <c r="Q160">
        <v>234.510413</v>
      </c>
    </row>
    <row r="161" spans="6:17" x14ac:dyDescent="0.25">
      <c r="F161">
        <v>128.89837299999999</v>
      </c>
      <c r="P161" t="s">
        <v>38</v>
      </c>
      <c r="Q161">
        <v>302.80732</v>
      </c>
    </row>
    <row r="162" spans="6:17" x14ac:dyDescent="0.25">
      <c r="F162">
        <v>81.959688</v>
      </c>
      <c r="P162" t="s">
        <v>38</v>
      </c>
      <c r="Q162">
        <v>314.88601</v>
      </c>
    </row>
    <row r="163" spans="6:17" x14ac:dyDescent="0.25">
      <c r="F163">
        <v>102.608869</v>
      </c>
      <c r="P163" t="s">
        <v>38</v>
      </c>
      <c r="Q163">
        <v>235.47846899999999</v>
      </c>
    </row>
    <row r="164" spans="6:17" x14ac:dyDescent="0.25">
      <c r="F164">
        <v>155.19787700000001</v>
      </c>
      <c r="P164" t="s">
        <v>38</v>
      </c>
      <c r="Q164">
        <v>353.104196</v>
      </c>
    </row>
    <row r="165" spans="6:17" x14ac:dyDescent="0.25">
      <c r="F165">
        <v>92.359283000000005</v>
      </c>
      <c r="P165" t="s">
        <v>38</v>
      </c>
      <c r="Q165">
        <v>284.83329099999997</v>
      </c>
    </row>
    <row r="166" spans="6:17" x14ac:dyDescent="0.25">
      <c r="F166">
        <v>144.491264</v>
      </c>
      <c r="P166" t="s">
        <v>38</v>
      </c>
      <c r="Q166">
        <v>666.04809599999999</v>
      </c>
    </row>
    <row r="167" spans="6:17" x14ac:dyDescent="0.25">
      <c r="F167">
        <v>103.786936</v>
      </c>
      <c r="P167" t="s">
        <v>38</v>
      </c>
      <c r="Q167">
        <v>208.495925</v>
      </c>
    </row>
    <row r="168" spans="6:17" x14ac:dyDescent="0.25">
      <c r="F168">
        <v>76.751390000000001</v>
      </c>
      <c r="P168" t="s">
        <v>38</v>
      </c>
      <c r="Q168">
        <v>127.79731</v>
      </c>
    </row>
    <row r="169" spans="6:17" x14ac:dyDescent="0.25">
      <c r="F169">
        <v>80.060579000000004</v>
      </c>
      <c r="P169" t="s">
        <v>38</v>
      </c>
      <c r="Q169">
        <v>253.368492</v>
      </c>
    </row>
    <row r="170" spans="6:17" x14ac:dyDescent="0.25">
      <c r="F170">
        <v>74.103239000000002</v>
      </c>
      <c r="P170" t="s">
        <v>38</v>
      </c>
      <c r="Q170">
        <v>118.829797</v>
      </c>
    </row>
    <row r="171" spans="6:17" x14ac:dyDescent="0.25">
      <c r="F171">
        <v>96.045492999999993</v>
      </c>
      <c r="P171" t="s">
        <v>38</v>
      </c>
      <c r="Q171">
        <v>103.886942</v>
      </c>
    </row>
    <row r="172" spans="6:17" x14ac:dyDescent="0.25">
      <c r="F172">
        <v>82.379711999999998</v>
      </c>
      <c r="P172" t="s">
        <v>38</v>
      </c>
      <c r="Q172">
        <v>152.679733</v>
      </c>
    </row>
    <row r="173" spans="6:17" x14ac:dyDescent="0.25">
      <c r="F173">
        <v>83.716787999999994</v>
      </c>
      <c r="P173" t="s">
        <v>38</v>
      </c>
      <c r="Q173">
        <v>125.618185</v>
      </c>
    </row>
    <row r="174" spans="6:17" x14ac:dyDescent="0.25">
      <c r="F174">
        <v>51.869967000000003</v>
      </c>
      <c r="P174" t="s">
        <v>38</v>
      </c>
      <c r="Q174">
        <v>90.877198000000007</v>
      </c>
    </row>
    <row r="175" spans="6:17" x14ac:dyDescent="0.25">
      <c r="F175">
        <v>82.244703999999999</v>
      </c>
      <c r="P175" t="s">
        <v>38</v>
      </c>
      <c r="Q175">
        <v>193.14604700000001</v>
      </c>
    </row>
    <row r="176" spans="6:17" x14ac:dyDescent="0.25">
      <c r="F176">
        <v>146.369372</v>
      </c>
      <c r="P176" t="s">
        <v>38</v>
      </c>
      <c r="Q176">
        <v>94.532407000000006</v>
      </c>
    </row>
    <row r="177" spans="6:17" x14ac:dyDescent="0.25">
      <c r="F177">
        <v>46.972687000000001</v>
      </c>
      <c r="P177" t="s">
        <v>38</v>
      </c>
      <c r="Q177">
        <v>174.323971</v>
      </c>
    </row>
    <row r="178" spans="6:17" x14ac:dyDescent="0.25">
      <c r="F178">
        <v>60.447457</v>
      </c>
      <c r="P178" t="s">
        <v>38</v>
      </c>
      <c r="Q178">
        <v>110.767336</v>
      </c>
    </row>
    <row r="179" spans="6:17" x14ac:dyDescent="0.25">
      <c r="F179">
        <v>74.714273000000006</v>
      </c>
      <c r="P179" t="s">
        <v>38</v>
      </c>
      <c r="Q179">
        <v>131.57852600000001</v>
      </c>
    </row>
    <row r="180" spans="6:17" x14ac:dyDescent="0.25">
      <c r="F180">
        <v>98.299621999999999</v>
      </c>
      <c r="P180" t="s">
        <v>38</v>
      </c>
      <c r="Q180">
        <v>266.18222500000002</v>
      </c>
    </row>
    <row r="181" spans="6:17" x14ac:dyDescent="0.25">
      <c r="F181">
        <v>111.25336299999999</v>
      </c>
      <c r="P181" t="s">
        <v>38</v>
      </c>
      <c r="Q181">
        <v>220.55061499999999</v>
      </c>
    </row>
    <row r="182" spans="6:17" x14ac:dyDescent="0.25">
      <c r="F182">
        <v>184.408548</v>
      </c>
      <c r="P182" t="s">
        <v>38</v>
      </c>
      <c r="Q182">
        <v>100.10972599999999</v>
      </c>
    </row>
    <row r="183" spans="6:17" x14ac:dyDescent="0.25">
      <c r="F183">
        <v>125.457176</v>
      </c>
      <c r="P183" t="s">
        <v>38</v>
      </c>
      <c r="Q183">
        <v>313.52693299999999</v>
      </c>
    </row>
    <row r="184" spans="6:17" x14ac:dyDescent="0.25">
      <c r="F184">
        <v>83.423772</v>
      </c>
      <c r="P184" t="s">
        <v>38</v>
      </c>
      <c r="Q184">
        <v>238.20762500000001</v>
      </c>
    </row>
    <row r="185" spans="6:17" x14ac:dyDescent="0.25">
      <c r="F185">
        <v>99.150671000000003</v>
      </c>
      <c r="P185" t="s">
        <v>38</v>
      </c>
      <c r="Q185">
        <v>223.12076200000001</v>
      </c>
    </row>
    <row r="186" spans="6:17" x14ac:dyDescent="0.25">
      <c r="F186">
        <v>82.403712999999996</v>
      </c>
      <c r="P186" t="s">
        <v>38</v>
      </c>
      <c r="Q186">
        <v>99.982719000000003</v>
      </c>
    </row>
    <row r="187" spans="6:17" x14ac:dyDescent="0.25">
      <c r="F187">
        <v>82.769734</v>
      </c>
      <c r="P187" t="s">
        <v>38</v>
      </c>
      <c r="Q187">
        <v>262.69602500000002</v>
      </c>
    </row>
    <row r="188" spans="6:17" x14ac:dyDescent="0.25">
      <c r="F188">
        <v>118.120756</v>
      </c>
      <c r="P188" t="s">
        <v>38</v>
      </c>
      <c r="Q188">
        <v>219.07552999999999</v>
      </c>
    </row>
    <row r="189" spans="6:17" x14ac:dyDescent="0.25">
      <c r="F189">
        <v>125.00215</v>
      </c>
      <c r="P189" t="s">
        <v>38</v>
      </c>
      <c r="Q189">
        <v>354.06625200000002</v>
      </c>
    </row>
    <row r="190" spans="6:17" x14ac:dyDescent="0.25">
      <c r="F190">
        <v>61.994546</v>
      </c>
      <c r="P190" t="s">
        <v>38</v>
      </c>
      <c r="Q190">
        <v>116.648672</v>
      </c>
    </row>
    <row r="191" spans="6:17" x14ac:dyDescent="0.25">
      <c r="F191">
        <v>78.997517999999999</v>
      </c>
      <c r="P191" t="s">
        <v>38</v>
      </c>
      <c r="Q191">
        <v>255.031587</v>
      </c>
    </row>
    <row r="192" spans="6:17" x14ac:dyDescent="0.25">
      <c r="F192">
        <v>67.257846999999998</v>
      </c>
      <c r="P192" t="s">
        <v>38</v>
      </c>
      <c r="Q192">
        <v>292.71974299999999</v>
      </c>
    </row>
  </sheetData>
  <sortState ref="P1:Q192">
    <sortCondition ref="P1"/>
  </sortState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46:B46"/>
    <mergeCell ref="E46:F46"/>
    <mergeCell ref="H46:I46"/>
    <mergeCell ref="A47:B47"/>
    <mergeCell ref="E47:F47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B1:I1"/>
    <mergeCell ref="B2:E2"/>
    <mergeCell ref="F2:I2"/>
    <mergeCell ref="C36:D36"/>
    <mergeCell ref="G36:H36"/>
    <mergeCell ref="A38:B38"/>
    <mergeCell ref="E38:F38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Comun</vt:lpstr>
      <vt:lpstr>Pob30-Gen30</vt:lpstr>
      <vt:lpstr>Pob30-Gen50</vt:lpstr>
      <vt:lpstr>Pob30-Gen100</vt:lpstr>
      <vt:lpstr>Pob30-Gen200</vt:lpstr>
      <vt:lpstr>Pob50-Gen30</vt:lpstr>
      <vt:lpstr>Pob50-Gen50</vt:lpstr>
      <vt:lpstr>Trash</vt:lpstr>
      <vt:lpstr>Trash!reducido1_1</vt:lpstr>
      <vt:lpstr>Trash!reducido6</vt:lpstr>
    </vt:vector>
  </TitlesOfParts>
  <Company>UCM - FdI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Local</dc:creator>
  <cp:lastModifiedBy>Usuario Local</cp:lastModifiedBy>
  <dcterms:created xsi:type="dcterms:W3CDTF">2017-03-10T09:48:44Z</dcterms:created>
  <dcterms:modified xsi:type="dcterms:W3CDTF">2017-03-16T11:03:55Z</dcterms:modified>
</cp:coreProperties>
</file>