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l\Heuristic algorithms\"/>
    </mc:Choice>
  </mc:AlternateContent>
  <bookViews>
    <workbookView xWindow="0" yWindow="0" windowWidth="17670" windowHeight="7200"/>
  </bookViews>
  <sheets>
    <sheet name="Sheet1" sheetId="1" r:id="rId1"/>
  </sheets>
  <definedNames>
    <definedName name="_xlchart.v1.0" hidden="1">Sheet1!$L$45:$L$47</definedName>
    <definedName name="_xlchart.v1.1" hidden="1">Sheet1!$M$45:$M$47</definedName>
    <definedName name="_xlchart.v1.10" hidden="1">Sheet1!$D$45:$D$47</definedName>
    <definedName name="_xlchart.v1.11" hidden="1">Sheet1!$E$45:$E$47</definedName>
    <definedName name="_xlchart.v1.2" hidden="1">Sheet1!$N$45:$N$47</definedName>
    <definedName name="_xlchart.v1.3" hidden="1">Sheet1!$O$45:$O$47</definedName>
    <definedName name="_xlchart.v1.4" hidden="1">Sheet1!$G$45:$G$47</definedName>
    <definedName name="_xlchart.v1.5" hidden="1">Sheet1!$H$45:$H$47</definedName>
    <definedName name="_xlchart.v1.6" hidden="1">Sheet1!$I$45:$I$47</definedName>
    <definedName name="_xlchart.v1.7" hidden="1">Sheet1!$J$45:$J$47</definedName>
    <definedName name="_xlchart.v1.8" hidden="1">Sheet1!$B$45:$B$47</definedName>
    <definedName name="_xlchart.v1.9" hidden="1">Sheet1!$C$45:$C$47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L46" i="1"/>
  <c r="G33" i="1"/>
  <c r="C33" i="1"/>
  <c r="C46" i="1" s="1"/>
  <c r="D33" i="1"/>
  <c r="E33" i="1"/>
  <c r="E46" i="1" s="1"/>
  <c r="H33" i="1"/>
  <c r="H46" i="1" s="1"/>
  <c r="I33" i="1"/>
  <c r="I46" i="1" s="1"/>
  <c r="J33" i="1"/>
  <c r="J46" i="1" s="1"/>
  <c r="L33" i="1"/>
  <c r="M33" i="1"/>
  <c r="M46" i="1" s="1"/>
  <c r="N33" i="1"/>
  <c r="N46" i="1" s="1"/>
  <c r="O33" i="1"/>
  <c r="O46" i="1" s="1"/>
  <c r="C34" i="1"/>
  <c r="D34" i="1"/>
  <c r="E34" i="1"/>
  <c r="G34" i="1"/>
  <c r="G37" i="1" s="1"/>
  <c r="H34" i="1"/>
  <c r="I34" i="1"/>
  <c r="J34" i="1"/>
  <c r="L34" i="1"/>
  <c r="L37" i="1" s="1"/>
  <c r="M34" i="1"/>
  <c r="N34" i="1"/>
  <c r="O34" i="1"/>
  <c r="C35" i="1"/>
  <c r="D35" i="1"/>
  <c r="D37" i="1" s="1"/>
  <c r="E35" i="1"/>
  <c r="G35" i="1"/>
  <c r="H35" i="1"/>
  <c r="H37" i="1" s="1"/>
  <c r="H38" i="1" s="1"/>
  <c r="H45" i="1" s="1"/>
  <c r="I35" i="1"/>
  <c r="I37" i="1" s="1"/>
  <c r="I38" i="1" s="1"/>
  <c r="I45" i="1" s="1"/>
  <c r="J35" i="1"/>
  <c r="L35" i="1"/>
  <c r="M35" i="1"/>
  <c r="N35" i="1"/>
  <c r="O35" i="1"/>
  <c r="E37" i="1"/>
  <c r="E38" i="1" s="1"/>
  <c r="E45" i="1" s="1"/>
  <c r="M37" i="1"/>
  <c r="M38" i="1" s="1"/>
  <c r="M45" i="1" s="1"/>
  <c r="C40" i="1"/>
  <c r="C42" i="1" s="1"/>
  <c r="D40" i="1"/>
  <c r="D42" i="1" s="1"/>
  <c r="E40" i="1"/>
  <c r="G40" i="1"/>
  <c r="H40" i="1"/>
  <c r="H42" i="1" s="1"/>
  <c r="I40" i="1"/>
  <c r="J40" i="1"/>
  <c r="L40" i="1"/>
  <c r="M40" i="1"/>
  <c r="M42" i="1" s="1"/>
  <c r="N40" i="1"/>
  <c r="O40" i="1"/>
  <c r="C41" i="1"/>
  <c r="D41" i="1"/>
  <c r="E41" i="1"/>
  <c r="G41" i="1"/>
  <c r="H41" i="1"/>
  <c r="I41" i="1"/>
  <c r="J41" i="1"/>
  <c r="L41" i="1"/>
  <c r="M41" i="1"/>
  <c r="N41" i="1"/>
  <c r="O41" i="1"/>
  <c r="O42" i="1" s="1"/>
  <c r="G42" i="1"/>
  <c r="L42" i="1"/>
  <c r="B33" i="1"/>
  <c r="B46" i="1" s="1"/>
  <c r="B42" i="1"/>
  <c r="B41" i="1"/>
  <c r="B40" i="1"/>
  <c r="B35" i="1"/>
  <c r="B34" i="1"/>
  <c r="B37" i="1" s="1"/>
  <c r="B39" i="1" s="1"/>
  <c r="B47" i="1" s="1"/>
  <c r="D38" i="1" l="1"/>
  <c r="D45" i="1" s="1"/>
  <c r="B38" i="1"/>
  <c r="B45" i="1" s="1"/>
  <c r="N42" i="1"/>
  <c r="I42" i="1"/>
  <c r="C37" i="1"/>
  <c r="C38" i="1" s="1"/>
  <c r="C45" i="1" s="1"/>
  <c r="L39" i="1"/>
  <c r="L47" i="1" s="1"/>
  <c r="L38" i="1"/>
  <c r="L45" i="1" s="1"/>
  <c r="O37" i="1"/>
  <c r="J37" i="1"/>
  <c r="D39" i="1"/>
  <c r="D47" i="1" s="1"/>
  <c r="J42" i="1"/>
  <c r="E42" i="1"/>
  <c r="N37" i="1"/>
  <c r="H39" i="1"/>
  <c r="H47" i="1" s="1"/>
  <c r="D46" i="1"/>
  <c r="G38" i="1"/>
  <c r="G45" i="1" s="1"/>
  <c r="G39" i="1"/>
  <c r="G47" i="1" s="1"/>
  <c r="N38" i="1"/>
  <c r="N45" i="1" s="1"/>
  <c r="N39" i="1"/>
  <c r="N47" i="1" s="1"/>
  <c r="J38" i="1"/>
  <c r="J45" i="1" s="1"/>
  <c r="J39" i="1"/>
  <c r="J47" i="1" s="1"/>
  <c r="I39" i="1"/>
  <c r="I47" i="1" s="1"/>
  <c r="M39" i="1"/>
  <c r="M47" i="1" s="1"/>
  <c r="E39" i="1"/>
  <c r="E47" i="1" s="1"/>
  <c r="O39" i="1" l="1"/>
  <c r="O47" i="1" s="1"/>
  <c r="O38" i="1"/>
  <c r="O45" i="1" s="1"/>
  <c r="C39" i="1"/>
  <c r="C47" i="1" s="1"/>
</calcChain>
</file>

<file path=xl/sharedStrings.xml><?xml version="1.0" encoding="utf-8"?>
<sst xmlns="http://schemas.openxmlformats.org/spreadsheetml/2006/main" count="26" uniqueCount="18">
  <si>
    <t>Opt</t>
  </si>
  <si>
    <t>SA</t>
  </si>
  <si>
    <t>HC</t>
  </si>
  <si>
    <t>GA</t>
  </si>
  <si>
    <t>avg:</t>
  </si>
  <si>
    <t>std:</t>
  </si>
  <si>
    <t>n</t>
  </si>
  <si>
    <t>conf_cof</t>
  </si>
  <si>
    <t>margin of error</t>
  </si>
  <si>
    <t>upper bound:</t>
  </si>
  <si>
    <t>lower bound:</t>
  </si>
  <si>
    <t>max:</t>
  </si>
  <si>
    <t>Min:</t>
  </si>
  <si>
    <t>rang:</t>
  </si>
  <si>
    <t>Just for plot:</t>
  </si>
  <si>
    <t>up</t>
  </si>
  <si>
    <t>mid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</si>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</sst>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_xlchart.v1.9</cx:f>
      </cx:numDim>
    </cx:data>
    <cx:data id="2">
      <cx:numDim type="val">
        <cx:f>_xlchart.v1.10</cx:f>
      </cx:numDim>
    </cx:data>
    <cx:data id="3">
      <cx:numDim type="val">
        <cx:f>_xlchart.v1.11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device's cap greater than task's funcs</a:t>
            </a:r>
          </a:p>
        </cx:rich>
      </cx:tx>
    </cx:title>
    <cx:plotArea>
      <cx:plotAreaRegion>
        <cx:series layoutId="boxWhisker" uniqueId="{2913FF3B-7519-4535-A763-E8A8F4E957FA}">
          <cx:tx>
            <cx:txData>
              <cx:v>Opt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D070-4ACF-B5C0-68078D1B5260}">
          <cx:tx>
            <cx:txData>
              <cx:v>SA</cx:v>
            </cx:txData>
          </cx:tx>
          <cx:dataId val="1"/>
          <cx:layoutPr>
            <cx:statistics quartileMethod="exclusive"/>
          </cx:layoutPr>
        </cx:series>
        <cx:series layoutId="boxWhisker" uniqueId="{00000002-D070-4ACF-B5C0-68078D1B5260}">
          <cx:tx>
            <cx:txData>
              <cx:v>HC</cx:v>
            </cx:txData>
          </cx:tx>
          <cx:dataId val="2"/>
          <cx:layoutPr>
            <cx:statistics quartileMethod="exclusive"/>
          </cx:layoutPr>
        </cx:series>
        <cx:series layoutId="boxWhisker" uniqueId="{00000003-D070-4ACF-B5C0-68078D1B5260}">
          <cx:tx>
            <cx:txData>
              <cx:v>GA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  <cx:data id="2">
      <cx:numDim type="val">
        <cx:f>_xlchart.v1.6</cx:f>
      </cx:numDim>
    </cx:data>
    <cx:data id="3">
      <cx:numDim type="val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devce's cap equal to task's funcs</a:t>
            </a:r>
          </a:p>
        </cx:rich>
      </cx:tx>
    </cx:title>
    <cx:plotArea>
      <cx:plotAreaRegion>
        <cx:series layoutId="boxWhisker" uniqueId="{AF4E9948-8FF3-48EC-B821-8529812FE385}">
          <cx:tx>
            <cx:txData>
              <cx:v>Opt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0633-4574-B390-8FD7B9518F9E}">
          <cx:tx>
            <cx:txData>
              <cx:v>SA</cx:v>
            </cx:txData>
          </cx:tx>
          <cx:dataId val="1"/>
          <cx:layoutPr>
            <cx:statistics quartileMethod="exclusive"/>
          </cx:layoutPr>
        </cx:series>
        <cx:series layoutId="boxWhisker" uniqueId="{00000002-0633-4574-B390-8FD7B9518F9E}">
          <cx:tx>
            <cx:txData>
              <cx:v>HC</cx:v>
            </cx:txData>
          </cx:tx>
          <cx:dataId val="2"/>
          <cx:layoutPr>
            <cx:statistics quartileMethod="exclusive"/>
          </cx:layoutPr>
        </cx:series>
        <cx:series layoutId="boxWhisker" uniqueId="{00000003-0633-4574-B390-8FD7B9518F9E}">
          <cx:tx>
            <cx:txData>
              <cx:v>GA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</cx:chartData>
  <cx:chart>
    <cx:title pos="t" align="ctr" overlay="0"/>
    <cx:plotArea>
      <cx:plotAreaRegion>
        <cx:series layoutId="boxWhisker" uniqueId="{0B136C0A-3790-4656-AB87-5B4E3E56AF64}">
          <cx:tx>
            <cx:txData>
              <cx:v>Opt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EA66-40A4-A452-617F08E903FF}">
          <cx:tx>
            <cx:txData>
              <cx:v>SA</cx:v>
            </cx:txData>
          </cx:tx>
          <cx:dataId val="1"/>
          <cx:layoutPr>
            <cx:statistics quartileMethod="exclusive"/>
          </cx:layoutPr>
        </cx:series>
        <cx:series layoutId="boxWhisker" uniqueId="{00000002-EA66-40A4-A452-617F08E903FF}">
          <cx:tx>
            <cx:txData>
              <cx:v>HC</cx:v>
            </cx:txData>
          </cx:tx>
          <cx:dataId val="2"/>
          <cx:layoutPr>
            <cx:statistics quartileMethod="exclusive"/>
          </cx:layoutPr>
        </cx:series>
        <cx:series layoutId="boxWhisker" uniqueId="{00000003-EA66-40A4-A452-617F08E903FF}">
          <cx:tx>
            <cx:txData>
              <cx:v>GA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418539</xdr:colOff>
      <xdr:row>1</xdr:row>
      <xdr:rowOff>129147</xdr:rowOff>
    </xdr:from>
    <xdr:to>
      <xdr:col>23</xdr:col>
      <xdr:colOff>128867</xdr:colOff>
      <xdr:row>16</xdr:row>
      <xdr:rowOff>14847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428344</xdr:colOff>
      <xdr:row>17</xdr:row>
      <xdr:rowOff>1400</xdr:rowOff>
    </xdr:from>
    <xdr:to>
      <xdr:col>23</xdr:col>
      <xdr:colOff>131949</xdr:colOff>
      <xdr:row>31</xdr:row>
      <xdr:rowOff>77600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450755</xdr:colOff>
      <xdr:row>32</xdr:row>
      <xdr:rowOff>94969</xdr:rowOff>
    </xdr:from>
    <xdr:to>
      <xdr:col>23</xdr:col>
      <xdr:colOff>150438</xdr:colOff>
      <xdr:row>46</xdr:row>
      <xdr:rowOff>171169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zoomScaleNormal="100" workbookViewId="0">
      <selection activeCell="O24" sqref="O24"/>
    </sheetView>
  </sheetViews>
  <sheetFormatPr defaultRowHeight="15" x14ac:dyDescent="0.25"/>
  <cols>
    <col min="1" max="1" width="14.42578125" bestFit="1" customWidth="1"/>
    <col min="2" max="5" width="5.5703125" customWidth="1"/>
    <col min="6" max="6" width="3.7109375" customWidth="1"/>
    <col min="7" max="10" width="5.5703125" customWidth="1"/>
    <col min="11" max="11" width="2.85546875" customWidth="1"/>
    <col min="12" max="15" width="5.5703125" customWidth="1"/>
  </cols>
  <sheetData>
    <row r="1" spans="2:15" x14ac:dyDescent="0.25">
      <c r="C1">
        <v>3</v>
      </c>
      <c r="D1">
        <v>2</v>
      </c>
      <c r="H1">
        <v>3</v>
      </c>
      <c r="I1">
        <v>3</v>
      </c>
      <c r="M1">
        <v>3</v>
      </c>
      <c r="N1">
        <v>4</v>
      </c>
    </row>
    <row r="2" spans="2:15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  <c r="L2" t="s">
        <v>0</v>
      </c>
      <c r="M2" t="s">
        <v>1</v>
      </c>
      <c r="N2" t="s">
        <v>2</v>
      </c>
      <c r="O2" t="s">
        <v>3</v>
      </c>
    </row>
    <row r="3" spans="2:15" x14ac:dyDescent="0.25">
      <c r="B3" s="1">
        <v>0.715395010584845</v>
      </c>
      <c r="C3" s="1">
        <v>0.715395010584845</v>
      </c>
      <c r="D3" s="1">
        <v>0.68377223398316</v>
      </c>
      <c r="E3" s="1">
        <v>0.715395010584845</v>
      </c>
      <c r="F3" s="1"/>
      <c r="G3" s="1">
        <v>0.79445195208905495</v>
      </c>
      <c r="H3" s="1">
        <v>0.79445195208905495</v>
      </c>
      <c r="I3" s="1">
        <v>0.747017787186529</v>
      </c>
      <c r="J3" s="1">
        <v>0.79445195208905495</v>
      </c>
      <c r="K3" s="1"/>
      <c r="L3" s="1">
        <v>0.76809963825431804</v>
      </c>
      <c r="M3" s="1">
        <v>0.76809963825431804</v>
      </c>
      <c r="N3" s="1">
        <v>0.747017787186529</v>
      </c>
      <c r="O3" s="1">
        <v>0.76809963825431804</v>
      </c>
    </row>
    <row r="4" spans="2:15" x14ac:dyDescent="0.25">
      <c r="B4" s="1">
        <v>1</v>
      </c>
      <c r="C4" s="1">
        <v>1</v>
      </c>
      <c r="D4" s="1">
        <v>1</v>
      </c>
      <c r="E4" s="1">
        <v>1</v>
      </c>
      <c r="F4" s="1"/>
      <c r="G4" s="1">
        <v>0.810263340389897</v>
      </c>
      <c r="H4" s="1">
        <v>0.810263340389897</v>
      </c>
      <c r="I4" s="1">
        <v>0.778640563788213</v>
      </c>
      <c r="J4" s="1">
        <v>0.810263340389897</v>
      </c>
      <c r="K4" s="1"/>
      <c r="L4" s="1">
        <v>0.75755871272042397</v>
      </c>
      <c r="M4" s="1">
        <v>0.75755871272042397</v>
      </c>
      <c r="N4" s="1">
        <v>0.747017787186529</v>
      </c>
      <c r="O4" s="1">
        <v>0.75755871272042397</v>
      </c>
    </row>
    <row r="5" spans="2:15" x14ac:dyDescent="0.25">
      <c r="B5" s="1">
        <v>0.68377223398316</v>
      </c>
      <c r="C5" s="1">
        <v>0.68377223398316</v>
      </c>
      <c r="D5" s="1">
        <v>0.68377223398316</v>
      </c>
      <c r="E5" s="1">
        <v>0.683772233983162</v>
      </c>
      <c r="F5" s="1"/>
      <c r="G5" s="1">
        <v>0.747017787186529</v>
      </c>
      <c r="H5" s="1">
        <v>0.747017787186529</v>
      </c>
      <c r="I5" s="1">
        <v>0.747017787186529</v>
      </c>
      <c r="J5" s="1">
        <v>0.747017787186529</v>
      </c>
      <c r="K5" s="1"/>
      <c r="L5" s="1">
        <v>0.73647686165263004</v>
      </c>
      <c r="M5" s="1">
        <v>0.73647686165263004</v>
      </c>
      <c r="N5" s="1">
        <v>0.73647686165263004</v>
      </c>
      <c r="O5" s="1">
        <v>0.73647686165263504</v>
      </c>
    </row>
    <row r="6" spans="2:15" x14ac:dyDescent="0.25">
      <c r="B6" s="1">
        <v>0.652149457381478</v>
      </c>
      <c r="C6" s="1">
        <v>0.652149457381478</v>
      </c>
      <c r="D6" s="1">
        <v>0.652149457381478</v>
      </c>
      <c r="E6" s="1">
        <v>0.652149457381478</v>
      </c>
      <c r="F6" s="1"/>
      <c r="G6" s="1">
        <v>1</v>
      </c>
      <c r="H6" s="1">
        <v>1</v>
      </c>
      <c r="I6" s="1">
        <v>1</v>
      </c>
      <c r="J6" s="1">
        <v>1</v>
      </c>
      <c r="K6" s="1"/>
      <c r="L6" s="1">
        <v>0.72593593611873997</v>
      </c>
      <c r="M6" s="1">
        <v>0.72593593611873997</v>
      </c>
      <c r="N6" s="1">
        <v>0.72593593611873997</v>
      </c>
      <c r="O6" s="1">
        <v>0.72593593611873997</v>
      </c>
    </row>
    <row r="7" spans="2:15" x14ac:dyDescent="0.25">
      <c r="B7" s="1">
        <v>0.747017787186529</v>
      </c>
      <c r="C7" s="1">
        <v>0.747017787186529</v>
      </c>
      <c r="D7" s="1">
        <v>0.715395010584845</v>
      </c>
      <c r="E7" s="1">
        <v>0.747017787186529</v>
      </c>
      <c r="F7" s="1"/>
      <c r="G7" s="1">
        <v>0.715395010584845</v>
      </c>
      <c r="H7" s="1">
        <v>0.715395010584845</v>
      </c>
      <c r="I7" s="1">
        <v>0.715395010584845</v>
      </c>
      <c r="J7" s="1">
        <v>0.715395010584845</v>
      </c>
      <c r="K7" s="1"/>
      <c r="L7" s="1">
        <v>0.747017787186529</v>
      </c>
      <c r="M7" s="1">
        <v>0.747017787186529</v>
      </c>
      <c r="N7" s="1">
        <v>0.747017787186529</v>
      </c>
      <c r="O7" s="1">
        <v>0.747017787186529</v>
      </c>
    </row>
    <row r="8" spans="2:15" x14ac:dyDescent="0.25">
      <c r="B8" s="1">
        <v>1</v>
      </c>
      <c r="C8" s="1">
        <v>1</v>
      </c>
      <c r="D8" s="1">
        <v>0.715395010584845</v>
      </c>
      <c r="E8" s="1">
        <v>1</v>
      </c>
      <c r="F8" s="1"/>
      <c r="G8" s="1">
        <v>0.747017787186529</v>
      </c>
      <c r="H8" s="1">
        <v>0.747017787186529</v>
      </c>
      <c r="I8" s="1">
        <v>0.715395010584845</v>
      </c>
      <c r="J8" s="1">
        <v>0.747017787186529</v>
      </c>
      <c r="K8" s="1"/>
      <c r="L8" s="1">
        <v>0.72593593611873997</v>
      </c>
      <c r="M8" s="1">
        <v>0.72593593611873997</v>
      </c>
      <c r="N8" s="1">
        <v>0.72593593611873997</v>
      </c>
      <c r="O8" s="1">
        <v>0.72593593611873997</v>
      </c>
    </row>
    <row r="9" spans="2:15" x14ac:dyDescent="0.25">
      <c r="B9" s="1">
        <v>0.68377223398316</v>
      </c>
      <c r="C9" s="1">
        <v>0.68377223398316</v>
      </c>
      <c r="D9" s="1">
        <v>0.68377223398316</v>
      </c>
      <c r="E9" s="1">
        <v>0.683772233983162</v>
      </c>
      <c r="F9" s="1"/>
      <c r="G9" s="1">
        <v>0.747017787186529</v>
      </c>
      <c r="H9" s="1">
        <v>0.747017787186529</v>
      </c>
      <c r="I9" s="1">
        <v>0.68377223398316</v>
      </c>
      <c r="J9" s="1">
        <v>0.747017787186529</v>
      </c>
      <c r="K9" s="1"/>
      <c r="L9" s="1">
        <v>0.715395010584845</v>
      </c>
      <c r="M9" s="1">
        <v>0.715395010584845</v>
      </c>
      <c r="N9" s="1">
        <v>0.715395010584845</v>
      </c>
      <c r="O9" s="1">
        <v>0.715395010584845</v>
      </c>
    </row>
    <row r="10" spans="2:15" x14ac:dyDescent="0.25">
      <c r="B10" s="1">
        <v>0.620526680779794</v>
      </c>
      <c r="C10" s="1">
        <v>0.620526680779794</v>
      </c>
      <c r="D10" s="1">
        <v>0.620526680779794</v>
      </c>
      <c r="E10" s="1">
        <v>0.620526680779794</v>
      </c>
      <c r="F10" s="1"/>
      <c r="G10" s="1">
        <v>1</v>
      </c>
      <c r="H10" s="1">
        <v>1</v>
      </c>
      <c r="I10" s="1">
        <v>0.73120639888568695</v>
      </c>
      <c r="J10" s="1">
        <v>1</v>
      </c>
      <c r="K10" s="1"/>
      <c r="L10" s="1">
        <v>0.76809963825431804</v>
      </c>
      <c r="M10" s="1">
        <v>0.76809963825431804</v>
      </c>
      <c r="N10" s="1">
        <v>0.76809963825431804</v>
      </c>
      <c r="O10" s="1">
        <v>0.76809963825431804</v>
      </c>
    </row>
    <row r="11" spans="2:15" x14ac:dyDescent="0.25">
      <c r="B11" s="1">
        <v>0.810263340389897</v>
      </c>
      <c r="C11" s="1">
        <v>0.810263340389897</v>
      </c>
      <c r="D11" s="1">
        <v>0.810263340389897</v>
      </c>
      <c r="E11" s="1">
        <v>0.810263340389897</v>
      </c>
      <c r="F11" s="1"/>
      <c r="G11" s="1">
        <v>0.747017787186529</v>
      </c>
      <c r="H11" s="1">
        <v>0.747017787186529</v>
      </c>
      <c r="I11" s="1">
        <v>0.747017787186529</v>
      </c>
      <c r="J11" s="1">
        <v>0.747017787186529</v>
      </c>
      <c r="K11" s="1"/>
      <c r="L11" s="1">
        <v>0.72593593611873997</v>
      </c>
      <c r="M11" s="1">
        <v>0.72593593611873997</v>
      </c>
      <c r="N11" s="1">
        <v>0.70485408505095104</v>
      </c>
      <c r="O11" s="1">
        <v>0.72593593611873997</v>
      </c>
    </row>
    <row r="12" spans="2:15" x14ac:dyDescent="0.25">
      <c r="B12" s="1">
        <v>1</v>
      </c>
      <c r="C12" s="1">
        <v>1</v>
      </c>
      <c r="D12" s="1">
        <v>1</v>
      </c>
      <c r="E12" s="1">
        <v>1</v>
      </c>
      <c r="F12" s="1"/>
      <c r="G12" s="1">
        <v>0.73120639888568695</v>
      </c>
      <c r="H12" s="1">
        <v>0.73120639888568695</v>
      </c>
      <c r="I12" s="1">
        <v>0.715395010584845</v>
      </c>
      <c r="J12" s="1">
        <v>0.73120639888568695</v>
      </c>
      <c r="K12" s="1"/>
      <c r="L12" s="1">
        <v>0.84188611699158</v>
      </c>
      <c r="M12" s="1">
        <v>0.84188611699158</v>
      </c>
      <c r="N12" s="1">
        <v>0.84188611699158</v>
      </c>
      <c r="O12" s="1">
        <v>0.841886116991581</v>
      </c>
    </row>
    <row r="13" spans="2:15" x14ac:dyDescent="0.25">
      <c r="B13" s="1">
        <v>0.747017787186529</v>
      </c>
      <c r="C13" s="1">
        <v>0.747017787186529</v>
      </c>
      <c r="D13" s="1">
        <v>0.747017787186529</v>
      </c>
      <c r="E13" s="1">
        <v>0.747017787186529</v>
      </c>
      <c r="F13" s="1"/>
      <c r="G13" s="1">
        <v>0.747017787186529</v>
      </c>
      <c r="H13" s="1">
        <v>0.747017787186529</v>
      </c>
      <c r="I13" s="1">
        <v>0.747017787186529</v>
      </c>
      <c r="J13" s="1">
        <v>0.747017787186529</v>
      </c>
      <c r="K13" s="1"/>
      <c r="L13" s="1">
        <v>0.778640563788213</v>
      </c>
      <c r="M13" s="1">
        <v>0.778640563788213</v>
      </c>
      <c r="N13" s="1">
        <v>0.73647686165263004</v>
      </c>
      <c r="O13" s="1">
        <v>0.778640563788213</v>
      </c>
    </row>
    <row r="14" spans="2:15" x14ac:dyDescent="0.25">
      <c r="B14" s="1">
        <v>0.778640563788213</v>
      </c>
      <c r="C14" s="1">
        <v>0.778640563788213</v>
      </c>
      <c r="D14" s="1">
        <v>0.778640563788213</v>
      </c>
      <c r="E14" s="1">
        <v>0.778640563788213</v>
      </c>
      <c r="F14" s="1"/>
      <c r="G14" s="1">
        <v>0.715395010584845</v>
      </c>
      <c r="H14" s="1">
        <v>0.715395010584845</v>
      </c>
      <c r="I14" s="1">
        <v>0.715395010584845</v>
      </c>
      <c r="J14" s="1">
        <v>0.715395010584845</v>
      </c>
      <c r="K14" s="1"/>
      <c r="L14" s="1">
        <v>0.79972241485600204</v>
      </c>
      <c r="M14" s="1">
        <v>0.79972241485600204</v>
      </c>
      <c r="N14" s="1">
        <v>0.79972241485600204</v>
      </c>
      <c r="O14" s="1">
        <v>0.79972241485600204</v>
      </c>
    </row>
    <row r="15" spans="2:15" x14ac:dyDescent="0.25">
      <c r="B15" s="1">
        <v>1</v>
      </c>
      <c r="C15" s="1">
        <v>1</v>
      </c>
      <c r="D15" s="1">
        <v>1</v>
      </c>
      <c r="E15" s="1">
        <v>1</v>
      </c>
      <c r="F15" s="1"/>
      <c r="G15" s="1">
        <v>0.73120639888568695</v>
      </c>
      <c r="H15" s="1">
        <v>0.73120639888568695</v>
      </c>
      <c r="I15" s="1">
        <v>0.715395010584845</v>
      </c>
      <c r="J15" s="1">
        <v>0.73120639888568695</v>
      </c>
      <c r="K15" s="1"/>
      <c r="L15" s="1">
        <v>0.73647686165263004</v>
      </c>
      <c r="M15" s="1">
        <v>0.73647686165263004</v>
      </c>
      <c r="N15" s="1">
        <v>0.73647686165263004</v>
      </c>
      <c r="O15" s="1">
        <v>0.73647686165263504</v>
      </c>
    </row>
    <row r="16" spans="2:15" x14ac:dyDescent="0.25">
      <c r="B16" s="1">
        <v>1</v>
      </c>
      <c r="C16" s="1">
        <v>1</v>
      </c>
      <c r="D16" s="1">
        <v>1</v>
      </c>
      <c r="E16" s="1">
        <v>1</v>
      </c>
      <c r="F16" s="1"/>
      <c r="G16" s="1">
        <v>0.69958362228399995</v>
      </c>
      <c r="H16" s="1">
        <v>0.69958362228399995</v>
      </c>
      <c r="I16" s="1">
        <v>0.69958362228399995</v>
      </c>
      <c r="J16" s="1">
        <v>0.69958362228400395</v>
      </c>
      <c r="K16" s="1"/>
      <c r="L16" s="1">
        <v>0.76809963825431804</v>
      </c>
      <c r="M16" s="1">
        <v>0.76809963825431804</v>
      </c>
      <c r="N16" s="1">
        <v>0.76809963825431804</v>
      </c>
      <c r="O16" s="1">
        <v>0.76809963825431804</v>
      </c>
    </row>
    <row r="17" spans="2:15" x14ac:dyDescent="0.25">
      <c r="B17" s="1">
        <v>1</v>
      </c>
      <c r="C17" s="1">
        <v>1</v>
      </c>
      <c r="D17" s="1">
        <v>0.778640563788213</v>
      </c>
      <c r="E17" s="1">
        <v>1</v>
      </c>
      <c r="F17" s="1"/>
      <c r="G17" s="1">
        <v>0.76282917548737095</v>
      </c>
      <c r="H17" s="1">
        <v>0.76282917548737095</v>
      </c>
      <c r="I17" s="1">
        <v>0.76282917548737095</v>
      </c>
      <c r="J17" s="1">
        <v>0.76282917548737095</v>
      </c>
      <c r="K17" s="1"/>
      <c r="L17" s="1">
        <v>0.76809963825431804</v>
      </c>
      <c r="M17" s="1">
        <v>0.76809963825431804</v>
      </c>
      <c r="N17" s="1">
        <v>0.76809963825431804</v>
      </c>
      <c r="O17" s="1">
        <v>0.76809963825431804</v>
      </c>
    </row>
    <row r="18" spans="2:15" x14ac:dyDescent="0.25">
      <c r="B18" s="1">
        <v>0.747017787186529</v>
      </c>
      <c r="C18" s="1">
        <v>0.747017787186529</v>
      </c>
      <c r="D18" s="1">
        <v>0.715395010584845</v>
      </c>
      <c r="E18" s="1">
        <v>0.747017787186529</v>
      </c>
      <c r="F18" s="1"/>
      <c r="G18" s="1">
        <v>0.747017787186529</v>
      </c>
      <c r="H18" s="1">
        <v>0.747017787186529</v>
      </c>
      <c r="I18" s="1">
        <v>0.747017787186529</v>
      </c>
      <c r="J18" s="1">
        <v>0.747017787186529</v>
      </c>
      <c r="K18" s="1"/>
      <c r="L18" s="1">
        <v>0.75755871272042397</v>
      </c>
      <c r="M18" s="1">
        <v>0.75755871272042397</v>
      </c>
      <c r="N18" s="1">
        <v>0.747017787186529</v>
      </c>
      <c r="O18" s="1">
        <v>0.75755871272042397</v>
      </c>
    </row>
    <row r="19" spans="2:15" x14ac:dyDescent="0.25">
      <c r="B19" s="1">
        <v>0.810263340389897</v>
      </c>
      <c r="C19" s="1">
        <v>0.810263340389897</v>
      </c>
      <c r="D19" s="1">
        <v>0.810263340389897</v>
      </c>
      <c r="E19" s="1">
        <v>0.810263340389897</v>
      </c>
      <c r="F19" s="1"/>
      <c r="G19" s="1">
        <v>0.747017787186529</v>
      </c>
      <c r="H19" s="1">
        <v>0.747017787186529</v>
      </c>
      <c r="I19" s="1">
        <v>0.68377223398316</v>
      </c>
      <c r="J19" s="1">
        <v>0.747017787186529</v>
      </c>
      <c r="K19" s="1"/>
      <c r="L19" s="1">
        <v>0.715395010584845</v>
      </c>
      <c r="M19" s="1">
        <v>0.715395010584845</v>
      </c>
      <c r="N19" s="1">
        <v>0.715395010584845</v>
      </c>
      <c r="O19" s="1">
        <v>0.715395010584845</v>
      </c>
    </row>
    <row r="20" spans="2:15" x14ac:dyDescent="0.25">
      <c r="B20" s="1">
        <v>0.778640563788213</v>
      </c>
      <c r="C20" s="1">
        <v>0.778640563788213</v>
      </c>
      <c r="D20" s="1">
        <v>0.778640563788213</v>
      </c>
      <c r="E20" s="1">
        <v>0.778640563788213</v>
      </c>
      <c r="F20" s="1"/>
      <c r="G20" s="1">
        <v>0.778640563788213</v>
      </c>
      <c r="H20" s="1">
        <v>0.778640563788213</v>
      </c>
      <c r="I20" s="1">
        <v>0.747017787186529</v>
      </c>
      <c r="J20" s="1">
        <v>0.778640563788213</v>
      </c>
      <c r="K20" s="1"/>
      <c r="L20" s="1">
        <v>0.778640563788213</v>
      </c>
      <c r="M20" s="1">
        <v>0.778640563788213</v>
      </c>
      <c r="N20" s="1">
        <v>0.778640563788213</v>
      </c>
      <c r="O20" s="1">
        <v>0.778640563788213</v>
      </c>
    </row>
    <row r="21" spans="2:15" x14ac:dyDescent="0.25">
      <c r="B21" s="1">
        <v>1</v>
      </c>
      <c r="C21" s="1">
        <v>1</v>
      </c>
      <c r="D21" s="1">
        <v>1</v>
      </c>
      <c r="E21" s="1">
        <v>1</v>
      </c>
      <c r="F21" s="1"/>
      <c r="G21" s="1">
        <v>0.76282917548737095</v>
      </c>
      <c r="H21" s="1">
        <v>0.76282917548737095</v>
      </c>
      <c r="I21" s="1">
        <v>0.715395010584845</v>
      </c>
      <c r="J21" s="1">
        <v>0.76282917548737095</v>
      </c>
      <c r="K21" s="1"/>
      <c r="L21" s="1">
        <v>0.75755871272042397</v>
      </c>
      <c r="M21" s="1">
        <v>0.75755871272042397</v>
      </c>
      <c r="N21" s="1">
        <v>0.75755871272042397</v>
      </c>
      <c r="O21" s="1">
        <v>0.75755871272042397</v>
      </c>
    </row>
    <row r="22" spans="2:15" x14ac:dyDescent="0.25">
      <c r="B22" s="1">
        <v>0.747017787186529</v>
      </c>
      <c r="C22" s="1">
        <v>0.747017787186529</v>
      </c>
      <c r="D22" s="1">
        <v>0.747017787186529</v>
      </c>
      <c r="E22" s="1">
        <v>0.747017787186529</v>
      </c>
      <c r="F22" s="1"/>
      <c r="G22" s="1">
        <v>0.747017787186529</v>
      </c>
      <c r="H22" s="1">
        <v>0.747017787186529</v>
      </c>
      <c r="I22" s="1">
        <v>0.747017787186529</v>
      </c>
      <c r="J22" s="1">
        <v>0.747017787186529</v>
      </c>
      <c r="K22" s="1"/>
      <c r="L22" s="1">
        <v>0.75755871272042397</v>
      </c>
      <c r="M22" s="1">
        <v>0.75755871272042397</v>
      </c>
      <c r="N22" s="1">
        <v>0.75755871272042397</v>
      </c>
      <c r="O22" s="1">
        <v>0.75755871272042397</v>
      </c>
    </row>
    <row r="23" spans="2:15" x14ac:dyDescent="0.25">
      <c r="B23" s="1">
        <v>0.810263340389897</v>
      </c>
      <c r="C23" s="1">
        <v>0.810263340389897</v>
      </c>
      <c r="D23" s="1">
        <v>0.810263340389897</v>
      </c>
      <c r="E23" s="1">
        <v>0.810263340389897</v>
      </c>
      <c r="F23" s="1"/>
      <c r="G23" s="1">
        <v>0.79445195208905495</v>
      </c>
      <c r="H23" s="1">
        <v>0.79445195208905495</v>
      </c>
      <c r="I23" s="1">
        <v>0.79445195208905495</v>
      </c>
      <c r="J23" s="1">
        <v>0.79445195208905495</v>
      </c>
      <c r="K23" s="1"/>
      <c r="L23" s="1">
        <v>0.715395010584845</v>
      </c>
      <c r="M23" s="1">
        <v>0.715395010584845</v>
      </c>
      <c r="N23" s="1">
        <v>0.67323130844926704</v>
      </c>
      <c r="O23" s="1">
        <v>0.715395010584845</v>
      </c>
    </row>
    <row r="24" spans="2:15" x14ac:dyDescent="0.25">
      <c r="B24" s="1">
        <v>0.873508893593264</v>
      </c>
      <c r="C24" s="1">
        <v>0.873508893593264</v>
      </c>
      <c r="D24" s="1">
        <v>0.873508893593264</v>
      </c>
      <c r="E24" s="1">
        <v>0.873508893593264</v>
      </c>
      <c r="F24" s="1"/>
      <c r="G24" s="1">
        <v>0.73120639888568695</v>
      </c>
      <c r="H24" s="1">
        <v>0.73120639888568695</v>
      </c>
      <c r="I24" s="1">
        <v>0.73120639888568695</v>
      </c>
      <c r="J24" s="1">
        <v>0.73120639888568695</v>
      </c>
      <c r="K24" s="1"/>
      <c r="L24" s="1">
        <v>0.747017787186529</v>
      </c>
      <c r="M24" s="1">
        <v>0.747017787186529</v>
      </c>
      <c r="N24" s="1">
        <v>0.747017787186529</v>
      </c>
      <c r="O24" s="1">
        <v>0.747017787186529</v>
      </c>
    </row>
    <row r="25" spans="2:15" x14ac:dyDescent="0.25">
      <c r="B25" s="1">
        <v>1</v>
      </c>
      <c r="C25" s="1">
        <v>1</v>
      </c>
      <c r="D25" s="1">
        <v>1</v>
      </c>
      <c r="E25" s="1">
        <v>1</v>
      </c>
      <c r="F25" s="1"/>
      <c r="G25" s="1">
        <v>0.778640563788213</v>
      </c>
      <c r="H25" s="1">
        <v>0.778640563788213</v>
      </c>
      <c r="I25" s="1">
        <v>0.76282917548737095</v>
      </c>
      <c r="J25" s="1">
        <v>0.778640563788213</v>
      </c>
      <c r="K25" s="1"/>
      <c r="L25" s="1">
        <v>0.778640563788213</v>
      </c>
      <c r="M25" s="1">
        <v>0.778640563788213</v>
      </c>
      <c r="N25" s="1">
        <v>0.778640563788213</v>
      </c>
      <c r="O25" s="1">
        <v>0.778640563788213</v>
      </c>
    </row>
    <row r="26" spans="2:15" x14ac:dyDescent="0.25">
      <c r="B26" s="1">
        <v>1</v>
      </c>
      <c r="C26" s="1">
        <v>1</v>
      </c>
      <c r="D26" s="1">
        <v>0.747017787186529</v>
      </c>
      <c r="E26" s="1">
        <v>1</v>
      </c>
      <c r="F26" s="1"/>
      <c r="G26" s="1">
        <v>0.76282917548737095</v>
      </c>
      <c r="H26" s="1">
        <v>0.76282917548737095</v>
      </c>
      <c r="I26" s="1">
        <v>0.76282917548737095</v>
      </c>
      <c r="J26" s="1">
        <v>0.76282917548737095</v>
      </c>
      <c r="K26" s="1"/>
      <c r="L26" s="1">
        <v>0.75755871272042397</v>
      </c>
      <c r="M26" s="1">
        <v>0.75755871272042397</v>
      </c>
      <c r="N26" s="1">
        <v>0.747017787186529</v>
      </c>
      <c r="O26" s="1">
        <v>0.75755871272042397</v>
      </c>
    </row>
    <row r="27" spans="2:15" x14ac:dyDescent="0.25">
      <c r="B27" s="1">
        <v>1</v>
      </c>
      <c r="C27" s="1">
        <v>1</v>
      </c>
      <c r="D27" s="1">
        <v>1</v>
      </c>
      <c r="E27" s="1">
        <v>1</v>
      </c>
      <c r="F27" s="1"/>
      <c r="G27" s="1">
        <v>1</v>
      </c>
      <c r="H27" s="1">
        <v>1</v>
      </c>
      <c r="I27" s="1">
        <v>0.76282917548737095</v>
      </c>
      <c r="J27" s="1">
        <v>1</v>
      </c>
      <c r="K27" s="1"/>
      <c r="L27" s="1">
        <v>0.778640563788213</v>
      </c>
      <c r="M27" s="1">
        <v>0.778640563788213</v>
      </c>
      <c r="N27" s="1">
        <v>0.778640563788213</v>
      </c>
      <c r="O27" s="1">
        <v>0.778640563788213</v>
      </c>
    </row>
    <row r="28" spans="2:15" x14ac:dyDescent="0.25">
      <c r="B28" s="1">
        <v>1</v>
      </c>
      <c r="C28" s="1">
        <v>1</v>
      </c>
      <c r="D28" s="1">
        <v>1</v>
      </c>
      <c r="E28" s="1">
        <v>1</v>
      </c>
      <c r="F28" s="1"/>
      <c r="G28" s="1">
        <v>0.76282917548737095</v>
      </c>
      <c r="H28" s="1">
        <v>0.76282917548737095</v>
      </c>
      <c r="I28" s="1">
        <v>0.747017787186529</v>
      </c>
      <c r="J28" s="1">
        <v>0.76282917548737095</v>
      </c>
      <c r="K28" s="1"/>
      <c r="L28" s="1">
        <v>0.75755871272042397</v>
      </c>
      <c r="M28" s="1">
        <v>0.75755871272042397</v>
      </c>
      <c r="N28" s="1">
        <v>0.75755871272042397</v>
      </c>
      <c r="O28" s="1">
        <v>0.75755871272042397</v>
      </c>
    </row>
    <row r="29" spans="2:15" x14ac:dyDescent="0.25">
      <c r="B29" s="1">
        <v>1</v>
      </c>
      <c r="C29" s="1">
        <v>1</v>
      </c>
      <c r="D29" s="1">
        <v>0.810263340389897</v>
      </c>
      <c r="E29" s="1">
        <v>1</v>
      </c>
      <c r="F29" s="1"/>
      <c r="G29" s="1">
        <v>0.778640563788213</v>
      </c>
      <c r="H29" s="1">
        <v>0.778640563788213</v>
      </c>
      <c r="I29" s="1">
        <v>0.69958362228399995</v>
      </c>
      <c r="J29" s="1">
        <v>0.778640563788213</v>
      </c>
      <c r="K29" s="1"/>
      <c r="L29" s="1">
        <v>0.75755871272042397</v>
      </c>
      <c r="M29" s="1">
        <v>0.75755871272042397</v>
      </c>
      <c r="N29" s="1">
        <v>0.75755871272042397</v>
      </c>
      <c r="O29" s="1">
        <v>0.75755871272042397</v>
      </c>
    </row>
    <row r="30" spans="2:15" x14ac:dyDescent="0.25">
      <c r="B30" s="1">
        <v>0.747017787186529</v>
      </c>
      <c r="C30" s="1">
        <v>0.747017787186529</v>
      </c>
      <c r="D30" s="1">
        <v>0.68377223398316</v>
      </c>
      <c r="E30" s="1">
        <v>0.747017787186529</v>
      </c>
      <c r="F30" s="1"/>
      <c r="G30" s="1">
        <v>0.73120639888568695</v>
      </c>
      <c r="H30" s="1">
        <v>0.73120639888568695</v>
      </c>
      <c r="I30" s="1">
        <v>0.73120639888568695</v>
      </c>
      <c r="J30" s="1">
        <v>0.73120639888568695</v>
      </c>
      <c r="K30" s="1"/>
      <c r="L30" s="1">
        <v>0.70485408505095104</v>
      </c>
      <c r="M30" s="1">
        <v>0.70485408505095104</v>
      </c>
      <c r="N30" s="1">
        <v>0.69431315951705597</v>
      </c>
      <c r="O30" s="1">
        <v>0.70485408505095104</v>
      </c>
    </row>
    <row r="31" spans="2:15" x14ac:dyDescent="0.25">
      <c r="B31" s="1">
        <v>1</v>
      </c>
      <c r="C31" s="1">
        <v>1</v>
      </c>
      <c r="D31" s="1">
        <v>0.747017787186529</v>
      </c>
      <c r="E31" s="1">
        <v>1</v>
      </c>
      <c r="F31" s="1"/>
      <c r="G31" s="1">
        <v>0.76282917548737095</v>
      </c>
      <c r="H31" s="1">
        <v>0.76282917548737095</v>
      </c>
      <c r="I31" s="1">
        <v>0.76282917548737095</v>
      </c>
      <c r="J31" s="1">
        <v>0.76282917548737095</v>
      </c>
      <c r="K31" s="1"/>
      <c r="L31" s="1">
        <v>0.79972241485600204</v>
      </c>
      <c r="M31" s="1">
        <v>0.79972241485600204</v>
      </c>
      <c r="N31" s="1">
        <v>0.79972241485600204</v>
      </c>
      <c r="O31" s="1">
        <v>0.79972241485600204</v>
      </c>
    </row>
    <row r="32" spans="2:15" x14ac:dyDescent="0.25">
      <c r="B32" s="1">
        <v>0.810263340389897</v>
      </c>
      <c r="C32" s="1">
        <v>0.810263340389897</v>
      </c>
      <c r="D32" s="1">
        <v>0.810263340389897</v>
      </c>
      <c r="E32" s="1">
        <v>0.810263340389897</v>
      </c>
      <c r="F32" s="1"/>
      <c r="G32" s="1">
        <v>0.73120639888568695</v>
      </c>
      <c r="H32" s="1">
        <v>0.73120639888568695</v>
      </c>
      <c r="I32" s="1">
        <v>0.73120639888568695</v>
      </c>
      <c r="J32" s="1">
        <v>0.73120639888568695</v>
      </c>
      <c r="K32" s="1"/>
      <c r="L32" s="1">
        <v>0.76809963825431804</v>
      </c>
      <c r="M32" s="1">
        <v>0.76809963825431804</v>
      </c>
      <c r="N32" s="1">
        <v>0.747017787186529</v>
      </c>
      <c r="O32" s="1">
        <v>0.76809963825431804</v>
      </c>
    </row>
    <row r="33" spans="1:20" x14ac:dyDescent="0.25">
      <c r="A33" t="s">
        <v>4</v>
      </c>
      <c r="B33" s="3">
        <f>AVERAGE(B3:B32)</f>
        <v>0.85875159784581212</v>
      </c>
      <c r="C33" s="3">
        <f t="shared" ref="C33:O33" si="0">AVERAGE(C3:C32)</f>
        <v>0.85875159784581212</v>
      </c>
      <c r="D33" s="3">
        <f t="shared" si="0"/>
        <v>0.81342561805006519</v>
      </c>
      <c r="E33" s="3">
        <f t="shared" si="0"/>
        <v>0.85875159784581223</v>
      </c>
      <c r="F33" s="3"/>
      <c r="G33" s="3">
        <f>AVERAGE(G3:G32)</f>
        <v>0.77705942495812841</v>
      </c>
      <c r="H33" s="3">
        <f t="shared" si="0"/>
        <v>0.77705942495812841</v>
      </c>
      <c r="I33" s="3">
        <f t="shared" si="0"/>
        <v>0.74490960207974966</v>
      </c>
      <c r="J33" s="3">
        <f t="shared" si="0"/>
        <v>0.77705942495812852</v>
      </c>
      <c r="K33" s="3"/>
      <c r="L33" s="3">
        <f t="shared" si="0"/>
        <v>0.7565046201670339</v>
      </c>
      <c r="M33" s="3">
        <f t="shared" si="0"/>
        <v>0.7565046201670339</v>
      </c>
      <c r="N33" s="3">
        <f t="shared" si="0"/>
        <v>0.75018006484669708</v>
      </c>
      <c r="O33" s="3">
        <f t="shared" si="0"/>
        <v>0.75650462016703424</v>
      </c>
    </row>
    <row r="34" spans="1:20" x14ac:dyDescent="0.25">
      <c r="A34" t="s">
        <v>5</v>
      </c>
      <c r="B34">
        <f>STDEVA(B3:B32)</f>
        <v>0.13460884157396547</v>
      </c>
      <c r="C34">
        <f t="shared" ref="C34:O34" si="1">STDEVA(C3:C32)</f>
        <v>0.13460884157396547</v>
      </c>
      <c r="D34">
        <f t="shared" si="1"/>
        <v>0.12631378552554365</v>
      </c>
      <c r="E34">
        <f t="shared" si="1"/>
        <v>0.13460884157396547</v>
      </c>
      <c r="G34">
        <f t="shared" si="1"/>
        <v>7.9475652311543757E-2</v>
      </c>
      <c r="H34">
        <f t="shared" si="1"/>
        <v>7.9475652311543757E-2</v>
      </c>
      <c r="I34">
        <f t="shared" si="1"/>
        <v>5.5044391698621895E-2</v>
      </c>
      <c r="J34">
        <f t="shared" si="1"/>
        <v>7.9475652311543757E-2</v>
      </c>
      <c r="L34">
        <f t="shared" si="1"/>
        <v>2.9471721623938719E-2</v>
      </c>
      <c r="M34">
        <f t="shared" si="1"/>
        <v>2.9471721623938719E-2</v>
      </c>
      <c r="N34">
        <f t="shared" si="1"/>
        <v>3.3350570255971296E-2</v>
      </c>
      <c r="O34">
        <f t="shared" si="1"/>
        <v>2.9471721623938591E-2</v>
      </c>
    </row>
    <row r="35" spans="1:20" x14ac:dyDescent="0.25">
      <c r="A35" t="s">
        <v>6</v>
      </c>
      <c r="B35">
        <f>COUNT(B3:B32)</f>
        <v>30</v>
      </c>
      <c r="C35">
        <f t="shared" ref="C35:O35" si="2">COUNT(C3:C32)</f>
        <v>30</v>
      </c>
      <c r="D35">
        <f t="shared" si="2"/>
        <v>30</v>
      </c>
      <c r="E35">
        <f t="shared" si="2"/>
        <v>30</v>
      </c>
      <c r="G35">
        <f t="shared" si="2"/>
        <v>30</v>
      </c>
      <c r="H35">
        <f t="shared" si="2"/>
        <v>30</v>
      </c>
      <c r="I35">
        <f t="shared" si="2"/>
        <v>30</v>
      </c>
      <c r="J35">
        <f t="shared" si="2"/>
        <v>30</v>
      </c>
      <c r="L35">
        <f t="shared" si="2"/>
        <v>30</v>
      </c>
      <c r="M35">
        <f t="shared" si="2"/>
        <v>30</v>
      </c>
      <c r="N35">
        <f t="shared" si="2"/>
        <v>30</v>
      </c>
      <c r="O35">
        <f t="shared" si="2"/>
        <v>30</v>
      </c>
    </row>
    <row r="36" spans="1:20" x14ac:dyDescent="0.25">
      <c r="A36" t="s">
        <v>7</v>
      </c>
      <c r="B36">
        <v>1.96</v>
      </c>
      <c r="C36">
        <v>1.96</v>
      </c>
      <c r="D36">
        <v>1.96</v>
      </c>
      <c r="E36">
        <v>1.96</v>
      </c>
      <c r="G36">
        <v>1.96</v>
      </c>
      <c r="H36">
        <v>1.96</v>
      </c>
      <c r="I36">
        <v>1.96</v>
      </c>
      <c r="J36">
        <v>1.96</v>
      </c>
      <c r="L36">
        <v>1.96</v>
      </c>
      <c r="M36">
        <v>1.96</v>
      </c>
      <c r="N36">
        <v>1.96</v>
      </c>
      <c r="O36">
        <v>1.96</v>
      </c>
    </row>
    <row r="37" spans="1:20" x14ac:dyDescent="0.25">
      <c r="A37" t="s">
        <v>8</v>
      </c>
      <c r="B37" s="2">
        <f>B36*B34/(B35^0.5)</f>
        <v>4.8169155326870723E-2</v>
      </c>
      <c r="C37" s="2">
        <f t="shared" ref="C37:O37" si="3">C36*C34/(C35^0.5)</f>
        <v>4.8169155326870723E-2</v>
      </c>
      <c r="D37" s="2">
        <f t="shared" si="3"/>
        <v>4.5200807642057063E-2</v>
      </c>
      <c r="E37" s="2">
        <f t="shared" si="3"/>
        <v>4.8169155326870723E-2</v>
      </c>
      <c r="F37" s="2"/>
      <c r="G37" s="2">
        <f t="shared" si="3"/>
        <v>2.8439996928400473E-2</v>
      </c>
      <c r="H37" s="2">
        <f t="shared" si="3"/>
        <v>2.8439996928400473E-2</v>
      </c>
      <c r="I37" s="2">
        <f t="shared" si="3"/>
        <v>1.9697382598357075E-2</v>
      </c>
      <c r="J37" s="2">
        <f t="shared" si="3"/>
        <v>2.8439996928400473E-2</v>
      </c>
      <c r="K37" s="2"/>
      <c r="L37" s="2">
        <f t="shared" si="3"/>
        <v>1.0546320138070095E-2</v>
      </c>
      <c r="M37" s="2">
        <f t="shared" si="3"/>
        <v>1.0546320138070095E-2</v>
      </c>
      <c r="N37" s="2">
        <f t="shared" si="3"/>
        <v>1.1934348294772796E-2</v>
      </c>
      <c r="O37" s="2">
        <f t="shared" si="3"/>
        <v>1.054632013807005E-2</v>
      </c>
    </row>
    <row r="38" spans="1:20" x14ac:dyDescent="0.25">
      <c r="A38" t="s">
        <v>9</v>
      </c>
      <c r="B38" s="1">
        <f>B33+B37</f>
        <v>0.90692075317268284</v>
      </c>
      <c r="C38" s="1">
        <f t="shared" ref="C38:N38" si="4">C33+C37</f>
        <v>0.90692075317268284</v>
      </c>
      <c r="D38" s="1">
        <f t="shared" si="4"/>
        <v>0.85862642569212222</v>
      </c>
      <c r="E38" s="1">
        <f t="shared" si="4"/>
        <v>0.90692075317268295</v>
      </c>
      <c r="F38" s="1"/>
      <c r="G38" s="1">
        <f t="shared" si="4"/>
        <v>0.8054994218865289</v>
      </c>
      <c r="H38" s="1">
        <f t="shared" si="4"/>
        <v>0.8054994218865289</v>
      </c>
      <c r="I38" s="1">
        <f t="shared" si="4"/>
        <v>0.76460698467810673</v>
      </c>
      <c r="J38" s="1">
        <f t="shared" si="4"/>
        <v>0.80549942188652901</v>
      </c>
      <c r="K38" s="1"/>
      <c r="L38" s="1">
        <f t="shared" si="4"/>
        <v>0.76705094030510401</v>
      </c>
      <c r="M38" s="1">
        <f t="shared" si="4"/>
        <v>0.76705094030510401</v>
      </c>
      <c r="N38" s="1">
        <f t="shared" si="4"/>
        <v>0.76211441314146988</v>
      </c>
      <c r="O38" s="1">
        <f>O33+O37</f>
        <v>0.76705094030510423</v>
      </c>
    </row>
    <row r="39" spans="1:20" x14ac:dyDescent="0.25">
      <c r="A39" t="s">
        <v>10</v>
      </c>
      <c r="B39" s="1">
        <f>B33-B37</f>
        <v>0.8105824425189414</v>
      </c>
      <c r="C39" s="1">
        <f t="shared" ref="C39:N39" si="5">C33-C37</f>
        <v>0.8105824425189414</v>
      </c>
      <c r="D39" s="1">
        <f t="shared" si="5"/>
        <v>0.76822481040800816</v>
      </c>
      <c r="E39" s="1">
        <f t="shared" si="5"/>
        <v>0.81058244251894151</v>
      </c>
      <c r="F39" s="1"/>
      <c r="G39" s="1">
        <f t="shared" si="5"/>
        <v>0.74861942802972792</v>
      </c>
      <c r="H39" s="1">
        <f t="shared" si="5"/>
        <v>0.74861942802972792</v>
      </c>
      <c r="I39" s="1">
        <f t="shared" si="5"/>
        <v>0.72521221948139258</v>
      </c>
      <c r="J39" s="1">
        <f t="shared" si="5"/>
        <v>0.74861942802972803</v>
      </c>
      <c r="K39" s="1"/>
      <c r="L39" s="1">
        <f t="shared" si="5"/>
        <v>0.74595830002896379</v>
      </c>
      <c r="M39" s="1">
        <f t="shared" si="5"/>
        <v>0.74595830002896379</v>
      </c>
      <c r="N39" s="1">
        <f t="shared" si="5"/>
        <v>0.73824571655192428</v>
      </c>
      <c r="O39" s="1">
        <f>O33-O37</f>
        <v>0.74595830002896424</v>
      </c>
    </row>
    <row r="40" spans="1:20" x14ac:dyDescent="0.25">
      <c r="A40" t="s">
        <v>11</v>
      </c>
      <c r="B40" s="1">
        <f>MAX(B3:B32)</f>
        <v>1</v>
      </c>
      <c r="C40" s="1">
        <f t="shared" ref="C40:O40" si="6">MAX(C3:C32)</f>
        <v>1</v>
      </c>
      <c r="D40" s="1">
        <f t="shared" si="6"/>
        <v>1</v>
      </c>
      <c r="E40" s="1">
        <f t="shared" si="6"/>
        <v>1</v>
      </c>
      <c r="F40" s="1"/>
      <c r="G40" s="1">
        <f t="shared" si="6"/>
        <v>1</v>
      </c>
      <c r="H40" s="1">
        <f t="shared" si="6"/>
        <v>1</v>
      </c>
      <c r="I40" s="1">
        <f t="shared" si="6"/>
        <v>1</v>
      </c>
      <c r="J40" s="1">
        <f t="shared" si="6"/>
        <v>1</v>
      </c>
      <c r="K40" s="1"/>
      <c r="L40" s="1">
        <f t="shared" si="6"/>
        <v>0.84188611699158</v>
      </c>
      <c r="M40" s="1">
        <f t="shared" si="6"/>
        <v>0.84188611699158</v>
      </c>
      <c r="N40" s="1">
        <f t="shared" si="6"/>
        <v>0.84188611699158</v>
      </c>
      <c r="O40" s="1">
        <f t="shared" si="6"/>
        <v>0.841886116991581</v>
      </c>
    </row>
    <row r="41" spans="1:20" x14ac:dyDescent="0.25">
      <c r="A41" t="s">
        <v>12</v>
      </c>
      <c r="B41" s="1">
        <f>MIN(B3:B32)</f>
        <v>0.620526680779794</v>
      </c>
      <c r="C41" s="1">
        <f t="shared" ref="C41:O41" si="7">MIN(C3:C32)</f>
        <v>0.620526680779794</v>
      </c>
      <c r="D41" s="1">
        <f t="shared" si="7"/>
        <v>0.620526680779794</v>
      </c>
      <c r="E41" s="1">
        <f t="shared" si="7"/>
        <v>0.620526680779794</v>
      </c>
      <c r="F41" s="1"/>
      <c r="G41" s="1">
        <f t="shared" si="7"/>
        <v>0.69958362228399995</v>
      </c>
      <c r="H41" s="1">
        <f t="shared" si="7"/>
        <v>0.69958362228399995</v>
      </c>
      <c r="I41" s="1">
        <f t="shared" si="7"/>
        <v>0.68377223398316</v>
      </c>
      <c r="J41" s="1">
        <f t="shared" si="7"/>
        <v>0.69958362228400395</v>
      </c>
      <c r="K41" s="1"/>
      <c r="L41" s="1">
        <f t="shared" si="7"/>
        <v>0.70485408505095104</v>
      </c>
      <c r="M41" s="1">
        <f t="shared" si="7"/>
        <v>0.70485408505095104</v>
      </c>
      <c r="N41" s="1">
        <f t="shared" si="7"/>
        <v>0.67323130844926704</v>
      </c>
      <c r="O41" s="1">
        <f t="shared" si="7"/>
        <v>0.70485408505095104</v>
      </c>
    </row>
    <row r="42" spans="1:20" x14ac:dyDescent="0.25">
      <c r="A42" t="s">
        <v>13</v>
      </c>
      <c r="B42" s="1">
        <f>B40-B41</f>
        <v>0.379473319220206</v>
      </c>
      <c r="C42" s="1">
        <f t="shared" ref="C42:O42" si="8">C40-C41</f>
        <v>0.379473319220206</v>
      </c>
      <c r="D42" s="1">
        <f t="shared" si="8"/>
        <v>0.379473319220206</v>
      </c>
      <c r="E42" s="1">
        <f t="shared" si="8"/>
        <v>0.379473319220206</v>
      </c>
      <c r="F42" s="1"/>
      <c r="G42" s="1">
        <f t="shared" si="8"/>
        <v>0.30041637771600005</v>
      </c>
      <c r="H42" s="1">
        <f t="shared" si="8"/>
        <v>0.30041637771600005</v>
      </c>
      <c r="I42" s="1">
        <f t="shared" si="8"/>
        <v>0.31622776601684</v>
      </c>
      <c r="J42" s="1">
        <f t="shared" si="8"/>
        <v>0.30041637771599605</v>
      </c>
      <c r="K42" s="1"/>
      <c r="L42" s="1">
        <f t="shared" si="8"/>
        <v>0.13703203194062896</v>
      </c>
      <c r="M42" s="1">
        <f t="shared" si="8"/>
        <v>0.13703203194062896</v>
      </c>
      <c r="N42" s="1">
        <f t="shared" si="8"/>
        <v>0.16865480854231296</v>
      </c>
      <c r="O42" s="1">
        <f t="shared" si="8"/>
        <v>0.13703203194062996</v>
      </c>
      <c r="Q42" s="1"/>
      <c r="R42" s="1"/>
      <c r="S42" s="1"/>
      <c r="T42" s="1"/>
    </row>
    <row r="43" spans="1:20" x14ac:dyDescent="0.25">
      <c r="Q43" s="1"/>
    </row>
    <row r="44" spans="1:20" x14ac:dyDescent="0.25">
      <c r="A44" t="s">
        <v>14</v>
      </c>
      <c r="Q44" s="1"/>
    </row>
    <row r="45" spans="1:20" x14ac:dyDescent="0.25">
      <c r="A45" t="s">
        <v>15</v>
      </c>
      <c r="B45" s="1">
        <f>B38</f>
        <v>0.90692075317268284</v>
      </c>
      <c r="C45" s="1">
        <f t="shared" ref="C45:N45" si="9">C38</f>
        <v>0.90692075317268284</v>
      </c>
      <c r="D45" s="1">
        <f t="shared" si="9"/>
        <v>0.85862642569212222</v>
      </c>
      <c r="E45" s="1">
        <f t="shared" si="9"/>
        <v>0.90692075317268295</v>
      </c>
      <c r="F45" s="1"/>
      <c r="G45" s="1">
        <f t="shared" si="9"/>
        <v>0.8054994218865289</v>
      </c>
      <c r="H45" s="1">
        <f t="shared" si="9"/>
        <v>0.8054994218865289</v>
      </c>
      <c r="I45" s="1">
        <f t="shared" si="9"/>
        <v>0.76460698467810673</v>
      </c>
      <c r="J45" s="1">
        <f t="shared" si="9"/>
        <v>0.80549942188652901</v>
      </c>
      <c r="K45" s="1"/>
      <c r="L45" s="1">
        <f t="shared" si="9"/>
        <v>0.76705094030510401</v>
      </c>
      <c r="M45" s="1">
        <f t="shared" si="9"/>
        <v>0.76705094030510401</v>
      </c>
      <c r="N45" s="1">
        <f t="shared" si="9"/>
        <v>0.76211441314146988</v>
      </c>
      <c r="O45" s="1">
        <f>O38</f>
        <v>0.76705094030510423</v>
      </c>
    </row>
    <row r="46" spans="1:20" x14ac:dyDescent="0.25">
      <c r="A46" t="s">
        <v>16</v>
      </c>
      <c r="B46" s="1">
        <f>B33</f>
        <v>0.85875159784581212</v>
      </c>
      <c r="C46" s="1">
        <f t="shared" ref="C46:O46" si="10">C33</f>
        <v>0.85875159784581212</v>
      </c>
      <c r="D46" s="1">
        <f t="shared" si="10"/>
        <v>0.81342561805006519</v>
      </c>
      <c r="E46" s="1">
        <f t="shared" si="10"/>
        <v>0.85875159784581223</v>
      </c>
      <c r="F46" s="1"/>
      <c r="G46" s="1">
        <f t="shared" si="10"/>
        <v>0.77705942495812841</v>
      </c>
      <c r="H46" s="1">
        <f t="shared" si="10"/>
        <v>0.77705942495812841</v>
      </c>
      <c r="I46" s="1">
        <f t="shared" si="10"/>
        <v>0.74490960207974966</v>
      </c>
      <c r="J46" s="1">
        <f t="shared" si="10"/>
        <v>0.77705942495812852</v>
      </c>
      <c r="K46" s="1"/>
      <c r="L46" s="1">
        <f t="shared" si="10"/>
        <v>0.7565046201670339</v>
      </c>
      <c r="M46" s="1">
        <f t="shared" si="10"/>
        <v>0.7565046201670339</v>
      </c>
      <c r="N46" s="1">
        <f t="shared" si="10"/>
        <v>0.75018006484669708</v>
      </c>
      <c r="O46" s="1">
        <f t="shared" si="10"/>
        <v>0.75650462016703424</v>
      </c>
    </row>
    <row r="47" spans="1:20" x14ac:dyDescent="0.25">
      <c r="A47" t="s">
        <v>17</v>
      </c>
      <c r="B47" s="1">
        <f>B39</f>
        <v>0.8105824425189414</v>
      </c>
      <c r="C47" s="1">
        <f t="shared" ref="C47:O47" si="11">C39</f>
        <v>0.8105824425189414</v>
      </c>
      <c r="D47" s="1">
        <f t="shared" si="11"/>
        <v>0.76822481040800816</v>
      </c>
      <c r="E47" s="1">
        <f t="shared" si="11"/>
        <v>0.81058244251894151</v>
      </c>
      <c r="F47" s="1"/>
      <c r="G47" s="1">
        <f t="shared" si="11"/>
        <v>0.74861942802972792</v>
      </c>
      <c r="H47" s="1">
        <f t="shared" si="11"/>
        <v>0.74861942802972792</v>
      </c>
      <c r="I47" s="1">
        <f t="shared" si="11"/>
        <v>0.72521221948139258</v>
      </c>
      <c r="J47" s="1">
        <f t="shared" si="11"/>
        <v>0.74861942802972803</v>
      </c>
      <c r="K47" s="1"/>
      <c r="L47" s="1">
        <f t="shared" si="11"/>
        <v>0.74595830002896379</v>
      </c>
      <c r="M47" s="1">
        <f t="shared" si="11"/>
        <v>0.74595830002896379</v>
      </c>
      <c r="N47" s="1">
        <f t="shared" si="11"/>
        <v>0.73824571655192428</v>
      </c>
      <c r="O47" s="1">
        <f t="shared" si="11"/>
        <v>0.74595830002896424</v>
      </c>
    </row>
  </sheetData>
  <pageMargins left="0.7" right="0.7" top="0.75" bottom="0.75" header="0.3" footer="0.3"/>
  <pageSetup paperSize="12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Victoria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2018-09-26T04:43:55Z</cp:lastPrinted>
  <dcterms:created xsi:type="dcterms:W3CDTF">2018-09-26T03:07:17Z</dcterms:created>
  <dcterms:modified xsi:type="dcterms:W3CDTF">2018-10-03T23:40:51Z</dcterms:modified>
</cp:coreProperties>
</file>