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<sst xmlns="http://schemas.openxmlformats.org/spreadsheetml/2006/main" count="413" uniqueCount="154">
  <si>
    <t xml:space="preserve">Variables--&gt;</t>
  </si>
  <si>
    <t xml:space="preserve">EpisodeID</t>
  </si>
  <si>
    <t xml:space="preserve">Experiment</t>
  </si>
  <si>
    <t xml:space="preserve">Mode</t>
  </si>
  <si>
    <t xml:space="preserve">Hit Percentage</t>
  </si>
  <si>
    <t xml:space="preserve">Frequency of Telemetry Data Transmission (continuous only) - Timeout</t>
  </si>
  <si>
    <t xml:space="preserve">Watches</t>
  </si>
  <si>
    <t xml:space="preserve">NetworkProfile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</si>
  <si>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</si>
  <si>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</si>
  <si>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</si>
  <si>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</si>
  <si>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</si>
  <si>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</si>
  <si>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Constants -&gt;</t>
  </si>
  <si>
    <t xml:space="preserve"># of Questions to Scan</t>
  </si>
  <si>
    <t xml:space="preserve">Wait Time for Telemetry Collection (continuous only)</t>
  </si>
  <si>
    <t xml:space="preserve">Episode Time</t>
  </si>
  <si>
    <t xml:space="preserve"># of Eligible Questions</t>
  </si>
  <si>
    <t xml:space="preserve">Timeout (on demand only)</t>
  </si>
  <si>
    <t xml:space="preserve">Human Input Delay</t>
  </si>
  <si>
    <t xml:space="preserve">Wait Time (on demand only)</t>
  </si>
  <si>
    <t xml:space="preserve">Profile</t>
  </si>
  <si>
    <t xml:space="preserve">EP001</t>
  </si>
  <si>
    <t xml:space="preserve">onDemand</t>
  </si>
  <si>
    <t xml:space="preserve">2G-DevelopingRural</t>
  </si>
  <si>
    <t xml:space="preserve">EP002</t>
  </si>
  <si>
    <t xml:space="preserve">2G-DevelopingUrban</t>
  </si>
  <si>
    <t xml:space="preserve">EP003</t>
  </si>
  <si>
    <t xml:space="preserve">3G-Average</t>
  </si>
  <si>
    <t xml:space="preserve">EP004</t>
  </si>
  <si>
    <t xml:space="preserve">3G-Good</t>
  </si>
  <si>
    <t xml:space="preserve">EP005</t>
  </si>
  <si>
    <t xml:space="preserve">Edge-Average</t>
  </si>
  <si>
    <t xml:space="preserve">EP006</t>
  </si>
  <si>
    <t xml:space="preserve">Edge-Good</t>
  </si>
  <si>
    <t xml:space="preserve">EP007</t>
  </si>
  <si>
    <t xml:space="preserve">Edge-Lossy</t>
  </si>
  <si>
    <t xml:space="preserve">EP008</t>
  </si>
  <si>
    <t xml:space="preserve">Phy-wifi-baseline</t>
  </si>
  <si>
    <t xml:space="preserve">EP009</t>
  </si>
  <si>
    <t xml:space="preserve">continous</t>
  </si>
  <si>
    <t xml:space="preserve">EP010</t>
  </si>
  <si>
    <t xml:space="preserve">EP011</t>
  </si>
  <si>
    <t xml:space="preserve">EP012</t>
  </si>
  <si>
    <t xml:space="preserve">EP013</t>
  </si>
  <si>
    <t xml:space="preserve">EP014</t>
  </si>
  <si>
    <t xml:space="preserve">EP015</t>
  </si>
  <si>
    <t xml:space="preserve">EP016</t>
  </si>
  <si>
    <t xml:space="preserve">EP017</t>
  </si>
  <si>
    <t xml:space="preserve">EP018</t>
  </si>
  <si>
    <t xml:space="preserve">EP019</t>
  </si>
  <si>
    <t xml:space="preserve">EP020</t>
  </si>
  <si>
    <t xml:space="preserve">EP021</t>
  </si>
  <si>
    <t xml:space="preserve">EP022</t>
  </si>
  <si>
    <t xml:space="preserve">EP023</t>
  </si>
  <si>
    <t xml:space="preserve">EP024</t>
  </si>
  <si>
    <t xml:space="preserve">EP025</t>
  </si>
  <si>
    <t xml:space="preserve">EP026</t>
  </si>
  <si>
    <t xml:space="preserve">EP027</t>
  </si>
  <si>
    <t xml:space="preserve">EP028</t>
  </si>
  <si>
    <t xml:space="preserve">EP029</t>
  </si>
  <si>
    <t xml:space="preserve">EP030</t>
  </si>
  <si>
    <t xml:space="preserve">EP031</t>
  </si>
  <si>
    <t xml:space="preserve">EP032</t>
  </si>
  <si>
    <t xml:space="preserve">EP033</t>
  </si>
  <si>
    <t xml:space="preserve">EP034</t>
  </si>
  <si>
    <t xml:space="preserve">EP035</t>
  </si>
  <si>
    <t xml:space="preserve">EP036</t>
  </si>
  <si>
    <t xml:space="preserve">EP037</t>
  </si>
  <si>
    <t xml:space="preserve">EP038</t>
  </si>
  <si>
    <t xml:space="preserve">EP039</t>
  </si>
  <si>
    <t xml:space="preserve">EP040</t>
  </si>
  <si>
    <t xml:space="preserve">EP041</t>
  </si>
  <si>
    <t xml:space="preserve">EP042</t>
  </si>
  <si>
    <t xml:space="preserve">EP043</t>
  </si>
  <si>
    <t xml:space="preserve">EP044</t>
  </si>
  <si>
    <t xml:space="preserve">EP045</t>
  </si>
  <si>
    <t xml:space="preserve">EP046</t>
  </si>
  <si>
    <t xml:space="preserve">EP047</t>
  </si>
  <si>
    <t xml:space="preserve">EP048</t>
  </si>
  <si>
    <t xml:space="preserve">EP049</t>
  </si>
  <si>
    <t xml:space="preserve">EP050</t>
  </si>
  <si>
    <t xml:space="preserve">EP051</t>
  </si>
  <si>
    <t xml:space="preserve">EP052</t>
  </si>
  <si>
    <t xml:space="preserve">EP053</t>
  </si>
  <si>
    <t xml:space="preserve">EP054</t>
  </si>
  <si>
    <t xml:space="preserve">EP055</t>
  </si>
  <si>
    <t xml:space="preserve">EP056</t>
  </si>
  <si>
    <t xml:space="preserve">EP057</t>
  </si>
  <si>
    <t xml:space="preserve">EP058</t>
  </si>
  <si>
    <t xml:space="preserve">EP059</t>
  </si>
  <si>
    <t xml:space="preserve">EP060</t>
  </si>
  <si>
    <t xml:space="preserve">EP061</t>
  </si>
  <si>
    <t xml:space="preserve">EP062</t>
  </si>
  <si>
    <t xml:space="preserve">EP063</t>
  </si>
  <si>
    <t xml:space="preserve">EP064</t>
  </si>
  <si>
    <t xml:space="preserve">EP065</t>
  </si>
  <si>
    <t xml:space="preserve">EP066</t>
  </si>
  <si>
    <t xml:space="preserve">EP067</t>
  </si>
  <si>
    <t xml:space="preserve">EP068</t>
  </si>
  <si>
    <t xml:space="preserve">EP069</t>
  </si>
  <si>
    <t xml:space="preserve">EP070</t>
  </si>
  <si>
    <t xml:space="preserve">EP071</t>
  </si>
  <si>
    <t xml:space="preserve">EP072</t>
  </si>
  <si>
    <t xml:space="preserve">EP073</t>
  </si>
  <si>
    <t xml:space="preserve">EP074</t>
  </si>
  <si>
    <t xml:space="preserve">EP075</t>
  </si>
  <si>
    <t xml:space="preserve">EP076</t>
  </si>
  <si>
    <t xml:space="preserve">EP077</t>
  </si>
  <si>
    <t xml:space="preserve">EP078</t>
  </si>
  <si>
    <t xml:space="preserve">EP079</t>
  </si>
  <si>
    <t xml:space="preserve">EP080</t>
  </si>
  <si>
    <t xml:space="preserve">EP081</t>
  </si>
  <si>
    <t xml:space="preserve">EP082</t>
  </si>
  <si>
    <t xml:space="preserve">EP083</t>
  </si>
  <si>
    <t xml:space="preserve">EP084</t>
  </si>
  <si>
    <t xml:space="preserve">EP085</t>
  </si>
  <si>
    <t xml:space="preserve">EP086</t>
  </si>
  <si>
    <t xml:space="preserve">EP087</t>
  </si>
  <si>
    <t xml:space="preserve">EP088</t>
  </si>
  <si>
    <t xml:space="preserve">EP089</t>
  </si>
  <si>
    <t xml:space="preserve">EP090</t>
  </si>
  <si>
    <t xml:space="preserve">EP091</t>
  </si>
  <si>
    <t xml:space="preserve">EP092</t>
  </si>
  <si>
    <t xml:space="preserve">EP093</t>
  </si>
  <si>
    <t xml:space="preserve">EP094</t>
  </si>
  <si>
    <t xml:space="preserve">EP095</t>
  </si>
  <si>
    <t xml:space="preserve">EP096</t>
  </si>
  <si>
    <t xml:space="preserve">EP097</t>
  </si>
  <si>
    <t xml:space="preserve">EP098</t>
  </si>
  <si>
    <t xml:space="preserve">EP099</t>
  </si>
  <si>
    <t xml:space="preserve">EP100</t>
  </si>
  <si>
    <t xml:space="preserve">EP101</t>
  </si>
  <si>
    <t xml:space="preserve">EP102</t>
  </si>
  <si>
    <t xml:space="preserve">EP103</t>
  </si>
  <si>
    <t xml:space="preserve">EP104</t>
  </si>
  <si>
    <t xml:space="preserve">EP105</t>
  </si>
  <si>
    <t xml:space="preserve">ExperimentC</t>
  </si>
  <si>
    <t xml:space="preserve">EP106</t>
  </si>
  <si>
    <t xml:space="preserve">EP107</t>
  </si>
  <si>
    <t xml:space="preserve">EP108</t>
  </si>
  <si>
    <t xml:space="preserve">EP109</t>
  </si>
  <si>
    <t xml:space="preserve">EP110</t>
  </si>
  <si>
    <t xml:space="preserve">EP111</t>
  </si>
  <si>
    <t xml:space="preserve">EP112</t>
  </si>
  <si>
    <t xml:space="preserve">EP113</t>
  </si>
  <si>
    <t xml:space="preserve">EP114</t>
  </si>
  <si>
    <t xml:space="preserve">EP115</t>
  </si>
  <si>
    <t xml:space="preserve">EP116</t>
  </si>
  <si>
    <t xml:space="preserve">EP117</t>
  </si>
  <si>
    <t xml:space="preserve">EP118</t>
  </si>
  <si>
    <t xml:space="preserve">EP119</t>
  </si>
  <si>
    <t xml:space="preserve">EP120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</si>
</sst>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11"/>
      <color rgb="FF222222"/>
      <name val="Tw Cen MT"/>
      <family val="2"/>
      <charset val="1"/>
    </font>
    <font>
      <sz val="7"/>
      <color rgb="FF032F62"/>
      <name val="Consolas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F2F2F2"/>
      </patternFill>
    </fill>
    <fill>
      <patternFill patternType="solid">
        <fgColor rgb="FFFFF2CC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21"/>
  <sheetViews>
    <sheetView windowProtection="false" showFormulas="false" showGridLines="true" showRowColHeaders="true" showZeros="true" rightToLeft="false" tabSelected="true" showOutlineSymbols="true" defaultGridColor="true" view="normal" topLeftCell="A96" colorId="64" zoomScale="75" zoomScaleNormal="75" zoomScalePageLayoutView="100" workbookViewId="0">
      <selection pane="topLeft" activeCell="D120" activeCellId="0" sqref="D120"/>
    </sheetView>
  </sheetViews>
  <sheetFormatPr defaultRowHeight="14.4"/>
  <cols>
    <col collapsed="false" hidden="false" max="2" min="1" style="0" width="14.0323886639676"/>
    <col collapsed="false" hidden="false" max="3" min="3" style="0" width="11.3562753036437"/>
    <col collapsed="false" hidden="false" max="4" min="4" style="0" width="9.21052631578947"/>
    <col collapsed="false" hidden="false" max="5" min="5" style="0" width="8.57085020242915"/>
    <col collapsed="false" hidden="false" max="6" min="6" style="0" width="22.3886639676113"/>
    <col collapsed="false" hidden="false" max="7" min="7" style="0" width="8.57085020242915"/>
    <col collapsed="false" hidden="false" max="8" min="8" style="0" width="13.6032388663968"/>
    <col collapsed="false" hidden="false" max="10" min="9" style="0" width="8.57085020242915"/>
    <col collapsed="false" hidden="false" max="11" min="11" style="0" width="15.3198380566802"/>
    <col collapsed="false" hidden="false" max="13" min="12" style="0" width="8.57085020242915"/>
    <col collapsed="false" hidden="false" max="14" min="14" style="0" width="13.3886639676113"/>
    <col collapsed="false" hidden="false" max="15" min="15" style="0" width="8.57085020242915"/>
    <col collapsed="false" hidden="false" max="16" min="16" style="0" width="11.246963562753"/>
    <col collapsed="false" hidden="false" max="1025" min="17" style="0" width="8.57085020242915"/>
  </cols>
  <sheetData>
    <row r="1" customFormat="false" ht="79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1" t="s">
        <v>14</v>
      </c>
      <c r="Q1" s="5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Z1" s="2" t="s">
        <v>22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</row>
    <row r="2" customFormat="false" ht="41.4" hidden="false" customHeight="false" outlineLevel="0" collapsed="false">
      <c r="B2" s="1" t="s">
        <v>23</v>
      </c>
      <c r="C2" s="6" t="str">
        <f aca="false">IF(D2="OnDemand","ExperimentA","ExperimentB")</f>
        <v>ExperimentA</v>
      </c>
      <c r="D2" s="6" t="s">
        <v>24</v>
      </c>
      <c r="E2" s="6" t="n">
        <v>100</v>
      </c>
      <c r="F2" s="6" t="n">
        <v>10000</v>
      </c>
      <c r="G2" s="6" t="n">
        <v>1</v>
      </c>
      <c r="H2" s="7" t="s">
        <v>25</v>
      </c>
      <c r="I2" s="1" t="n">
        <f aca="false">VLOOKUP($H2,$Z$2:$AF$9,2,0)</f>
        <v>650</v>
      </c>
      <c r="J2" s="1" t="n">
        <f aca="false">VLOOKUP($H2,$Z$2:$AF$9,3,0)</f>
        <v>2</v>
      </c>
      <c r="K2" s="1" t="n">
        <f aca="false">VLOOKUP($H2,$Z$2:$AF$9,4,0)</f>
        <v>20</v>
      </c>
      <c r="L2" s="1" t="n">
        <f aca="false">VLOOKUP($H2,$Z$2:$AF$9,5,0)</f>
        <v>650</v>
      </c>
      <c r="M2" s="1" t="n">
        <f aca="false">VLOOKUP($H2,$Z$2:$AF$9,6,0)</f>
        <v>2</v>
      </c>
      <c r="N2" s="1" t="n">
        <f aca="false">VLOOKUP($H2,$Z$2:$AF$9,7,0)</f>
        <v>18</v>
      </c>
      <c r="Q2" s="1" t="n">
        <v>100</v>
      </c>
      <c r="R2" s="1" t="n">
        <v>0</v>
      </c>
      <c r="S2" s="1" t="n">
        <v>30</v>
      </c>
      <c r="T2" s="1" t="n">
        <v>1</v>
      </c>
      <c r="U2" s="1" t="n">
        <v>10</v>
      </c>
      <c r="V2" s="1" t="n">
        <v>17</v>
      </c>
      <c r="W2" s="1" t="n">
        <v>0</v>
      </c>
      <c r="Z2" s="7" t="s">
        <v>25</v>
      </c>
      <c r="AA2" s="8" t="n">
        <v>650</v>
      </c>
      <c r="AB2" s="8" t="n">
        <v>2</v>
      </c>
      <c r="AC2" s="8" t="n">
        <v>20</v>
      </c>
      <c r="AD2" s="8" t="n">
        <v>650</v>
      </c>
      <c r="AE2" s="8" t="n">
        <v>2</v>
      </c>
      <c r="AF2" s="8" t="n">
        <v>18</v>
      </c>
    </row>
    <row r="3" customFormat="false" ht="41.4" hidden="false" customHeight="false" outlineLevel="0" collapsed="false">
      <c r="B3" s="1" t="s">
        <v>26</v>
      </c>
      <c r="C3" s="6" t="str">
        <f aca="false">IF(D3="OnDemand","ExperimentA","ExperimentB")</f>
        <v>ExperimentA</v>
      </c>
      <c r="D3" s="6" t="s">
        <v>24</v>
      </c>
      <c r="E3" s="6" t="n">
        <v>100</v>
      </c>
      <c r="F3" s="6" t="n">
        <v>10000</v>
      </c>
      <c r="G3" s="6" t="n">
        <v>1</v>
      </c>
      <c r="H3" s="7" t="s">
        <v>27</v>
      </c>
      <c r="I3" s="1" t="n">
        <f aca="false">VLOOKUP($H3,$Z$2:$AF$9,2,0)</f>
        <v>650</v>
      </c>
      <c r="J3" s="1" t="n">
        <f aca="false">VLOOKUP($H3,$Z$2:$AF$9,3,0)</f>
        <v>0</v>
      </c>
      <c r="K3" s="1" t="n">
        <f aca="false">VLOOKUP($H3,$Z$2:$AF$9,4,0)</f>
        <v>35</v>
      </c>
      <c r="L3" s="1" t="n">
        <f aca="false">VLOOKUP($H3,$Z$2:$AF$9,5,0)</f>
        <v>650</v>
      </c>
      <c r="M3" s="1" t="n">
        <f aca="false">VLOOKUP($H3,$Z$2:$AF$9,6,0)</f>
        <v>0</v>
      </c>
      <c r="N3" s="1" t="n">
        <f aca="false">VLOOKUP($H3,$Z$2:$AF$9,7,0)</f>
        <v>32</v>
      </c>
      <c r="Z3" s="7" t="s">
        <v>27</v>
      </c>
      <c r="AA3" s="8" t="n">
        <v>650</v>
      </c>
      <c r="AB3" s="1"/>
      <c r="AC3" s="8" t="n">
        <v>35</v>
      </c>
      <c r="AD3" s="8" t="n">
        <v>650</v>
      </c>
      <c r="AE3" s="1"/>
      <c r="AF3" s="8" t="n">
        <v>32</v>
      </c>
    </row>
    <row r="4" customFormat="false" ht="27.6" hidden="false" customHeight="false" outlineLevel="0" collapsed="false">
      <c r="B4" s="1" t="s">
        <v>28</v>
      </c>
      <c r="C4" s="6" t="str">
        <f aca="false">IF(D4="OnDemand","ExperimentA","ExperimentB")</f>
        <v>ExperimentA</v>
      </c>
      <c r="D4" s="6" t="s">
        <v>24</v>
      </c>
      <c r="E4" s="6" t="n">
        <v>100</v>
      </c>
      <c r="F4" s="6" t="n">
        <v>10000</v>
      </c>
      <c r="G4" s="6" t="n">
        <v>1</v>
      </c>
      <c r="H4" s="7" t="s">
        <v>29</v>
      </c>
      <c r="I4" s="1" t="n">
        <f aca="false">VLOOKUP($H4,$Z$2:$AF$9,2,0)</f>
        <v>100</v>
      </c>
      <c r="J4" s="1" t="n">
        <f aca="false">VLOOKUP($H4,$Z$2:$AF$9,3,0)</f>
        <v>0</v>
      </c>
      <c r="K4" s="1" t="n">
        <f aca="false">VLOOKUP($H4,$Z$2:$AF$9,4,0)</f>
        <v>780</v>
      </c>
      <c r="L4" s="1" t="n">
        <f aca="false">VLOOKUP($H4,$Z$2:$AF$9,5,0)</f>
        <v>100</v>
      </c>
      <c r="M4" s="1" t="n">
        <f aca="false">VLOOKUP($H4,$Z$2:$AF$9,6,0)</f>
        <v>0</v>
      </c>
      <c r="N4" s="1" t="n">
        <f aca="false">VLOOKUP($H4,$Z$2:$AF$9,7,0)</f>
        <v>330</v>
      </c>
      <c r="Z4" s="7" t="s">
        <v>29</v>
      </c>
      <c r="AA4" s="8" t="n">
        <v>100</v>
      </c>
      <c r="AB4" s="1"/>
      <c r="AC4" s="8" t="n">
        <v>780</v>
      </c>
      <c r="AD4" s="8" t="n">
        <v>100</v>
      </c>
      <c r="AE4" s="1"/>
      <c r="AF4" s="8" t="n">
        <v>330</v>
      </c>
    </row>
    <row r="5" customFormat="false" ht="27.6" hidden="false" customHeight="false" outlineLevel="0" collapsed="false">
      <c r="B5" s="1" t="s">
        <v>30</v>
      </c>
      <c r="C5" s="6" t="str">
        <f aca="false">IF(D5="OnDemand","ExperimentA","ExperimentB")</f>
        <v>ExperimentA</v>
      </c>
      <c r="D5" s="6" t="s">
        <v>24</v>
      </c>
      <c r="E5" s="6" t="n">
        <v>100</v>
      </c>
      <c r="F5" s="6" t="n">
        <v>10000</v>
      </c>
      <c r="G5" s="6" t="n">
        <v>1</v>
      </c>
      <c r="H5" s="7" t="s">
        <v>31</v>
      </c>
      <c r="I5" s="1" t="n">
        <f aca="false">VLOOKUP($H5,$Z$2:$AF$9,2,0)</f>
        <v>90</v>
      </c>
      <c r="J5" s="1" t="n">
        <f aca="false">VLOOKUP($H5,$Z$2:$AF$9,3,0)</f>
        <v>0</v>
      </c>
      <c r="K5" s="1" t="n">
        <f aca="false">VLOOKUP($H5,$Z$2:$AF$9,4,0)</f>
        <v>850</v>
      </c>
      <c r="L5" s="1" t="n">
        <f aca="false">VLOOKUP($H5,$Z$2:$AF$9,5,0)</f>
        <v>100</v>
      </c>
      <c r="M5" s="1" t="n">
        <f aca="false">VLOOKUP($H5,$Z$2:$AF$9,6,0)</f>
        <v>0</v>
      </c>
      <c r="N5" s="1" t="n">
        <f aca="false">VLOOKUP($H5,$Z$2:$AF$9,7,0)</f>
        <v>420</v>
      </c>
      <c r="Z5" s="7" t="s">
        <v>31</v>
      </c>
      <c r="AA5" s="8" t="n">
        <v>90</v>
      </c>
      <c r="AB5" s="1"/>
      <c r="AC5" s="8" t="n">
        <v>850</v>
      </c>
      <c r="AD5" s="8" t="n">
        <v>100</v>
      </c>
      <c r="AE5" s="1"/>
      <c r="AF5" s="8" t="n">
        <v>420</v>
      </c>
    </row>
    <row r="6" customFormat="false" ht="27.6" hidden="false" customHeight="false" outlineLevel="0" collapsed="false">
      <c r="B6" s="1" t="s">
        <v>32</v>
      </c>
      <c r="C6" s="6" t="str">
        <f aca="false">IF(D6="OnDemand","ExperimentA","ExperimentB")</f>
        <v>ExperimentA</v>
      </c>
      <c r="D6" s="6" t="s">
        <v>24</v>
      </c>
      <c r="E6" s="6" t="n">
        <v>100</v>
      </c>
      <c r="F6" s="6" t="n">
        <v>10000</v>
      </c>
      <c r="G6" s="6" t="n">
        <v>1</v>
      </c>
      <c r="H6" s="7" t="s">
        <v>33</v>
      </c>
      <c r="I6" s="1" t="n">
        <f aca="false">VLOOKUP($H6,$Z$2:$AF$9,2,0)</f>
        <v>400</v>
      </c>
      <c r="J6" s="1" t="n">
        <f aca="false">VLOOKUP($H6,$Z$2:$AF$9,3,0)</f>
        <v>0</v>
      </c>
      <c r="K6" s="1" t="n">
        <f aca="false">VLOOKUP($H6,$Z$2:$AF$9,4,0)</f>
        <v>240</v>
      </c>
      <c r="L6" s="1" t="n">
        <f aca="false">VLOOKUP($H6,$Z$2:$AF$9,5,0)</f>
        <v>440</v>
      </c>
      <c r="M6" s="1" t="n">
        <f aca="false">VLOOKUP($H6,$Z$2:$AF$9,6,0)</f>
        <v>0</v>
      </c>
      <c r="N6" s="1" t="n">
        <f aca="false">VLOOKUP($H6,$Z$2:$AF$9,7,0)</f>
        <v>200</v>
      </c>
      <c r="Z6" s="7" t="s">
        <v>33</v>
      </c>
      <c r="AA6" s="8" t="n">
        <v>400</v>
      </c>
      <c r="AB6" s="1"/>
      <c r="AC6" s="8" t="n">
        <v>240</v>
      </c>
      <c r="AD6" s="8" t="n">
        <v>440</v>
      </c>
      <c r="AE6" s="1"/>
      <c r="AF6" s="8" t="n">
        <v>200</v>
      </c>
    </row>
    <row r="7" customFormat="false" ht="27.6" hidden="false" customHeight="false" outlineLevel="0" collapsed="false">
      <c r="B7" s="1" t="s">
        <v>34</v>
      </c>
      <c r="C7" s="6" t="str">
        <f aca="false">IF(D7="OnDemand","ExperimentA","ExperimentB")</f>
        <v>ExperimentA</v>
      </c>
      <c r="D7" s="6" t="s">
        <v>24</v>
      </c>
      <c r="E7" s="6" t="n">
        <v>100</v>
      </c>
      <c r="F7" s="6" t="n">
        <v>10000</v>
      </c>
      <c r="G7" s="6" t="n">
        <v>1</v>
      </c>
      <c r="H7" s="7" t="s">
        <v>35</v>
      </c>
      <c r="I7" s="1" t="n">
        <f aca="false">VLOOKUP($H7,$Z$2:$AF$9,2,0)</f>
        <v>350</v>
      </c>
      <c r="J7" s="1" t="n">
        <f aca="false">VLOOKUP($H7,$Z$2:$AF$9,3,0)</f>
        <v>0</v>
      </c>
      <c r="K7" s="1" t="n">
        <f aca="false">VLOOKUP($H7,$Z$2:$AF$9,4,0)</f>
        <v>250</v>
      </c>
      <c r="L7" s="1" t="n">
        <f aca="false">VLOOKUP($H7,$Z$2:$AF$9,5,0)</f>
        <v>370</v>
      </c>
      <c r="M7" s="1" t="n">
        <f aca="false">VLOOKUP($H7,$Z$2:$AF$9,6,0)</f>
        <v>0</v>
      </c>
      <c r="N7" s="1" t="n">
        <f aca="false">VLOOKUP($H7,$Z$2:$AF$9,7,0)</f>
        <v>200</v>
      </c>
      <c r="Z7" s="7" t="s">
        <v>35</v>
      </c>
      <c r="AA7" s="8" t="n">
        <v>350</v>
      </c>
      <c r="AB7" s="1"/>
      <c r="AC7" s="8" t="n">
        <v>250</v>
      </c>
      <c r="AD7" s="8" t="n">
        <v>370</v>
      </c>
      <c r="AE7" s="1"/>
      <c r="AF7" s="8" t="n">
        <v>200</v>
      </c>
    </row>
    <row r="8" customFormat="false" ht="27.6" hidden="false" customHeight="false" outlineLevel="0" collapsed="false">
      <c r="B8" s="1" t="s">
        <v>36</v>
      </c>
      <c r="C8" s="6" t="str">
        <f aca="false">IF(D8="OnDemand","ExperimentA","ExperimentB")</f>
        <v>ExperimentA</v>
      </c>
      <c r="D8" s="6" t="s">
        <v>24</v>
      </c>
      <c r="E8" s="6" t="n">
        <v>100</v>
      </c>
      <c r="F8" s="6" t="n">
        <v>10000</v>
      </c>
      <c r="G8" s="6" t="n">
        <v>1</v>
      </c>
      <c r="H8" s="7" t="s">
        <v>37</v>
      </c>
      <c r="I8" s="1" t="n">
        <f aca="false">VLOOKUP($H8,$Z$2:$AF$9,2,0)</f>
        <v>400</v>
      </c>
      <c r="J8" s="1" t="n">
        <f aca="false">VLOOKUP($H8,$Z$2:$AF$9,3,0)</f>
        <v>1</v>
      </c>
      <c r="K8" s="1" t="n">
        <f aca="false">VLOOKUP($H8,$Z$2:$AF$9,4,0)</f>
        <v>240</v>
      </c>
      <c r="L8" s="1" t="n">
        <f aca="false">VLOOKUP($H8,$Z$2:$AF$9,5,0)</f>
        <v>440</v>
      </c>
      <c r="M8" s="1" t="n">
        <f aca="false">VLOOKUP($H8,$Z$2:$AF$9,6,0)</f>
        <v>1</v>
      </c>
      <c r="N8" s="1" t="n">
        <f aca="false">VLOOKUP($H8,$Z$2:$AF$9,7,0)</f>
        <v>200</v>
      </c>
      <c r="Z8" s="7" t="s">
        <v>37</v>
      </c>
      <c r="AA8" s="8" t="n">
        <v>400</v>
      </c>
      <c r="AB8" s="8" t="n">
        <v>1</v>
      </c>
      <c r="AC8" s="8" t="n">
        <v>240</v>
      </c>
      <c r="AD8" s="8" t="n">
        <v>440</v>
      </c>
      <c r="AE8" s="8" t="n">
        <v>1</v>
      </c>
      <c r="AF8" s="8" t="n">
        <v>200</v>
      </c>
    </row>
    <row r="9" customFormat="false" ht="27.6" hidden="false" customHeight="false" outlineLevel="0" collapsed="false">
      <c r="B9" s="1" t="s">
        <v>38</v>
      </c>
      <c r="C9" s="6" t="str">
        <f aca="false">IF(D9="OnDemand","ExperimentA","ExperimentB")</f>
        <v>ExperimentA</v>
      </c>
      <c r="D9" s="6" t="s">
        <v>24</v>
      </c>
      <c r="E9" s="6" t="n">
        <v>100</v>
      </c>
      <c r="F9" s="6" t="n">
        <v>10000</v>
      </c>
      <c r="G9" s="6" t="n">
        <v>1</v>
      </c>
      <c r="H9" s="7" t="s">
        <v>39</v>
      </c>
      <c r="I9" s="1" t="n">
        <f aca="false">VLOOKUP($H9,$Z$2:$AF$9,2,0)</f>
        <v>0</v>
      </c>
      <c r="J9" s="1" t="n">
        <f aca="false">VLOOKUP($H9,$Z$2:$AF$9,3,0)</f>
        <v>0</v>
      </c>
      <c r="K9" s="1" t="n">
        <f aca="false">VLOOKUP($H9,$Z$2:$AF$9,4,0)</f>
        <v>0</v>
      </c>
      <c r="L9" s="1" t="n">
        <f aca="false">VLOOKUP($H9,$Z$2:$AF$9,5,0)</f>
        <v>0</v>
      </c>
      <c r="M9" s="1" t="n">
        <f aca="false">VLOOKUP($H9,$Z$2:$AF$9,6,0)</f>
        <v>0</v>
      </c>
      <c r="N9" s="1" t="n">
        <f aca="false">VLOOKUP($H9,$Z$2:$AF$9,7,0)</f>
        <v>0</v>
      </c>
      <c r="Z9" s="7" t="s">
        <v>39</v>
      </c>
      <c r="AA9" s="1"/>
      <c r="AB9" s="1"/>
      <c r="AC9" s="1"/>
      <c r="AD9" s="1"/>
      <c r="AE9" s="1"/>
      <c r="AF9" s="1"/>
    </row>
    <row r="10" customFormat="false" ht="41.4" hidden="false" customHeight="false" outlineLevel="0" collapsed="false">
      <c r="B10" s="1" t="s">
        <v>40</v>
      </c>
      <c r="C10" s="9" t="str">
        <f aca="false">IF(D10="OnDemand","ExperimentA","ExperimentB")</f>
        <v>ExperimentB</v>
      </c>
      <c r="D10" s="9" t="s">
        <v>41</v>
      </c>
      <c r="E10" s="9" t="n">
        <v>100</v>
      </c>
      <c r="F10" s="9" t="n">
        <v>10000</v>
      </c>
      <c r="G10" s="9" t="n">
        <v>1</v>
      </c>
      <c r="H10" s="10" t="s">
        <v>25</v>
      </c>
      <c r="I10" s="1" t="n">
        <f aca="false">VLOOKUP($H10,$Z$2:$AF$9,2,0)</f>
        <v>650</v>
      </c>
      <c r="J10" s="1" t="n">
        <f aca="false">VLOOKUP($H10,$Z$2:$AF$9,3,0)</f>
        <v>2</v>
      </c>
      <c r="K10" s="1" t="n">
        <f aca="false">VLOOKUP($H10,$Z$2:$AF$9,4,0)</f>
        <v>20</v>
      </c>
      <c r="L10" s="1" t="n">
        <f aca="false">VLOOKUP($H10,$Z$2:$AF$9,5,0)</f>
        <v>650</v>
      </c>
      <c r="M10" s="1" t="n">
        <f aca="false">VLOOKUP($H10,$Z$2:$AF$9,6,0)</f>
        <v>2</v>
      </c>
      <c r="N10" s="1" t="n">
        <f aca="false">VLOOKUP($H10,$Z$2:$AF$9,7,0)</f>
        <v>18</v>
      </c>
    </row>
    <row r="11" customFormat="false" ht="41.4" hidden="false" customHeight="false" outlineLevel="0" collapsed="false">
      <c r="B11" s="1" t="s">
        <v>42</v>
      </c>
      <c r="C11" s="9" t="str">
        <f aca="false">IF(D11="OnDemand","ExperimentA","ExperimentB")</f>
        <v>ExperimentB</v>
      </c>
      <c r="D11" s="9" t="s">
        <v>41</v>
      </c>
      <c r="E11" s="9" t="n">
        <v>100</v>
      </c>
      <c r="F11" s="9" t="n">
        <v>10000</v>
      </c>
      <c r="G11" s="9" t="n">
        <v>1</v>
      </c>
      <c r="H11" s="10" t="s">
        <v>27</v>
      </c>
      <c r="I11" s="1" t="n">
        <f aca="false">VLOOKUP($H11,$Z$2:$AF$9,2,0)</f>
        <v>650</v>
      </c>
      <c r="J11" s="1" t="n">
        <f aca="false">VLOOKUP($H11,$Z$2:$AF$9,3,0)</f>
        <v>0</v>
      </c>
      <c r="K11" s="1" t="n">
        <f aca="false">VLOOKUP($H11,$Z$2:$AF$9,4,0)</f>
        <v>35</v>
      </c>
      <c r="L11" s="1" t="n">
        <f aca="false">VLOOKUP($H11,$Z$2:$AF$9,5,0)</f>
        <v>650</v>
      </c>
      <c r="M11" s="1" t="n">
        <f aca="false">VLOOKUP($H11,$Z$2:$AF$9,6,0)</f>
        <v>0</v>
      </c>
      <c r="N11" s="1" t="n">
        <f aca="false">VLOOKUP($H11,$Z$2:$AF$9,7,0)</f>
        <v>32</v>
      </c>
    </row>
    <row r="12" customFormat="false" ht="14.4" hidden="false" customHeight="false" outlineLevel="0" collapsed="false">
      <c r="B12" s="1" t="s">
        <v>43</v>
      </c>
      <c r="C12" s="9" t="str">
        <f aca="false">IF(D12="OnDemand","ExperimentA","ExperimentB")</f>
        <v>ExperimentB</v>
      </c>
      <c r="D12" s="9" t="s">
        <v>41</v>
      </c>
      <c r="E12" s="9" t="n">
        <v>100</v>
      </c>
      <c r="F12" s="9" t="n">
        <v>10000</v>
      </c>
      <c r="G12" s="9" t="n">
        <v>1</v>
      </c>
      <c r="H12" s="10" t="s">
        <v>29</v>
      </c>
      <c r="I12" s="1" t="n">
        <f aca="false">VLOOKUP($H12,$Z$2:$AF$9,2,0)</f>
        <v>100</v>
      </c>
      <c r="J12" s="1" t="n">
        <f aca="false">VLOOKUP($H12,$Z$2:$AF$9,3,0)</f>
        <v>0</v>
      </c>
      <c r="K12" s="1" t="n">
        <f aca="false">VLOOKUP($H12,$Z$2:$AF$9,4,0)</f>
        <v>780</v>
      </c>
      <c r="L12" s="1" t="n">
        <f aca="false">VLOOKUP($H12,$Z$2:$AF$9,5,0)</f>
        <v>100</v>
      </c>
      <c r="M12" s="1" t="n">
        <f aca="false">VLOOKUP($H12,$Z$2:$AF$9,6,0)</f>
        <v>0</v>
      </c>
      <c r="N12" s="1" t="n">
        <f aca="false">VLOOKUP($H12,$Z$2:$AF$9,7,0)</f>
        <v>330</v>
      </c>
    </row>
    <row r="13" customFormat="false" ht="14.4" hidden="false" customHeight="false" outlineLevel="0" collapsed="false">
      <c r="B13" s="1" t="s">
        <v>44</v>
      </c>
      <c r="C13" s="9" t="str">
        <f aca="false">IF(D13="OnDemand","ExperimentA","ExperimentB")</f>
        <v>ExperimentB</v>
      </c>
      <c r="D13" s="9" t="s">
        <v>41</v>
      </c>
      <c r="E13" s="9" t="n">
        <v>100</v>
      </c>
      <c r="F13" s="9" t="n">
        <v>10000</v>
      </c>
      <c r="G13" s="9" t="n">
        <v>1</v>
      </c>
      <c r="H13" s="10" t="s">
        <v>31</v>
      </c>
      <c r="I13" s="1" t="n">
        <f aca="false">VLOOKUP($H13,$Z$2:$AF$9,2,0)</f>
        <v>90</v>
      </c>
      <c r="J13" s="1" t="n">
        <f aca="false">VLOOKUP($H13,$Z$2:$AF$9,3,0)</f>
        <v>0</v>
      </c>
      <c r="K13" s="1" t="n">
        <f aca="false">VLOOKUP($H13,$Z$2:$AF$9,4,0)</f>
        <v>850</v>
      </c>
      <c r="L13" s="1" t="n">
        <f aca="false">VLOOKUP($H13,$Z$2:$AF$9,5,0)</f>
        <v>100</v>
      </c>
      <c r="M13" s="1" t="n">
        <f aca="false">VLOOKUP($H13,$Z$2:$AF$9,6,0)</f>
        <v>0</v>
      </c>
      <c r="N13" s="1" t="n">
        <f aca="false">VLOOKUP($H13,$Z$2:$AF$9,7,0)</f>
        <v>420</v>
      </c>
    </row>
    <row r="14" customFormat="false" ht="14.4" hidden="false" customHeight="false" outlineLevel="0" collapsed="false">
      <c r="B14" s="1" t="s">
        <v>45</v>
      </c>
      <c r="C14" s="9" t="str">
        <f aca="false">IF(D14="OnDemand","ExperimentA","ExperimentB")</f>
        <v>ExperimentB</v>
      </c>
      <c r="D14" s="9" t="s">
        <v>41</v>
      </c>
      <c r="E14" s="9" t="n">
        <v>100</v>
      </c>
      <c r="F14" s="9" t="n">
        <v>10000</v>
      </c>
      <c r="G14" s="9" t="n">
        <v>1</v>
      </c>
      <c r="H14" s="10" t="s">
        <v>33</v>
      </c>
      <c r="I14" s="1" t="n">
        <f aca="false">VLOOKUP($H14,$Z$2:$AF$9,2,0)</f>
        <v>400</v>
      </c>
      <c r="J14" s="1" t="n">
        <f aca="false">VLOOKUP($H14,$Z$2:$AF$9,3,0)</f>
        <v>0</v>
      </c>
      <c r="K14" s="1" t="n">
        <f aca="false">VLOOKUP($H14,$Z$2:$AF$9,4,0)</f>
        <v>240</v>
      </c>
      <c r="L14" s="1" t="n">
        <f aca="false">VLOOKUP($H14,$Z$2:$AF$9,5,0)</f>
        <v>440</v>
      </c>
      <c r="M14" s="1" t="n">
        <f aca="false">VLOOKUP($H14,$Z$2:$AF$9,6,0)</f>
        <v>0</v>
      </c>
      <c r="N14" s="1" t="n">
        <f aca="false">VLOOKUP($H14,$Z$2:$AF$9,7,0)</f>
        <v>200</v>
      </c>
    </row>
    <row r="15" customFormat="false" ht="14.4" hidden="false" customHeight="false" outlineLevel="0" collapsed="false">
      <c r="B15" s="1" t="s">
        <v>46</v>
      </c>
      <c r="C15" s="9" t="str">
        <f aca="false">IF(D15="OnDemand","ExperimentA","ExperimentB")</f>
        <v>ExperimentB</v>
      </c>
      <c r="D15" s="9" t="s">
        <v>41</v>
      </c>
      <c r="E15" s="9" t="n">
        <v>100</v>
      </c>
      <c r="F15" s="9" t="n">
        <v>10000</v>
      </c>
      <c r="G15" s="9" t="n">
        <v>1</v>
      </c>
      <c r="H15" s="10" t="s">
        <v>35</v>
      </c>
      <c r="I15" s="1" t="n">
        <f aca="false">VLOOKUP($H15,$Z$2:$AF$9,2,0)</f>
        <v>350</v>
      </c>
      <c r="J15" s="1" t="n">
        <f aca="false">VLOOKUP($H15,$Z$2:$AF$9,3,0)</f>
        <v>0</v>
      </c>
      <c r="K15" s="1" t="n">
        <f aca="false">VLOOKUP($H15,$Z$2:$AF$9,4,0)</f>
        <v>250</v>
      </c>
      <c r="L15" s="1" t="n">
        <f aca="false">VLOOKUP($H15,$Z$2:$AF$9,5,0)</f>
        <v>370</v>
      </c>
      <c r="M15" s="1" t="n">
        <f aca="false">VLOOKUP($H15,$Z$2:$AF$9,6,0)</f>
        <v>0</v>
      </c>
      <c r="N15" s="1" t="n">
        <f aca="false">VLOOKUP($H15,$Z$2:$AF$9,7,0)</f>
        <v>200</v>
      </c>
    </row>
    <row r="16" customFormat="false" ht="14.4" hidden="false" customHeight="false" outlineLevel="0" collapsed="false">
      <c r="B16" s="1" t="s">
        <v>47</v>
      </c>
      <c r="C16" s="9" t="str">
        <f aca="false">IF(D16="OnDemand","ExperimentA","ExperimentB")</f>
        <v>ExperimentB</v>
      </c>
      <c r="D16" s="9" t="s">
        <v>41</v>
      </c>
      <c r="E16" s="9" t="n">
        <v>100</v>
      </c>
      <c r="F16" s="9" t="n">
        <v>10000</v>
      </c>
      <c r="G16" s="9" t="n">
        <v>1</v>
      </c>
      <c r="H16" s="10" t="s">
        <v>37</v>
      </c>
      <c r="I16" s="1" t="n">
        <f aca="false">VLOOKUP($H16,$Z$2:$AF$9,2,0)</f>
        <v>400</v>
      </c>
      <c r="J16" s="1" t="n">
        <f aca="false">VLOOKUP($H16,$Z$2:$AF$9,3,0)</f>
        <v>1</v>
      </c>
      <c r="K16" s="1" t="n">
        <f aca="false">VLOOKUP($H16,$Z$2:$AF$9,4,0)</f>
        <v>240</v>
      </c>
      <c r="L16" s="1" t="n">
        <f aca="false">VLOOKUP($H16,$Z$2:$AF$9,5,0)</f>
        <v>440</v>
      </c>
      <c r="M16" s="1" t="n">
        <f aca="false">VLOOKUP($H16,$Z$2:$AF$9,6,0)</f>
        <v>1</v>
      </c>
      <c r="N16" s="1" t="n">
        <f aca="false">VLOOKUP($H16,$Z$2:$AF$9,7,0)</f>
        <v>200</v>
      </c>
      <c r="Q16" s="11" t="n">
        <v>10</v>
      </c>
    </row>
    <row r="17" customFormat="false" ht="27.6" hidden="false" customHeight="false" outlineLevel="0" collapsed="false">
      <c r="B17" s="1" t="s">
        <v>48</v>
      </c>
      <c r="C17" s="9" t="str">
        <f aca="false">IF(D17="OnDemand","ExperimentA","ExperimentB")</f>
        <v>ExperimentB</v>
      </c>
      <c r="D17" s="9" t="s">
        <v>41</v>
      </c>
      <c r="E17" s="9" t="n">
        <v>100</v>
      </c>
      <c r="F17" s="9" t="n">
        <v>10000</v>
      </c>
      <c r="G17" s="9" t="n">
        <v>1</v>
      </c>
      <c r="H17" s="10" t="s">
        <v>39</v>
      </c>
      <c r="I17" s="1" t="n">
        <f aca="false">VLOOKUP($H17,$Z$2:$AF$9,2,0)</f>
        <v>0</v>
      </c>
      <c r="J17" s="1" t="n">
        <f aca="false">VLOOKUP($H17,$Z$2:$AF$9,3,0)</f>
        <v>0</v>
      </c>
      <c r="K17" s="1" t="n">
        <f aca="false">VLOOKUP($H17,$Z$2:$AF$9,4,0)</f>
        <v>0</v>
      </c>
      <c r="L17" s="1" t="n">
        <f aca="false">VLOOKUP($H17,$Z$2:$AF$9,5,0)</f>
        <v>0</v>
      </c>
      <c r="M17" s="1" t="n">
        <f aca="false">VLOOKUP($H17,$Z$2:$AF$9,6,0)</f>
        <v>0</v>
      </c>
      <c r="N17" s="1" t="n">
        <f aca="false">VLOOKUP($H17,$Z$2:$AF$9,7,0)</f>
        <v>0</v>
      </c>
      <c r="Q17" s="0" t="n">
        <v>20</v>
      </c>
    </row>
    <row r="18" customFormat="false" ht="41.4" hidden="false" customHeight="false" outlineLevel="0" collapsed="false">
      <c r="B18" s="1" t="s">
        <v>49</v>
      </c>
      <c r="C18" s="12" t="str">
        <f aca="false">IF(D18="OnDemand","ExperimentA","ExperimentB")</f>
        <v>ExperimentB</v>
      </c>
      <c r="D18" s="12" t="s">
        <v>41</v>
      </c>
      <c r="E18" s="12" t="n">
        <v>0</v>
      </c>
      <c r="F18" s="12" t="n">
        <v>20000</v>
      </c>
      <c r="G18" s="12" t="n">
        <v>1</v>
      </c>
      <c r="H18" s="13" t="s">
        <v>25</v>
      </c>
      <c r="I18" s="1" t="n">
        <f aca="false">VLOOKUP($H18,$Z$2:$AF$9,2,0)</f>
        <v>650</v>
      </c>
      <c r="J18" s="1" t="n">
        <f aca="false">VLOOKUP($H18,$Z$2:$AF$9,3,0)</f>
        <v>2</v>
      </c>
      <c r="K18" s="1" t="n">
        <f aca="false">VLOOKUP($H18,$Z$2:$AF$9,4,0)</f>
        <v>20</v>
      </c>
      <c r="L18" s="1" t="n">
        <f aca="false">VLOOKUP($H18,$Z$2:$AF$9,5,0)</f>
        <v>650</v>
      </c>
      <c r="M18" s="1" t="n">
        <f aca="false">VLOOKUP($H18,$Z$2:$AF$9,6,0)</f>
        <v>2</v>
      </c>
      <c r="N18" s="1" t="n">
        <f aca="false">VLOOKUP($H18,$Z$2:$AF$9,7,0)</f>
        <v>18</v>
      </c>
      <c r="Q18" s="0" t="n">
        <v>40</v>
      </c>
    </row>
    <row r="19" customFormat="false" ht="41.4" hidden="false" customHeight="false" outlineLevel="0" collapsed="false">
      <c r="B19" s="1" t="s">
        <v>50</v>
      </c>
      <c r="C19" s="12" t="str">
        <f aca="false">IF(D19="OnDemand","ExperimentA","ExperimentB")</f>
        <v>ExperimentB</v>
      </c>
      <c r="D19" s="12" t="s">
        <v>41</v>
      </c>
      <c r="E19" s="12" t="n">
        <v>0</v>
      </c>
      <c r="F19" s="12" t="n">
        <v>20000</v>
      </c>
      <c r="G19" s="12" t="n">
        <v>1</v>
      </c>
      <c r="H19" s="13" t="s">
        <v>27</v>
      </c>
      <c r="I19" s="1" t="n">
        <f aca="false">VLOOKUP($H19,$Z$2:$AF$9,2,0)</f>
        <v>650</v>
      </c>
      <c r="J19" s="1" t="n">
        <f aca="false">VLOOKUP($H19,$Z$2:$AF$9,3,0)</f>
        <v>0</v>
      </c>
      <c r="K19" s="1" t="n">
        <f aca="false">VLOOKUP($H19,$Z$2:$AF$9,4,0)</f>
        <v>35</v>
      </c>
      <c r="L19" s="1" t="n">
        <f aca="false">VLOOKUP($H19,$Z$2:$AF$9,5,0)</f>
        <v>650</v>
      </c>
      <c r="M19" s="1" t="n">
        <f aca="false">VLOOKUP($H19,$Z$2:$AF$9,6,0)</f>
        <v>0</v>
      </c>
      <c r="N19" s="1" t="n">
        <f aca="false">VLOOKUP($H19,$Z$2:$AF$9,7,0)</f>
        <v>32</v>
      </c>
      <c r="Q19" s="0" t="n">
        <v>80</v>
      </c>
    </row>
    <row r="20" customFormat="false" ht="14.4" hidden="false" customHeight="false" outlineLevel="0" collapsed="false">
      <c r="B20" s="1" t="s">
        <v>51</v>
      </c>
      <c r="C20" s="12" t="str">
        <f aca="false">IF(D20="OnDemand","ExperimentA","ExperimentB")</f>
        <v>ExperimentB</v>
      </c>
      <c r="D20" s="12" t="s">
        <v>41</v>
      </c>
      <c r="E20" s="12" t="n">
        <v>0</v>
      </c>
      <c r="F20" s="12" t="n">
        <v>20000</v>
      </c>
      <c r="G20" s="12" t="n">
        <v>1</v>
      </c>
      <c r="H20" s="13" t="s">
        <v>29</v>
      </c>
      <c r="I20" s="1" t="n">
        <f aca="false">VLOOKUP($H20,$Z$2:$AF$9,2,0)</f>
        <v>100</v>
      </c>
      <c r="J20" s="1" t="n">
        <f aca="false">VLOOKUP($H20,$Z$2:$AF$9,3,0)</f>
        <v>0</v>
      </c>
      <c r="K20" s="1" t="n">
        <f aca="false">VLOOKUP($H20,$Z$2:$AF$9,4,0)</f>
        <v>780</v>
      </c>
      <c r="L20" s="1" t="n">
        <f aca="false">VLOOKUP($H20,$Z$2:$AF$9,5,0)</f>
        <v>100</v>
      </c>
      <c r="M20" s="1" t="n">
        <f aca="false">VLOOKUP($H20,$Z$2:$AF$9,6,0)</f>
        <v>0</v>
      </c>
      <c r="N20" s="1" t="n">
        <f aca="false">VLOOKUP($H20,$Z$2:$AF$9,7,0)</f>
        <v>330</v>
      </c>
      <c r="Q20" s="0" t="n">
        <v>160</v>
      </c>
    </row>
    <row r="21" customFormat="false" ht="14.4" hidden="false" customHeight="false" outlineLevel="0" collapsed="false">
      <c r="B21" s="1" t="s">
        <v>52</v>
      </c>
      <c r="C21" s="12" t="str">
        <f aca="false">IF(D21="OnDemand","ExperimentA","ExperimentB")</f>
        <v>ExperimentB</v>
      </c>
      <c r="D21" s="12" t="s">
        <v>41</v>
      </c>
      <c r="E21" s="12" t="n">
        <v>0</v>
      </c>
      <c r="F21" s="12" t="n">
        <v>20000</v>
      </c>
      <c r="G21" s="12" t="n">
        <v>1</v>
      </c>
      <c r="H21" s="13" t="s">
        <v>31</v>
      </c>
      <c r="I21" s="1" t="n">
        <f aca="false">VLOOKUP($H21,$Z$2:$AF$9,2,0)</f>
        <v>90</v>
      </c>
      <c r="J21" s="1" t="n">
        <f aca="false">VLOOKUP($H21,$Z$2:$AF$9,3,0)</f>
        <v>0</v>
      </c>
      <c r="K21" s="1" t="n">
        <f aca="false">VLOOKUP($H21,$Z$2:$AF$9,4,0)</f>
        <v>850</v>
      </c>
      <c r="L21" s="1" t="n">
        <f aca="false">VLOOKUP($H21,$Z$2:$AF$9,5,0)</f>
        <v>100</v>
      </c>
      <c r="M21" s="1" t="n">
        <f aca="false">VLOOKUP($H21,$Z$2:$AF$9,6,0)</f>
        <v>0</v>
      </c>
      <c r="N21" s="1" t="n">
        <f aca="false">VLOOKUP($H21,$Z$2:$AF$9,7,0)</f>
        <v>420</v>
      </c>
      <c r="Q21" s="0" t="n">
        <v>320</v>
      </c>
    </row>
    <row r="22" customFormat="false" ht="14.4" hidden="false" customHeight="false" outlineLevel="0" collapsed="false">
      <c r="B22" s="1" t="s">
        <v>53</v>
      </c>
      <c r="C22" s="12" t="str">
        <f aca="false">IF(D22="OnDemand","ExperimentA","ExperimentB")</f>
        <v>ExperimentB</v>
      </c>
      <c r="D22" s="12" t="s">
        <v>41</v>
      </c>
      <c r="E22" s="12" t="n">
        <v>0</v>
      </c>
      <c r="F22" s="12" t="n">
        <v>20000</v>
      </c>
      <c r="G22" s="12" t="n">
        <v>1</v>
      </c>
      <c r="H22" s="13" t="s">
        <v>33</v>
      </c>
      <c r="I22" s="1" t="n">
        <f aca="false">VLOOKUP($H22,$Z$2:$AF$9,2,0)</f>
        <v>400</v>
      </c>
      <c r="J22" s="1" t="n">
        <f aca="false">VLOOKUP($H22,$Z$2:$AF$9,3,0)</f>
        <v>0</v>
      </c>
      <c r="K22" s="1" t="n">
        <f aca="false">VLOOKUP($H22,$Z$2:$AF$9,4,0)</f>
        <v>240</v>
      </c>
      <c r="L22" s="1" t="n">
        <f aca="false">VLOOKUP($H22,$Z$2:$AF$9,5,0)</f>
        <v>440</v>
      </c>
      <c r="M22" s="1" t="n">
        <f aca="false">VLOOKUP($H22,$Z$2:$AF$9,6,0)</f>
        <v>0</v>
      </c>
      <c r="N22" s="1" t="n">
        <f aca="false">VLOOKUP($H22,$Z$2:$AF$9,7,0)</f>
        <v>200</v>
      </c>
    </row>
    <row r="23" customFormat="false" ht="14.4" hidden="false" customHeight="false" outlineLevel="0" collapsed="false">
      <c r="B23" s="1" t="s">
        <v>54</v>
      </c>
      <c r="C23" s="12" t="str">
        <f aca="false">IF(D23="OnDemand","ExperimentA","ExperimentB")</f>
        <v>ExperimentB</v>
      </c>
      <c r="D23" s="12" t="s">
        <v>41</v>
      </c>
      <c r="E23" s="12" t="n">
        <v>0</v>
      </c>
      <c r="F23" s="12" t="n">
        <v>20000</v>
      </c>
      <c r="G23" s="12" t="n">
        <v>1</v>
      </c>
      <c r="H23" s="13" t="s">
        <v>35</v>
      </c>
      <c r="I23" s="1" t="n">
        <f aca="false">VLOOKUP($H23,$Z$2:$AF$9,2,0)</f>
        <v>350</v>
      </c>
      <c r="J23" s="1" t="n">
        <f aca="false">VLOOKUP($H23,$Z$2:$AF$9,3,0)</f>
        <v>0</v>
      </c>
      <c r="K23" s="1" t="n">
        <f aca="false">VLOOKUP($H23,$Z$2:$AF$9,4,0)</f>
        <v>250</v>
      </c>
      <c r="L23" s="1" t="n">
        <f aca="false">VLOOKUP($H23,$Z$2:$AF$9,5,0)</f>
        <v>370</v>
      </c>
      <c r="M23" s="1" t="n">
        <f aca="false">VLOOKUP($H23,$Z$2:$AF$9,6,0)</f>
        <v>0</v>
      </c>
      <c r="N23" s="1" t="n">
        <f aca="false">VLOOKUP($H23,$Z$2:$AF$9,7,0)</f>
        <v>200</v>
      </c>
    </row>
    <row r="24" customFormat="false" ht="14.4" hidden="false" customHeight="false" outlineLevel="0" collapsed="false">
      <c r="B24" s="1" t="s">
        <v>55</v>
      </c>
      <c r="C24" s="12" t="str">
        <f aca="false">IF(D24="OnDemand","ExperimentA","ExperimentB")</f>
        <v>ExperimentB</v>
      </c>
      <c r="D24" s="12" t="s">
        <v>41</v>
      </c>
      <c r="E24" s="12" t="n">
        <v>0</v>
      </c>
      <c r="F24" s="12" t="n">
        <v>20000</v>
      </c>
      <c r="G24" s="12" t="n">
        <v>1</v>
      </c>
      <c r="H24" s="13" t="s">
        <v>37</v>
      </c>
      <c r="I24" s="1" t="n">
        <f aca="false">VLOOKUP($H24,$Z$2:$AF$9,2,0)</f>
        <v>400</v>
      </c>
      <c r="J24" s="1" t="n">
        <f aca="false">VLOOKUP($H24,$Z$2:$AF$9,3,0)</f>
        <v>1</v>
      </c>
      <c r="K24" s="1" t="n">
        <f aca="false">VLOOKUP($H24,$Z$2:$AF$9,4,0)</f>
        <v>240</v>
      </c>
      <c r="L24" s="1" t="n">
        <f aca="false">VLOOKUP($H24,$Z$2:$AF$9,5,0)</f>
        <v>440</v>
      </c>
      <c r="M24" s="1" t="n">
        <f aca="false">VLOOKUP($H24,$Z$2:$AF$9,6,0)</f>
        <v>1</v>
      </c>
      <c r="N24" s="1" t="n">
        <f aca="false">VLOOKUP($H24,$Z$2:$AF$9,7,0)</f>
        <v>200</v>
      </c>
    </row>
    <row r="25" customFormat="false" ht="27.6" hidden="false" customHeight="false" outlineLevel="0" collapsed="false">
      <c r="B25" s="1" t="s">
        <v>56</v>
      </c>
      <c r="C25" s="12" t="str">
        <f aca="false">IF(D25="OnDemand","ExperimentA","ExperimentB")</f>
        <v>ExperimentB</v>
      </c>
      <c r="D25" s="12" t="s">
        <v>41</v>
      </c>
      <c r="E25" s="12" t="n">
        <v>0</v>
      </c>
      <c r="F25" s="12" t="n">
        <v>20000</v>
      </c>
      <c r="G25" s="12" t="n">
        <v>1</v>
      </c>
      <c r="H25" s="13" t="s">
        <v>39</v>
      </c>
      <c r="I25" s="1" t="n">
        <f aca="false">VLOOKUP($H25,$Z$2:$AF$9,2,0)</f>
        <v>0</v>
      </c>
      <c r="J25" s="1" t="n">
        <f aca="false">VLOOKUP($H25,$Z$2:$AF$9,3,0)</f>
        <v>0</v>
      </c>
      <c r="K25" s="1" t="n">
        <f aca="false">VLOOKUP($H25,$Z$2:$AF$9,4,0)</f>
        <v>0</v>
      </c>
      <c r="L25" s="1" t="n">
        <f aca="false">VLOOKUP($H25,$Z$2:$AF$9,5,0)</f>
        <v>0</v>
      </c>
      <c r="M25" s="1" t="n">
        <f aca="false">VLOOKUP($H25,$Z$2:$AF$9,6,0)</f>
        <v>0</v>
      </c>
      <c r="N25" s="1" t="n">
        <f aca="false">VLOOKUP($H25,$Z$2:$AF$9,7,0)</f>
        <v>0</v>
      </c>
    </row>
    <row r="26" customFormat="false" ht="41.4" hidden="false" customHeight="false" outlineLevel="0" collapsed="false">
      <c r="B26" s="1" t="s">
        <v>57</v>
      </c>
      <c r="C26" s="6" t="str">
        <f aca="false">IF(D26="OnDemand","ExperimentA","ExperimentB")</f>
        <v>ExperimentB</v>
      </c>
      <c r="D26" s="6" t="s">
        <v>41</v>
      </c>
      <c r="E26" s="6" t="n">
        <v>0</v>
      </c>
      <c r="F26" s="6" t="n">
        <v>40000</v>
      </c>
      <c r="G26" s="6" t="n">
        <v>1</v>
      </c>
      <c r="H26" s="7" t="s">
        <v>25</v>
      </c>
      <c r="I26" s="1" t="n">
        <f aca="false">VLOOKUP($H26,$Z$2:$AF$9,2,0)</f>
        <v>650</v>
      </c>
      <c r="J26" s="1" t="n">
        <f aca="false">VLOOKUP($H26,$Z$2:$AF$9,3,0)</f>
        <v>2</v>
      </c>
      <c r="K26" s="1" t="n">
        <f aca="false">VLOOKUP($H26,$Z$2:$AF$9,4,0)</f>
        <v>20</v>
      </c>
      <c r="L26" s="1" t="n">
        <f aca="false">VLOOKUP($H26,$Z$2:$AF$9,5,0)</f>
        <v>650</v>
      </c>
      <c r="M26" s="1" t="n">
        <f aca="false">VLOOKUP($H26,$Z$2:$AF$9,6,0)</f>
        <v>2</v>
      </c>
      <c r="N26" s="1" t="n">
        <f aca="false">VLOOKUP($H26,$Z$2:$AF$9,7,0)</f>
        <v>18</v>
      </c>
      <c r="W26" s="14"/>
      <c r="X26" s="14"/>
      <c r="Y26" s="14"/>
      <c r="Z26" s="14"/>
      <c r="AA26" s="14"/>
      <c r="AB26" s="15"/>
    </row>
    <row r="27" customFormat="false" ht="41.4" hidden="false" customHeight="false" outlineLevel="0" collapsed="false">
      <c r="B27" s="1" t="s">
        <v>58</v>
      </c>
      <c r="C27" s="6" t="str">
        <f aca="false">IF(D27="OnDemand","ExperimentA","ExperimentB")</f>
        <v>ExperimentB</v>
      </c>
      <c r="D27" s="6" t="s">
        <v>41</v>
      </c>
      <c r="E27" s="6" t="n">
        <v>0</v>
      </c>
      <c r="F27" s="6" t="n">
        <v>40000</v>
      </c>
      <c r="G27" s="6" t="n">
        <v>1</v>
      </c>
      <c r="H27" s="7" t="s">
        <v>27</v>
      </c>
      <c r="I27" s="1" t="n">
        <f aca="false">VLOOKUP($H27,$Z$2:$AF$9,2,0)</f>
        <v>650</v>
      </c>
      <c r="J27" s="1" t="n">
        <f aca="false">VLOOKUP($H27,$Z$2:$AF$9,3,0)</f>
        <v>0</v>
      </c>
      <c r="K27" s="1" t="n">
        <f aca="false">VLOOKUP($H27,$Z$2:$AF$9,4,0)</f>
        <v>35</v>
      </c>
      <c r="L27" s="1" t="n">
        <f aca="false">VLOOKUP($H27,$Z$2:$AF$9,5,0)</f>
        <v>650</v>
      </c>
      <c r="M27" s="1" t="n">
        <f aca="false">VLOOKUP($H27,$Z$2:$AF$9,6,0)</f>
        <v>0</v>
      </c>
      <c r="N27" s="1" t="n">
        <f aca="false">VLOOKUP($H27,$Z$2:$AF$9,7,0)</f>
        <v>32</v>
      </c>
      <c r="W27" s="14"/>
      <c r="X27" s="14"/>
      <c r="Y27" s="14"/>
      <c r="Z27" s="14"/>
      <c r="AA27" s="14"/>
      <c r="AB27" s="15"/>
    </row>
    <row r="28" customFormat="false" ht="14.4" hidden="false" customHeight="false" outlineLevel="0" collapsed="false">
      <c r="B28" s="1" t="s">
        <v>59</v>
      </c>
      <c r="C28" s="6" t="str">
        <f aca="false">IF(D28="OnDemand","ExperimentA","ExperimentB")</f>
        <v>ExperimentB</v>
      </c>
      <c r="D28" s="6" t="s">
        <v>41</v>
      </c>
      <c r="E28" s="6" t="n">
        <v>0</v>
      </c>
      <c r="F28" s="6" t="n">
        <v>40000</v>
      </c>
      <c r="G28" s="6" t="n">
        <v>1</v>
      </c>
      <c r="H28" s="7" t="s">
        <v>29</v>
      </c>
      <c r="I28" s="1" t="n">
        <f aca="false">VLOOKUP($H28,$Z$2:$AF$9,2,0)</f>
        <v>100</v>
      </c>
      <c r="J28" s="1" t="n">
        <f aca="false">VLOOKUP($H28,$Z$2:$AF$9,3,0)</f>
        <v>0</v>
      </c>
      <c r="K28" s="1" t="n">
        <f aca="false">VLOOKUP($H28,$Z$2:$AF$9,4,0)</f>
        <v>780</v>
      </c>
      <c r="L28" s="1" t="n">
        <f aca="false">VLOOKUP($H28,$Z$2:$AF$9,5,0)</f>
        <v>100</v>
      </c>
      <c r="M28" s="1" t="n">
        <f aca="false">VLOOKUP($H28,$Z$2:$AF$9,6,0)</f>
        <v>0</v>
      </c>
      <c r="N28" s="1" t="n">
        <f aca="false">VLOOKUP($H28,$Z$2:$AF$9,7,0)</f>
        <v>330</v>
      </c>
      <c r="W28" s="14"/>
      <c r="X28" s="14"/>
      <c r="Y28" s="14"/>
      <c r="Z28" s="14"/>
      <c r="AA28" s="14"/>
      <c r="AB28" s="15"/>
    </row>
    <row r="29" customFormat="false" ht="14.4" hidden="false" customHeight="false" outlineLevel="0" collapsed="false">
      <c r="B29" s="1" t="s">
        <v>60</v>
      </c>
      <c r="C29" s="6" t="str">
        <f aca="false">IF(D29="OnDemand","ExperimentA","ExperimentB")</f>
        <v>ExperimentB</v>
      </c>
      <c r="D29" s="6" t="s">
        <v>41</v>
      </c>
      <c r="E29" s="6" t="n">
        <v>0</v>
      </c>
      <c r="F29" s="6" t="n">
        <v>40000</v>
      </c>
      <c r="G29" s="6" t="n">
        <v>1</v>
      </c>
      <c r="H29" s="7" t="s">
        <v>31</v>
      </c>
      <c r="I29" s="1" t="n">
        <f aca="false">VLOOKUP($H29,$Z$2:$AF$9,2,0)</f>
        <v>90</v>
      </c>
      <c r="J29" s="1" t="n">
        <f aca="false">VLOOKUP($H29,$Z$2:$AF$9,3,0)</f>
        <v>0</v>
      </c>
      <c r="K29" s="1" t="n">
        <f aca="false">VLOOKUP($H29,$Z$2:$AF$9,4,0)</f>
        <v>850</v>
      </c>
      <c r="L29" s="1" t="n">
        <f aca="false">VLOOKUP($H29,$Z$2:$AF$9,5,0)</f>
        <v>100</v>
      </c>
      <c r="M29" s="1" t="n">
        <f aca="false">VLOOKUP($H29,$Z$2:$AF$9,6,0)</f>
        <v>0</v>
      </c>
      <c r="N29" s="1" t="n">
        <f aca="false">VLOOKUP($H29,$Z$2:$AF$9,7,0)</f>
        <v>420</v>
      </c>
      <c r="W29" s="14"/>
      <c r="X29" s="14"/>
      <c r="Y29" s="14"/>
      <c r="Z29" s="14"/>
      <c r="AA29" s="14"/>
      <c r="AB29" s="15"/>
    </row>
    <row r="30" customFormat="false" ht="14.4" hidden="false" customHeight="false" outlineLevel="0" collapsed="false">
      <c r="B30" s="1" t="s">
        <v>61</v>
      </c>
      <c r="C30" s="6" t="str">
        <f aca="false">IF(D30="OnDemand","ExperimentA","ExperimentB")</f>
        <v>ExperimentB</v>
      </c>
      <c r="D30" s="6" t="s">
        <v>41</v>
      </c>
      <c r="E30" s="6" t="n">
        <v>0</v>
      </c>
      <c r="F30" s="6" t="n">
        <v>40000</v>
      </c>
      <c r="G30" s="6" t="n">
        <v>1</v>
      </c>
      <c r="H30" s="7" t="s">
        <v>33</v>
      </c>
      <c r="I30" s="1" t="n">
        <f aca="false">VLOOKUP($H30,$Z$2:$AF$9,2,0)</f>
        <v>400</v>
      </c>
      <c r="J30" s="1" t="n">
        <f aca="false">VLOOKUP($H30,$Z$2:$AF$9,3,0)</f>
        <v>0</v>
      </c>
      <c r="K30" s="1" t="n">
        <f aca="false">VLOOKUP($H30,$Z$2:$AF$9,4,0)</f>
        <v>240</v>
      </c>
      <c r="L30" s="1" t="n">
        <f aca="false">VLOOKUP($H30,$Z$2:$AF$9,5,0)</f>
        <v>440</v>
      </c>
      <c r="M30" s="1" t="n">
        <f aca="false">VLOOKUP($H30,$Z$2:$AF$9,6,0)</f>
        <v>0</v>
      </c>
      <c r="N30" s="1" t="n">
        <f aca="false">VLOOKUP($H30,$Z$2:$AF$9,7,0)</f>
        <v>200</v>
      </c>
      <c r="W30" s="14"/>
      <c r="X30" s="14"/>
      <c r="Y30" s="14"/>
      <c r="Z30" s="14"/>
      <c r="AA30" s="14"/>
      <c r="AB30" s="15"/>
    </row>
    <row r="31" customFormat="false" ht="14.4" hidden="false" customHeight="false" outlineLevel="0" collapsed="false">
      <c r="B31" s="1" t="s">
        <v>62</v>
      </c>
      <c r="C31" s="6" t="str">
        <f aca="false">IF(D31="OnDemand","ExperimentA","ExperimentB")</f>
        <v>ExperimentB</v>
      </c>
      <c r="D31" s="6" t="s">
        <v>41</v>
      </c>
      <c r="E31" s="6" t="n">
        <v>0</v>
      </c>
      <c r="F31" s="6" t="n">
        <v>40000</v>
      </c>
      <c r="G31" s="6" t="n">
        <v>1</v>
      </c>
      <c r="H31" s="7" t="s">
        <v>35</v>
      </c>
      <c r="I31" s="1" t="n">
        <f aca="false">VLOOKUP($H31,$Z$2:$AF$9,2,0)</f>
        <v>350</v>
      </c>
      <c r="J31" s="1" t="n">
        <f aca="false">VLOOKUP($H31,$Z$2:$AF$9,3,0)</f>
        <v>0</v>
      </c>
      <c r="K31" s="1" t="n">
        <f aca="false">VLOOKUP($H31,$Z$2:$AF$9,4,0)</f>
        <v>250</v>
      </c>
      <c r="L31" s="1" t="n">
        <f aca="false">VLOOKUP($H31,$Z$2:$AF$9,5,0)</f>
        <v>370</v>
      </c>
      <c r="M31" s="1" t="n">
        <f aca="false">VLOOKUP($H31,$Z$2:$AF$9,6,0)</f>
        <v>0</v>
      </c>
      <c r="N31" s="1" t="n">
        <f aca="false">VLOOKUP($H31,$Z$2:$AF$9,7,0)</f>
        <v>200</v>
      </c>
      <c r="W31" s="14"/>
      <c r="X31" s="14"/>
      <c r="Y31" s="14"/>
      <c r="Z31" s="14"/>
      <c r="AA31" s="14"/>
      <c r="AB31" s="15"/>
    </row>
    <row r="32" customFormat="false" ht="14.4" hidden="false" customHeight="false" outlineLevel="0" collapsed="false">
      <c r="B32" s="1" t="s">
        <v>63</v>
      </c>
      <c r="C32" s="6" t="str">
        <f aca="false">IF(D32="OnDemand","ExperimentA","ExperimentB")</f>
        <v>ExperimentB</v>
      </c>
      <c r="D32" s="6" t="s">
        <v>41</v>
      </c>
      <c r="E32" s="6" t="n">
        <v>0</v>
      </c>
      <c r="F32" s="6" t="n">
        <v>40000</v>
      </c>
      <c r="G32" s="6" t="n">
        <v>1</v>
      </c>
      <c r="H32" s="7" t="s">
        <v>37</v>
      </c>
      <c r="I32" s="1" t="n">
        <f aca="false">VLOOKUP($H32,$Z$2:$AF$9,2,0)</f>
        <v>400</v>
      </c>
      <c r="J32" s="1" t="n">
        <f aca="false">VLOOKUP($H32,$Z$2:$AF$9,3,0)</f>
        <v>1</v>
      </c>
      <c r="K32" s="1" t="n">
        <f aca="false">VLOOKUP($H32,$Z$2:$AF$9,4,0)</f>
        <v>240</v>
      </c>
      <c r="L32" s="1" t="n">
        <f aca="false">VLOOKUP($H32,$Z$2:$AF$9,5,0)</f>
        <v>440</v>
      </c>
      <c r="M32" s="1" t="n">
        <f aca="false">VLOOKUP($H32,$Z$2:$AF$9,6,0)</f>
        <v>1</v>
      </c>
      <c r="N32" s="1" t="n">
        <f aca="false">VLOOKUP($H32,$Z$2:$AF$9,7,0)</f>
        <v>200</v>
      </c>
      <c r="W32" s="14"/>
      <c r="X32" s="14"/>
      <c r="Y32" s="14"/>
      <c r="Z32" s="14"/>
      <c r="AA32" s="14"/>
      <c r="AB32" s="15"/>
    </row>
    <row r="33" customFormat="false" ht="27.6" hidden="false" customHeight="false" outlineLevel="0" collapsed="false">
      <c r="B33" s="1" t="s">
        <v>64</v>
      </c>
      <c r="C33" s="6" t="str">
        <f aca="false">IF(D33="OnDemand","ExperimentA","ExperimentB")</f>
        <v>ExperimentB</v>
      </c>
      <c r="D33" s="6" t="s">
        <v>41</v>
      </c>
      <c r="E33" s="6" t="n">
        <v>0</v>
      </c>
      <c r="F33" s="6" t="n">
        <v>40000</v>
      </c>
      <c r="G33" s="6" t="n">
        <v>1</v>
      </c>
      <c r="H33" s="7" t="s">
        <v>39</v>
      </c>
      <c r="I33" s="1" t="n">
        <f aca="false">VLOOKUP($H33,$Z$2:$AF$9,2,0)</f>
        <v>0</v>
      </c>
      <c r="J33" s="1" t="n">
        <f aca="false">VLOOKUP($H33,$Z$2:$AF$9,3,0)</f>
        <v>0</v>
      </c>
      <c r="K33" s="1" t="n">
        <f aca="false">VLOOKUP($H33,$Z$2:$AF$9,4,0)</f>
        <v>0</v>
      </c>
      <c r="L33" s="1" t="n">
        <f aca="false">VLOOKUP($H33,$Z$2:$AF$9,5,0)</f>
        <v>0</v>
      </c>
      <c r="M33" s="1" t="n">
        <f aca="false">VLOOKUP($H33,$Z$2:$AF$9,6,0)</f>
        <v>0</v>
      </c>
      <c r="N33" s="1" t="n">
        <f aca="false">VLOOKUP($H33,$Z$2:$AF$9,7,0)</f>
        <v>0</v>
      </c>
      <c r="W33" s="14"/>
      <c r="X33" s="14"/>
      <c r="Y33" s="14"/>
      <c r="Z33" s="14"/>
      <c r="AA33" s="14"/>
      <c r="AB33" s="15"/>
    </row>
    <row r="34" customFormat="false" ht="41.4" hidden="false" customHeight="false" outlineLevel="0" collapsed="false">
      <c r="B34" s="1" t="s">
        <v>65</v>
      </c>
      <c r="C34" s="9" t="str">
        <f aca="false">IF(D34="OnDemand","ExperimentA","ExperimentB")</f>
        <v>ExperimentB</v>
      </c>
      <c r="D34" s="9" t="s">
        <v>41</v>
      </c>
      <c r="E34" s="9" t="n">
        <v>0</v>
      </c>
      <c r="F34" s="9" t="n">
        <v>80000</v>
      </c>
      <c r="G34" s="9" t="n">
        <v>1</v>
      </c>
      <c r="H34" s="10" t="s">
        <v>25</v>
      </c>
      <c r="I34" s="1" t="n">
        <f aca="false">VLOOKUP($H34,$Z$2:$AF$9,2,0)</f>
        <v>650</v>
      </c>
      <c r="J34" s="1" t="n">
        <f aca="false">VLOOKUP($H34,$Z$2:$AF$9,3,0)</f>
        <v>2</v>
      </c>
      <c r="K34" s="1" t="n">
        <f aca="false">VLOOKUP($H34,$Z$2:$AF$9,4,0)</f>
        <v>20</v>
      </c>
      <c r="L34" s="1" t="n">
        <f aca="false">VLOOKUP($H34,$Z$2:$AF$9,5,0)</f>
        <v>650</v>
      </c>
      <c r="M34" s="1" t="n">
        <f aca="false">VLOOKUP($H34,$Z$2:$AF$9,6,0)</f>
        <v>2</v>
      </c>
      <c r="N34" s="1" t="n">
        <f aca="false">VLOOKUP($H34,$Z$2:$AF$9,7,0)</f>
        <v>18</v>
      </c>
    </row>
    <row r="35" customFormat="false" ht="41.4" hidden="false" customHeight="false" outlineLevel="0" collapsed="false">
      <c r="B35" s="1" t="s">
        <v>66</v>
      </c>
      <c r="C35" s="9" t="str">
        <f aca="false">IF(D35="OnDemand","ExperimentA","ExperimentB")</f>
        <v>ExperimentB</v>
      </c>
      <c r="D35" s="9" t="s">
        <v>41</v>
      </c>
      <c r="E35" s="9" t="n">
        <v>0</v>
      </c>
      <c r="F35" s="9" t="n">
        <v>80000</v>
      </c>
      <c r="G35" s="9" t="n">
        <v>1</v>
      </c>
      <c r="H35" s="10" t="s">
        <v>27</v>
      </c>
      <c r="I35" s="1" t="n">
        <f aca="false">VLOOKUP($H35,$Z$2:$AF$9,2,0)</f>
        <v>650</v>
      </c>
      <c r="J35" s="1" t="n">
        <f aca="false">VLOOKUP($H35,$Z$2:$AF$9,3,0)</f>
        <v>0</v>
      </c>
      <c r="K35" s="1" t="n">
        <f aca="false">VLOOKUP($H35,$Z$2:$AF$9,4,0)</f>
        <v>35</v>
      </c>
      <c r="L35" s="1" t="n">
        <f aca="false">VLOOKUP($H35,$Z$2:$AF$9,5,0)</f>
        <v>650</v>
      </c>
      <c r="M35" s="1" t="n">
        <f aca="false">VLOOKUP($H35,$Z$2:$AF$9,6,0)</f>
        <v>0</v>
      </c>
      <c r="N35" s="1" t="n">
        <f aca="false">VLOOKUP($H35,$Z$2:$AF$9,7,0)</f>
        <v>32</v>
      </c>
    </row>
    <row r="36" customFormat="false" ht="14.4" hidden="false" customHeight="false" outlineLevel="0" collapsed="false">
      <c r="B36" s="1" t="s">
        <v>67</v>
      </c>
      <c r="C36" s="9" t="str">
        <f aca="false">IF(D36="OnDemand","ExperimentA","ExperimentB")</f>
        <v>ExperimentB</v>
      </c>
      <c r="D36" s="9" t="s">
        <v>41</v>
      </c>
      <c r="E36" s="9" t="n">
        <v>0</v>
      </c>
      <c r="F36" s="9" t="n">
        <v>80000</v>
      </c>
      <c r="G36" s="9" t="n">
        <v>1</v>
      </c>
      <c r="H36" s="10" t="s">
        <v>29</v>
      </c>
      <c r="I36" s="1" t="n">
        <f aca="false">VLOOKUP($H36,$Z$2:$AF$9,2,0)</f>
        <v>100</v>
      </c>
      <c r="J36" s="1" t="n">
        <f aca="false">VLOOKUP($H36,$Z$2:$AF$9,3,0)</f>
        <v>0</v>
      </c>
      <c r="K36" s="1" t="n">
        <f aca="false">VLOOKUP($H36,$Z$2:$AF$9,4,0)</f>
        <v>780</v>
      </c>
      <c r="L36" s="1" t="n">
        <f aca="false">VLOOKUP($H36,$Z$2:$AF$9,5,0)</f>
        <v>100</v>
      </c>
      <c r="M36" s="1" t="n">
        <f aca="false">VLOOKUP($H36,$Z$2:$AF$9,6,0)</f>
        <v>0</v>
      </c>
      <c r="N36" s="1" t="n">
        <f aca="false">VLOOKUP($H36,$Z$2:$AF$9,7,0)</f>
        <v>330</v>
      </c>
    </row>
    <row r="37" customFormat="false" ht="14.4" hidden="false" customHeight="false" outlineLevel="0" collapsed="false">
      <c r="B37" s="1" t="s">
        <v>68</v>
      </c>
      <c r="C37" s="9" t="str">
        <f aca="false">IF(D37="OnDemand","ExperimentA","ExperimentB")</f>
        <v>ExperimentB</v>
      </c>
      <c r="D37" s="9" t="s">
        <v>41</v>
      </c>
      <c r="E37" s="9" t="n">
        <v>0</v>
      </c>
      <c r="F37" s="9" t="n">
        <v>80000</v>
      </c>
      <c r="G37" s="9" t="n">
        <v>1</v>
      </c>
      <c r="H37" s="10" t="s">
        <v>31</v>
      </c>
      <c r="I37" s="1" t="n">
        <f aca="false">VLOOKUP($H37,$Z$2:$AF$9,2,0)</f>
        <v>90</v>
      </c>
      <c r="J37" s="1" t="n">
        <f aca="false">VLOOKUP($H37,$Z$2:$AF$9,3,0)</f>
        <v>0</v>
      </c>
      <c r="K37" s="1" t="n">
        <f aca="false">VLOOKUP($H37,$Z$2:$AF$9,4,0)</f>
        <v>850</v>
      </c>
      <c r="L37" s="1" t="n">
        <f aca="false">VLOOKUP($H37,$Z$2:$AF$9,5,0)</f>
        <v>100</v>
      </c>
      <c r="M37" s="1" t="n">
        <f aca="false">VLOOKUP($H37,$Z$2:$AF$9,6,0)</f>
        <v>0</v>
      </c>
      <c r="N37" s="1" t="n">
        <f aca="false">VLOOKUP($H37,$Z$2:$AF$9,7,0)</f>
        <v>420</v>
      </c>
    </row>
    <row r="38" customFormat="false" ht="14.4" hidden="false" customHeight="false" outlineLevel="0" collapsed="false">
      <c r="B38" s="1" t="s">
        <v>69</v>
      </c>
      <c r="C38" s="9" t="str">
        <f aca="false">IF(D38="OnDemand","ExperimentA","ExperimentB")</f>
        <v>ExperimentB</v>
      </c>
      <c r="D38" s="9" t="s">
        <v>41</v>
      </c>
      <c r="E38" s="9" t="n">
        <v>0</v>
      </c>
      <c r="F38" s="9" t="n">
        <v>80000</v>
      </c>
      <c r="G38" s="9" t="n">
        <v>1</v>
      </c>
      <c r="H38" s="10" t="s">
        <v>33</v>
      </c>
      <c r="I38" s="1" t="n">
        <f aca="false">VLOOKUP($H38,$Z$2:$AF$9,2,0)</f>
        <v>400</v>
      </c>
      <c r="J38" s="1" t="n">
        <f aca="false">VLOOKUP($H38,$Z$2:$AF$9,3,0)</f>
        <v>0</v>
      </c>
      <c r="K38" s="1" t="n">
        <f aca="false">VLOOKUP($H38,$Z$2:$AF$9,4,0)</f>
        <v>240</v>
      </c>
      <c r="L38" s="1" t="n">
        <f aca="false">VLOOKUP($H38,$Z$2:$AF$9,5,0)</f>
        <v>440</v>
      </c>
      <c r="M38" s="1" t="n">
        <f aca="false">VLOOKUP($H38,$Z$2:$AF$9,6,0)</f>
        <v>0</v>
      </c>
      <c r="N38" s="1" t="n">
        <f aca="false">VLOOKUP($H38,$Z$2:$AF$9,7,0)</f>
        <v>200</v>
      </c>
    </row>
    <row r="39" customFormat="false" ht="14.4" hidden="false" customHeight="false" outlineLevel="0" collapsed="false">
      <c r="B39" s="1" t="s">
        <v>70</v>
      </c>
      <c r="C39" s="9" t="str">
        <f aca="false">IF(D39="OnDemand","ExperimentA","ExperimentB")</f>
        <v>ExperimentB</v>
      </c>
      <c r="D39" s="9" t="s">
        <v>41</v>
      </c>
      <c r="E39" s="9" t="n">
        <v>0</v>
      </c>
      <c r="F39" s="9" t="n">
        <v>80000</v>
      </c>
      <c r="G39" s="9" t="n">
        <v>1</v>
      </c>
      <c r="H39" s="10" t="s">
        <v>35</v>
      </c>
      <c r="I39" s="1" t="n">
        <f aca="false">VLOOKUP($H39,$Z$2:$AF$9,2,0)</f>
        <v>350</v>
      </c>
      <c r="J39" s="1" t="n">
        <f aca="false">VLOOKUP($H39,$Z$2:$AF$9,3,0)</f>
        <v>0</v>
      </c>
      <c r="K39" s="1" t="n">
        <f aca="false">VLOOKUP($H39,$Z$2:$AF$9,4,0)</f>
        <v>250</v>
      </c>
      <c r="L39" s="1" t="n">
        <f aca="false">VLOOKUP($H39,$Z$2:$AF$9,5,0)</f>
        <v>370</v>
      </c>
      <c r="M39" s="1" t="n">
        <f aca="false">VLOOKUP($H39,$Z$2:$AF$9,6,0)</f>
        <v>0</v>
      </c>
      <c r="N39" s="1" t="n">
        <f aca="false">VLOOKUP($H39,$Z$2:$AF$9,7,0)</f>
        <v>200</v>
      </c>
    </row>
    <row r="40" customFormat="false" ht="14.4" hidden="false" customHeight="false" outlineLevel="0" collapsed="false">
      <c r="B40" s="1" t="s">
        <v>71</v>
      </c>
      <c r="C40" s="9" t="str">
        <f aca="false">IF(D40="OnDemand","ExperimentA","ExperimentB")</f>
        <v>ExperimentB</v>
      </c>
      <c r="D40" s="9" t="s">
        <v>41</v>
      </c>
      <c r="E40" s="9" t="n">
        <v>0</v>
      </c>
      <c r="F40" s="9" t="n">
        <v>80000</v>
      </c>
      <c r="G40" s="9" t="n">
        <v>1</v>
      </c>
      <c r="H40" s="10" t="s">
        <v>37</v>
      </c>
      <c r="I40" s="1" t="n">
        <f aca="false">VLOOKUP($H40,$Z$2:$AF$9,2,0)</f>
        <v>400</v>
      </c>
      <c r="J40" s="1" t="n">
        <f aca="false">VLOOKUP($H40,$Z$2:$AF$9,3,0)</f>
        <v>1</v>
      </c>
      <c r="K40" s="1" t="n">
        <f aca="false">VLOOKUP($H40,$Z$2:$AF$9,4,0)</f>
        <v>240</v>
      </c>
      <c r="L40" s="1" t="n">
        <f aca="false">VLOOKUP($H40,$Z$2:$AF$9,5,0)</f>
        <v>440</v>
      </c>
      <c r="M40" s="1" t="n">
        <f aca="false">VLOOKUP($H40,$Z$2:$AF$9,6,0)</f>
        <v>1</v>
      </c>
      <c r="N40" s="1" t="n">
        <f aca="false">VLOOKUP($H40,$Z$2:$AF$9,7,0)</f>
        <v>200</v>
      </c>
    </row>
    <row r="41" customFormat="false" ht="27.6" hidden="false" customHeight="false" outlineLevel="0" collapsed="false">
      <c r="B41" s="1" t="s">
        <v>72</v>
      </c>
      <c r="C41" s="9" t="str">
        <f aca="false">IF(D41="OnDemand","ExperimentA","ExperimentB")</f>
        <v>ExperimentB</v>
      </c>
      <c r="D41" s="9" t="s">
        <v>41</v>
      </c>
      <c r="E41" s="9" t="n">
        <v>0</v>
      </c>
      <c r="F41" s="9" t="n">
        <v>80000</v>
      </c>
      <c r="G41" s="9" t="n">
        <v>1</v>
      </c>
      <c r="H41" s="10" t="s">
        <v>39</v>
      </c>
      <c r="I41" s="1" t="n">
        <f aca="false">VLOOKUP($H41,$Z$2:$AF$9,2,0)</f>
        <v>0</v>
      </c>
      <c r="J41" s="1" t="n">
        <f aca="false">VLOOKUP($H41,$Z$2:$AF$9,3,0)</f>
        <v>0</v>
      </c>
      <c r="K41" s="1" t="n">
        <f aca="false">VLOOKUP($H41,$Z$2:$AF$9,4,0)</f>
        <v>0</v>
      </c>
      <c r="L41" s="1" t="n">
        <f aca="false">VLOOKUP($H41,$Z$2:$AF$9,5,0)</f>
        <v>0</v>
      </c>
      <c r="M41" s="1" t="n">
        <f aca="false">VLOOKUP($H41,$Z$2:$AF$9,6,0)</f>
        <v>0</v>
      </c>
      <c r="N41" s="1" t="n">
        <f aca="false">VLOOKUP($H41,$Z$2:$AF$9,7,0)</f>
        <v>0</v>
      </c>
    </row>
    <row r="42" customFormat="false" ht="41.4" hidden="false" customHeight="false" outlineLevel="0" collapsed="false">
      <c r="B42" s="1" t="s">
        <v>73</v>
      </c>
      <c r="C42" s="12" t="str">
        <f aca="false">IF(D42="OnDemand","ExperimentA","ExperimentB")</f>
        <v>ExperimentB</v>
      </c>
      <c r="D42" s="12" t="s">
        <v>41</v>
      </c>
      <c r="E42" s="12" t="n">
        <v>0</v>
      </c>
      <c r="F42" s="12" t="n">
        <v>160000</v>
      </c>
      <c r="G42" s="12" t="n">
        <v>1</v>
      </c>
      <c r="H42" s="13" t="s">
        <v>25</v>
      </c>
      <c r="I42" s="1" t="n">
        <f aca="false">VLOOKUP($H42,$Z$2:$AF$9,2,0)</f>
        <v>650</v>
      </c>
      <c r="J42" s="1" t="n">
        <f aca="false">VLOOKUP($H42,$Z$2:$AF$9,3,0)</f>
        <v>2</v>
      </c>
      <c r="K42" s="1" t="n">
        <f aca="false">VLOOKUP($H42,$Z$2:$AF$9,4,0)</f>
        <v>20</v>
      </c>
      <c r="L42" s="1" t="n">
        <f aca="false">VLOOKUP($H42,$Z$2:$AF$9,5,0)</f>
        <v>650</v>
      </c>
      <c r="M42" s="1" t="n">
        <f aca="false">VLOOKUP($H42,$Z$2:$AF$9,6,0)</f>
        <v>2</v>
      </c>
      <c r="N42" s="1" t="n">
        <f aca="false">VLOOKUP($H42,$Z$2:$AF$9,7,0)</f>
        <v>18</v>
      </c>
    </row>
    <row r="43" customFormat="false" ht="41.4" hidden="false" customHeight="false" outlineLevel="0" collapsed="false">
      <c r="B43" s="1" t="s">
        <v>74</v>
      </c>
      <c r="C43" s="12" t="str">
        <f aca="false">IF(D43="OnDemand","ExperimentA","ExperimentB")</f>
        <v>ExperimentB</v>
      </c>
      <c r="D43" s="12" t="s">
        <v>41</v>
      </c>
      <c r="E43" s="12" t="n">
        <v>0</v>
      </c>
      <c r="F43" s="12" t="n">
        <v>160000</v>
      </c>
      <c r="G43" s="12" t="n">
        <v>1</v>
      </c>
      <c r="H43" s="13" t="s">
        <v>27</v>
      </c>
      <c r="I43" s="1" t="n">
        <f aca="false">VLOOKUP($H43,$Z$2:$AF$9,2,0)</f>
        <v>650</v>
      </c>
      <c r="J43" s="1" t="n">
        <f aca="false">VLOOKUP($H43,$Z$2:$AF$9,3,0)</f>
        <v>0</v>
      </c>
      <c r="K43" s="1" t="n">
        <f aca="false">VLOOKUP($H43,$Z$2:$AF$9,4,0)</f>
        <v>35</v>
      </c>
      <c r="L43" s="1" t="n">
        <f aca="false">VLOOKUP($H43,$Z$2:$AF$9,5,0)</f>
        <v>650</v>
      </c>
      <c r="M43" s="1" t="n">
        <f aca="false">VLOOKUP($H43,$Z$2:$AF$9,6,0)</f>
        <v>0</v>
      </c>
      <c r="N43" s="1" t="n">
        <f aca="false">VLOOKUP($H43,$Z$2:$AF$9,7,0)</f>
        <v>32</v>
      </c>
    </row>
    <row r="44" customFormat="false" ht="14.4" hidden="false" customHeight="false" outlineLevel="0" collapsed="false">
      <c r="B44" s="1" t="s">
        <v>75</v>
      </c>
      <c r="C44" s="12" t="str">
        <f aca="false">IF(D44="OnDemand","ExperimentA","ExperimentB")</f>
        <v>ExperimentB</v>
      </c>
      <c r="D44" s="12" t="s">
        <v>41</v>
      </c>
      <c r="E44" s="12" t="n">
        <v>0</v>
      </c>
      <c r="F44" s="12" t="n">
        <v>160000</v>
      </c>
      <c r="G44" s="12" t="n">
        <v>1</v>
      </c>
      <c r="H44" s="13" t="s">
        <v>29</v>
      </c>
      <c r="I44" s="1" t="n">
        <f aca="false">VLOOKUP($H44,$Z$2:$AF$9,2,0)</f>
        <v>100</v>
      </c>
      <c r="J44" s="1" t="n">
        <f aca="false">VLOOKUP($H44,$Z$2:$AF$9,3,0)</f>
        <v>0</v>
      </c>
      <c r="K44" s="1" t="n">
        <f aca="false">VLOOKUP($H44,$Z$2:$AF$9,4,0)</f>
        <v>780</v>
      </c>
      <c r="L44" s="1" t="n">
        <f aca="false">VLOOKUP($H44,$Z$2:$AF$9,5,0)</f>
        <v>100</v>
      </c>
      <c r="M44" s="1" t="n">
        <f aca="false">VLOOKUP($H44,$Z$2:$AF$9,6,0)</f>
        <v>0</v>
      </c>
      <c r="N44" s="1" t="n">
        <f aca="false">VLOOKUP($H44,$Z$2:$AF$9,7,0)</f>
        <v>330</v>
      </c>
    </row>
    <row r="45" customFormat="false" ht="14.4" hidden="false" customHeight="false" outlineLevel="0" collapsed="false">
      <c r="B45" s="1" t="s">
        <v>76</v>
      </c>
      <c r="C45" s="12" t="str">
        <f aca="false">IF(D45="OnDemand","ExperimentA","ExperimentB")</f>
        <v>ExperimentB</v>
      </c>
      <c r="D45" s="12" t="s">
        <v>41</v>
      </c>
      <c r="E45" s="12" t="n">
        <v>0</v>
      </c>
      <c r="F45" s="12" t="n">
        <v>160000</v>
      </c>
      <c r="G45" s="12" t="n">
        <v>1</v>
      </c>
      <c r="H45" s="13" t="s">
        <v>31</v>
      </c>
      <c r="I45" s="1" t="n">
        <f aca="false">VLOOKUP($H45,$Z$2:$AF$9,2,0)</f>
        <v>90</v>
      </c>
      <c r="J45" s="1" t="n">
        <f aca="false">VLOOKUP($H45,$Z$2:$AF$9,3,0)</f>
        <v>0</v>
      </c>
      <c r="K45" s="1" t="n">
        <f aca="false">VLOOKUP($H45,$Z$2:$AF$9,4,0)</f>
        <v>850</v>
      </c>
      <c r="L45" s="1" t="n">
        <f aca="false">VLOOKUP($H45,$Z$2:$AF$9,5,0)</f>
        <v>100</v>
      </c>
      <c r="M45" s="1" t="n">
        <f aca="false">VLOOKUP($H45,$Z$2:$AF$9,6,0)</f>
        <v>0</v>
      </c>
      <c r="N45" s="1" t="n">
        <f aca="false">VLOOKUP($H45,$Z$2:$AF$9,7,0)</f>
        <v>420</v>
      </c>
    </row>
    <row r="46" customFormat="false" ht="14.4" hidden="false" customHeight="false" outlineLevel="0" collapsed="false">
      <c r="B46" s="1" t="s">
        <v>77</v>
      </c>
      <c r="C46" s="12" t="str">
        <f aca="false">IF(D46="OnDemand","ExperimentA","ExperimentB")</f>
        <v>ExperimentB</v>
      </c>
      <c r="D46" s="12" t="s">
        <v>41</v>
      </c>
      <c r="E46" s="12" t="n">
        <v>0</v>
      </c>
      <c r="F46" s="12" t="n">
        <v>160000</v>
      </c>
      <c r="G46" s="12" t="n">
        <v>1</v>
      </c>
      <c r="H46" s="13" t="s">
        <v>33</v>
      </c>
      <c r="I46" s="1" t="n">
        <f aca="false">VLOOKUP($H46,$Z$2:$AF$9,2,0)</f>
        <v>400</v>
      </c>
      <c r="J46" s="1" t="n">
        <f aca="false">VLOOKUP($H46,$Z$2:$AF$9,3,0)</f>
        <v>0</v>
      </c>
      <c r="K46" s="1" t="n">
        <f aca="false">VLOOKUP($H46,$Z$2:$AF$9,4,0)</f>
        <v>240</v>
      </c>
      <c r="L46" s="1" t="n">
        <f aca="false">VLOOKUP($H46,$Z$2:$AF$9,5,0)</f>
        <v>440</v>
      </c>
      <c r="M46" s="1" t="n">
        <f aca="false">VLOOKUP($H46,$Z$2:$AF$9,6,0)</f>
        <v>0</v>
      </c>
      <c r="N46" s="1" t="n">
        <f aca="false">VLOOKUP($H46,$Z$2:$AF$9,7,0)</f>
        <v>200</v>
      </c>
    </row>
    <row r="47" customFormat="false" ht="14.4" hidden="false" customHeight="false" outlineLevel="0" collapsed="false">
      <c r="B47" s="1" t="s">
        <v>78</v>
      </c>
      <c r="C47" s="12" t="str">
        <f aca="false">IF(D47="OnDemand","ExperimentA","ExperimentB")</f>
        <v>ExperimentB</v>
      </c>
      <c r="D47" s="12" t="s">
        <v>41</v>
      </c>
      <c r="E47" s="12" t="n">
        <v>0</v>
      </c>
      <c r="F47" s="12" t="n">
        <v>160000</v>
      </c>
      <c r="G47" s="12" t="n">
        <v>1</v>
      </c>
      <c r="H47" s="13" t="s">
        <v>35</v>
      </c>
      <c r="I47" s="1" t="n">
        <f aca="false">VLOOKUP($H47,$Z$2:$AF$9,2,0)</f>
        <v>350</v>
      </c>
      <c r="J47" s="1" t="n">
        <f aca="false">VLOOKUP($H47,$Z$2:$AF$9,3,0)</f>
        <v>0</v>
      </c>
      <c r="K47" s="1" t="n">
        <f aca="false">VLOOKUP($H47,$Z$2:$AF$9,4,0)</f>
        <v>250</v>
      </c>
      <c r="L47" s="1" t="n">
        <f aca="false">VLOOKUP($H47,$Z$2:$AF$9,5,0)</f>
        <v>370</v>
      </c>
      <c r="M47" s="1" t="n">
        <f aca="false">VLOOKUP($H47,$Z$2:$AF$9,6,0)</f>
        <v>0</v>
      </c>
      <c r="N47" s="1" t="n">
        <f aca="false">VLOOKUP($H47,$Z$2:$AF$9,7,0)</f>
        <v>200</v>
      </c>
    </row>
    <row r="48" customFormat="false" ht="14.4" hidden="false" customHeight="false" outlineLevel="0" collapsed="false">
      <c r="B48" s="1" t="s">
        <v>79</v>
      </c>
      <c r="C48" s="12" t="str">
        <f aca="false">IF(D48="OnDemand","ExperimentA","ExperimentB")</f>
        <v>ExperimentB</v>
      </c>
      <c r="D48" s="12" t="s">
        <v>41</v>
      </c>
      <c r="E48" s="12" t="n">
        <v>0</v>
      </c>
      <c r="F48" s="12" t="n">
        <v>160000</v>
      </c>
      <c r="G48" s="12" t="n">
        <v>1</v>
      </c>
      <c r="H48" s="13" t="s">
        <v>37</v>
      </c>
      <c r="I48" s="1" t="n">
        <f aca="false">VLOOKUP($H48,$Z$2:$AF$9,2,0)</f>
        <v>400</v>
      </c>
      <c r="J48" s="1" t="n">
        <f aca="false">VLOOKUP($H48,$Z$2:$AF$9,3,0)</f>
        <v>1</v>
      </c>
      <c r="K48" s="1" t="n">
        <f aca="false">VLOOKUP($H48,$Z$2:$AF$9,4,0)</f>
        <v>240</v>
      </c>
      <c r="L48" s="1" t="n">
        <f aca="false">VLOOKUP($H48,$Z$2:$AF$9,5,0)</f>
        <v>440</v>
      </c>
      <c r="M48" s="1" t="n">
        <f aca="false">VLOOKUP($H48,$Z$2:$AF$9,6,0)</f>
        <v>1</v>
      </c>
      <c r="N48" s="1" t="n">
        <f aca="false">VLOOKUP($H48,$Z$2:$AF$9,7,0)</f>
        <v>200</v>
      </c>
    </row>
    <row r="49" customFormat="false" ht="27.6" hidden="false" customHeight="false" outlineLevel="0" collapsed="false">
      <c r="B49" s="1" t="s">
        <v>80</v>
      </c>
      <c r="C49" s="12" t="str">
        <f aca="false">IF(D49="OnDemand","ExperimentA","ExperimentB")</f>
        <v>ExperimentB</v>
      </c>
      <c r="D49" s="12" t="s">
        <v>41</v>
      </c>
      <c r="E49" s="12" t="n">
        <v>0</v>
      </c>
      <c r="F49" s="12" t="n">
        <v>160000</v>
      </c>
      <c r="G49" s="12" t="n">
        <v>1</v>
      </c>
      <c r="H49" s="13" t="s">
        <v>39</v>
      </c>
      <c r="I49" s="1" t="n">
        <f aca="false">VLOOKUP($H49,$Z$2:$AF$9,2,0)</f>
        <v>0</v>
      </c>
      <c r="J49" s="1" t="n">
        <f aca="false">VLOOKUP($H49,$Z$2:$AF$9,3,0)</f>
        <v>0</v>
      </c>
      <c r="K49" s="1" t="n">
        <f aca="false">VLOOKUP($H49,$Z$2:$AF$9,4,0)</f>
        <v>0</v>
      </c>
      <c r="L49" s="1" t="n">
        <f aca="false">VLOOKUP($H49,$Z$2:$AF$9,5,0)</f>
        <v>0</v>
      </c>
      <c r="M49" s="1" t="n">
        <f aca="false">VLOOKUP($H49,$Z$2:$AF$9,6,0)</f>
        <v>0</v>
      </c>
      <c r="N49" s="1" t="n">
        <f aca="false">VLOOKUP($H49,$Z$2:$AF$9,7,0)</f>
        <v>0</v>
      </c>
    </row>
    <row r="50" customFormat="false" ht="41.4" hidden="false" customHeight="false" outlineLevel="0" collapsed="false">
      <c r="B50" s="1" t="s">
        <v>81</v>
      </c>
      <c r="C50" s="6" t="str">
        <f aca="false">IF(D50="OnDemand","ExperimentA","ExperimentB")</f>
        <v>ExperimentB</v>
      </c>
      <c r="D50" s="6" t="s">
        <v>41</v>
      </c>
      <c r="E50" s="6" t="n">
        <v>0</v>
      </c>
      <c r="F50" s="6" t="n">
        <v>320000</v>
      </c>
      <c r="G50" s="6" t="n">
        <v>1</v>
      </c>
      <c r="H50" s="7" t="s">
        <v>25</v>
      </c>
      <c r="I50" s="1" t="n">
        <f aca="false">VLOOKUP($H50,$Z$2:$AF$9,2,0)</f>
        <v>650</v>
      </c>
      <c r="J50" s="1" t="n">
        <f aca="false">VLOOKUP($H50,$Z$2:$AF$9,3,0)</f>
        <v>2</v>
      </c>
      <c r="K50" s="1" t="n">
        <f aca="false">VLOOKUP($H50,$Z$2:$AF$9,4,0)</f>
        <v>20</v>
      </c>
      <c r="L50" s="1" t="n">
        <f aca="false">VLOOKUP($H50,$Z$2:$AF$9,5,0)</f>
        <v>650</v>
      </c>
      <c r="M50" s="1" t="n">
        <f aca="false">VLOOKUP($H50,$Z$2:$AF$9,6,0)</f>
        <v>2</v>
      </c>
      <c r="N50" s="1" t="n">
        <f aca="false">VLOOKUP($H50,$Z$2:$AF$9,7,0)</f>
        <v>18</v>
      </c>
    </row>
    <row r="51" customFormat="false" ht="41.4" hidden="false" customHeight="false" outlineLevel="0" collapsed="false">
      <c r="B51" s="1" t="s">
        <v>82</v>
      </c>
      <c r="C51" s="6" t="str">
        <f aca="false">IF(D51="OnDemand","ExperimentA","ExperimentB")</f>
        <v>ExperimentB</v>
      </c>
      <c r="D51" s="6" t="s">
        <v>41</v>
      </c>
      <c r="E51" s="6" t="n">
        <v>0</v>
      </c>
      <c r="F51" s="6" t="n">
        <v>320000</v>
      </c>
      <c r="G51" s="6" t="n">
        <v>1</v>
      </c>
      <c r="H51" s="7" t="s">
        <v>27</v>
      </c>
      <c r="I51" s="1" t="n">
        <f aca="false">VLOOKUP($H51,$Z$2:$AF$9,2,0)</f>
        <v>650</v>
      </c>
      <c r="J51" s="1" t="n">
        <f aca="false">VLOOKUP($H51,$Z$2:$AF$9,3,0)</f>
        <v>0</v>
      </c>
      <c r="K51" s="1" t="n">
        <f aca="false">VLOOKUP($H51,$Z$2:$AF$9,4,0)</f>
        <v>35</v>
      </c>
      <c r="L51" s="1" t="n">
        <f aca="false">VLOOKUP($H51,$Z$2:$AF$9,5,0)</f>
        <v>650</v>
      </c>
      <c r="M51" s="1" t="n">
        <f aca="false">VLOOKUP($H51,$Z$2:$AF$9,6,0)</f>
        <v>0</v>
      </c>
      <c r="N51" s="1" t="n">
        <f aca="false">VLOOKUP($H51,$Z$2:$AF$9,7,0)</f>
        <v>32</v>
      </c>
    </row>
    <row r="52" customFormat="false" ht="14.4" hidden="false" customHeight="false" outlineLevel="0" collapsed="false">
      <c r="B52" s="1" t="s">
        <v>83</v>
      </c>
      <c r="C52" s="6" t="str">
        <f aca="false">IF(D52="OnDemand","ExperimentA","ExperimentB")</f>
        <v>ExperimentB</v>
      </c>
      <c r="D52" s="6" t="s">
        <v>41</v>
      </c>
      <c r="E52" s="6" t="n">
        <v>0</v>
      </c>
      <c r="F52" s="6" t="n">
        <v>320000</v>
      </c>
      <c r="G52" s="6" t="n">
        <v>1</v>
      </c>
      <c r="H52" s="7" t="s">
        <v>29</v>
      </c>
      <c r="I52" s="1" t="n">
        <f aca="false">VLOOKUP($H52,$Z$2:$AF$9,2,0)</f>
        <v>100</v>
      </c>
      <c r="J52" s="1" t="n">
        <f aca="false">VLOOKUP($H52,$Z$2:$AF$9,3,0)</f>
        <v>0</v>
      </c>
      <c r="K52" s="1" t="n">
        <f aca="false">VLOOKUP($H52,$Z$2:$AF$9,4,0)</f>
        <v>780</v>
      </c>
      <c r="L52" s="1" t="n">
        <f aca="false">VLOOKUP($H52,$Z$2:$AF$9,5,0)</f>
        <v>100</v>
      </c>
      <c r="M52" s="1" t="n">
        <f aca="false">VLOOKUP($H52,$Z$2:$AF$9,6,0)</f>
        <v>0</v>
      </c>
      <c r="N52" s="1" t="n">
        <f aca="false">VLOOKUP($H52,$Z$2:$AF$9,7,0)</f>
        <v>330</v>
      </c>
    </row>
    <row r="53" customFormat="false" ht="14.4" hidden="false" customHeight="false" outlineLevel="0" collapsed="false">
      <c r="B53" s="1" t="s">
        <v>84</v>
      </c>
      <c r="C53" s="6" t="str">
        <f aca="false">IF(D53="OnDemand","ExperimentA","ExperimentB")</f>
        <v>ExperimentB</v>
      </c>
      <c r="D53" s="6" t="s">
        <v>41</v>
      </c>
      <c r="E53" s="6" t="n">
        <v>0</v>
      </c>
      <c r="F53" s="6" t="n">
        <v>320000</v>
      </c>
      <c r="G53" s="6" t="n">
        <v>1</v>
      </c>
      <c r="H53" s="7" t="s">
        <v>31</v>
      </c>
      <c r="I53" s="1" t="n">
        <f aca="false">VLOOKUP($H53,$Z$2:$AF$9,2,0)</f>
        <v>90</v>
      </c>
      <c r="J53" s="1" t="n">
        <f aca="false">VLOOKUP($H53,$Z$2:$AF$9,3,0)</f>
        <v>0</v>
      </c>
      <c r="K53" s="1" t="n">
        <f aca="false">VLOOKUP($H53,$Z$2:$AF$9,4,0)</f>
        <v>850</v>
      </c>
      <c r="L53" s="1" t="n">
        <f aca="false">VLOOKUP($H53,$Z$2:$AF$9,5,0)</f>
        <v>100</v>
      </c>
      <c r="M53" s="1" t="n">
        <f aca="false">VLOOKUP($H53,$Z$2:$AF$9,6,0)</f>
        <v>0</v>
      </c>
      <c r="N53" s="1" t="n">
        <f aca="false">VLOOKUP($H53,$Z$2:$AF$9,7,0)</f>
        <v>420</v>
      </c>
    </row>
    <row r="54" customFormat="false" ht="14.4" hidden="false" customHeight="false" outlineLevel="0" collapsed="false">
      <c r="B54" s="1" t="s">
        <v>85</v>
      </c>
      <c r="C54" s="6" t="str">
        <f aca="false">IF(D54="OnDemand","ExperimentA","ExperimentB")</f>
        <v>ExperimentB</v>
      </c>
      <c r="D54" s="6" t="s">
        <v>41</v>
      </c>
      <c r="E54" s="6" t="n">
        <v>0</v>
      </c>
      <c r="F54" s="6" t="n">
        <v>320000</v>
      </c>
      <c r="G54" s="6" t="n">
        <v>1</v>
      </c>
      <c r="H54" s="7" t="s">
        <v>33</v>
      </c>
      <c r="I54" s="1" t="n">
        <f aca="false">VLOOKUP($H54,$Z$2:$AF$9,2,0)</f>
        <v>400</v>
      </c>
      <c r="J54" s="1" t="n">
        <f aca="false">VLOOKUP($H54,$Z$2:$AF$9,3,0)</f>
        <v>0</v>
      </c>
      <c r="K54" s="1" t="n">
        <f aca="false">VLOOKUP($H54,$Z$2:$AF$9,4,0)</f>
        <v>240</v>
      </c>
      <c r="L54" s="1" t="n">
        <f aca="false">VLOOKUP($H54,$Z$2:$AF$9,5,0)</f>
        <v>440</v>
      </c>
      <c r="M54" s="1" t="n">
        <f aca="false">VLOOKUP($H54,$Z$2:$AF$9,6,0)</f>
        <v>0</v>
      </c>
      <c r="N54" s="1" t="n">
        <f aca="false">VLOOKUP($H54,$Z$2:$AF$9,7,0)</f>
        <v>200</v>
      </c>
    </row>
    <row r="55" customFormat="false" ht="14.4" hidden="false" customHeight="false" outlineLevel="0" collapsed="false">
      <c r="B55" s="1" t="s">
        <v>86</v>
      </c>
      <c r="C55" s="6" t="str">
        <f aca="false">IF(D55="OnDemand","ExperimentA","ExperimentB")</f>
        <v>ExperimentB</v>
      </c>
      <c r="D55" s="6" t="s">
        <v>41</v>
      </c>
      <c r="E55" s="6" t="n">
        <v>0</v>
      </c>
      <c r="F55" s="6" t="n">
        <v>320000</v>
      </c>
      <c r="G55" s="6" t="n">
        <v>1</v>
      </c>
      <c r="H55" s="7" t="s">
        <v>35</v>
      </c>
      <c r="I55" s="1" t="n">
        <f aca="false">VLOOKUP($H55,$Z$2:$AF$9,2,0)</f>
        <v>350</v>
      </c>
      <c r="J55" s="1" t="n">
        <f aca="false">VLOOKUP($H55,$Z$2:$AF$9,3,0)</f>
        <v>0</v>
      </c>
      <c r="K55" s="1" t="n">
        <f aca="false">VLOOKUP($H55,$Z$2:$AF$9,4,0)</f>
        <v>250</v>
      </c>
      <c r="L55" s="1" t="n">
        <f aca="false">VLOOKUP($H55,$Z$2:$AF$9,5,0)</f>
        <v>370</v>
      </c>
      <c r="M55" s="1" t="n">
        <f aca="false">VLOOKUP($H55,$Z$2:$AF$9,6,0)</f>
        <v>0</v>
      </c>
      <c r="N55" s="1" t="n">
        <f aca="false">VLOOKUP($H55,$Z$2:$AF$9,7,0)</f>
        <v>200</v>
      </c>
    </row>
    <row r="56" customFormat="false" ht="14.4" hidden="false" customHeight="false" outlineLevel="0" collapsed="false">
      <c r="B56" s="1" t="s">
        <v>87</v>
      </c>
      <c r="C56" s="6" t="str">
        <f aca="false">IF(D56="OnDemand","ExperimentA","ExperimentB")</f>
        <v>ExperimentB</v>
      </c>
      <c r="D56" s="6" t="s">
        <v>41</v>
      </c>
      <c r="E56" s="6" t="n">
        <v>0</v>
      </c>
      <c r="F56" s="6" t="n">
        <v>320000</v>
      </c>
      <c r="G56" s="6" t="n">
        <v>1</v>
      </c>
      <c r="H56" s="7" t="s">
        <v>37</v>
      </c>
      <c r="I56" s="1" t="n">
        <f aca="false">VLOOKUP($H56,$Z$2:$AF$9,2,0)</f>
        <v>400</v>
      </c>
      <c r="J56" s="1" t="n">
        <f aca="false">VLOOKUP($H56,$Z$2:$AF$9,3,0)</f>
        <v>1</v>
      </c>
      <c r="K56" s="1" t="n">
        <f aca="false">VLOOKUP($H56,$Z$2:$AF$9,4,0)</f>
        <v>240</v>
      </c>
      <c r="L56" s="1" t="n">
        <f aca="false">VLOOKUP($H56,$Z$2:$AF$9,5,0)</f>
        <v>440</v>
      </c>
      <c r="M56" s="1" t="n">
        <f aca="false">VLOOKUP($H56,$Z$2:$AF$9,6,0)</f>
        <v>1</v>
      </c>
      <c r="N56" s="1" t="n">
        <f aca="false">VLOOKUP($H56,$Z$2:$AF$9,7,0)</f>
        <v>200</v>
      </c>
    </row>
    <row r="57" customFormat="false" ht="27.6" hidden="false" customHeight="false" outlineLevel="0" collapsed="false">
      <c r="B57" s="1" t="s">
        <v>88</v>
      </c>
      <c r="C57" s="6" t="str">
        <f aca="false">IF(D57="OnDemand","ExperimentA","ExperimentB")</f>
        <v>ExperimentB</v>
      </c>
      <c r="D57" s="6" t="s">
        <v>41</v>
      </c>
      <c r="E57" s="6" t="n">
        <v>0</v>
      </c>
      <c r="F57" s="6" t="n">
        <v>320000</v>
      </c>
      <c r="G57" s="6" t="n">
        <v>1</v>
      </c>
      <c r="H57" s="7" t="s">
        <v>39</v>
      </c>
      <c r="I57" s="1" t="n">
        <f aca="false">VLOOKUP($H57,$Z$2:$AF$9,2,0)</f>
        <v>0</v>
      </c>
      <c r="J57" s="1" t="n">
        <f aca="false">VLOOKUP($H57,$Z$2:$AF$9,3,0)</f>
        <v>0</v>
      </c>
      <c r="K57" s="1" t="n">
        <f aca="false">VLOOKUP($H57,$Z$2:$AF$9,4,0)</f>
        <v>0</v>
      </c>
      <c r="L57" s="1" t="n">
        <f aca="false">VLOOKUP($H57,$Z$2:$AF$9,5,0)</f>
        <v>0</v>
      </c>
      <c r="M57" s="1" t="n">
        <f aca="false">VLOOKUP($H57,$Z$2:$AF$9,6,0)</f>
        <v>0</v>
      </c>
      <c r="N57" s="1" t="n">
        <f aca="false">VLOOKUP($H57,$Z$2:$AF$9,7,0)</f>
        <v>0</v>
      </c>
    </row>
    <row r="58" customFormat="false" ht="41.4" hidden="false" customHeight="false" outlineLevel="0" collapsed="false">
      <c r="B58" s="1" t="s">
        <v>89</v>
      </c>
      <c r="C58" s="9" t="str">
        <f aca="false">IF(D58="OnDemand","ExperimentA","ExperimentB")</f>
        <v>ExperimentB</v>
      </c>
      <c r="D58" s="9" t="s">
        <v>41</v>
      </c>
      <c r="E58" s="9" t="n">
        <v>0</v>
      </c>
      <c r="F58" s="9" t="n">
        <v>10000</v>
      </c>
      <c r="G58" s="9" t="n">
        <v>1</v>
      </c>
      <c r="H58" s="10" t="s">
        <v>25</v>
      </c>
      <c r="I58" s="1" t="n">
        <f aca="false">VLOOKUP($H58,$Z$2:$AF$9,2,0)</f>
        <v>650</v>
      </c>
      <c r="J58" s="1" t="n">
        <f aca="false">VLOOKUP($H58,$Z$2:$AF$9,3,0)</f>
        <v>2</v>
      </c>
      <c r="K58" s="1" t="n">
        <f aca="false">VLOOKUP($H58,$Z$2:$AF$9,4,0)</f>
        <v>20</v>
      </c>
      <c r="L58" s="1" t="n">
        <f aca="false">VLOOKUP($H58,$Z$2:$AF$9,5,0)</f>
        <v>650</v>
      </c>
      <c r="M58" s="1" t="n">
        <f aca="false">VLOOKUP($H58,$Z$2:$AF$9,6,0)</f>
        <v>2</v>
      </c>
      <c r="N58" s="1" t="n">
        <f aca="false">VLOOKUP($H58,$Z$2:$AF$9,7,0)</f>
        <v>18</v>
      </c>
    </row>
    <row r="59" customFormat="false" ht="41.4" hidden="false" customHeight="false" outlineLevel="0" collapsed="false">
      <c r="B59" s="1" t="s">
        <v>90</v>
      </c>
      <c r="C59" s="9" t="str">
        <f aca="false">IF(D59="OnDemand","ExperimentA","ExperimentB")</f>
        <v>ExperimentB</v>
      </c>
      <c r="D59" s="9" t="s">
        <v>41</v>
      </c>
      <c r="E59" s="9" t="n">
        <v>0</v>
      </c>
      <c r="F59" s="9" t="n">
        <v>10000</v>
      </c>
      <c r="G59" s="9" t="n">
        <v>1</v>
      </c>
      <c r="H59" s="10" t="s">
        <v>27</v>
      </c>
      <c r="I59" s="1" t="n">
        <f aca="false">VLOOKUP($H59,$Z$2:$AF$9,2,0)</f>
        <v>650</v>
      </c>
      <c r="J59" s="1" t="n">
        <f aca="false">VLOOKUP($H59,$Z$2:$AF$9,3,0)</f>
        <v>0</v>
      </c>
      <c r="K59" s="1" t="n">
        <f aca="false">VLOOKUP($H59,$Z$2:$AF$9,4,0)</f>
        <v>35</v>
      </c>
      <c r="L59" s="1" t="n">
        <f aca="false">VLOOKUP($H59,$Z$2:$AF$9,5,0)</f>
        <v>650</v>
      </c>
      <c r="M59" s="1" t="n">
        <f aca="false">VLOOKUP($H59,$Z$2:$AF$9,6,0)</f>
        <v>0</v>
      </c>
      <c r="N59" s="1" t="n">
        <f aca="false">VLOOKUP($H59,$Z$2:$AF$9,7,0)</f>
        <v>32</v>
      </c>
    </row>
    <row r="60" customFormat="false" ht="14.4" hidden="false" customHeight="false" outlineLevel="0" collapsed="false">
      <c r="B60" s="1" t="s">
        <v>91</v>
      </c>
      <c r="C60" s="9" t="str">
        <f aca="false">IF(D60="OnDemand","ExperimentA","ExperimentB")</f>
        <v>ExperimentB</v>
      </c>
      <c r="D60" s="9" t="s">
        <v>41</v>
      </c>
      <c r="E60" s="9" t="n">
        <v>0</v>
      </c>
      <c r="F60" s="9" t="n">
        <v>10000</v>
      </c>
      <c r="G60" s="9" t="n">
        <v>1</v>
      </c>
      <c r="H60" s="10" t="s">
        <v>29</v>
      </c>
      <c r="I60" s="1" t="n">
        <f aca="false">VLOOKUP($H60,$Z$2:$AF$9,2,0)</f>
        <v>100</v>
      </c>
      <c r="J60" s="1" t="n">
        <f aca="false">VLOOKUP($H60,$Z$2:$AF$9,3,0)</f>
        <v>0</v>
      </c>
      <c r="K60" s="1" t="n">
        <f aca="false">VLOOKUP($H60,$Z$2:$AF$9,4,0)</f>
        <v>780</v>
      </c>
      <c r="L60" s="1" t="n">
        <f aca="false">VLOOKUP($H60,$Z$2:$AF$9,5,0)</f>
        <v>100</v>
      </c>
      <c r="M60" s="1" t="n">
        <f aca="false">VLOOKUP($H60,$Z$2:$AF$9,6,0)</f>
        <v>0</v>
      </c>
      <c r="N60" s="1" t="n">
        <f aca="false">VLOOKUP($H60,$Z$2:$AF$9,7,0)</f>
        <v>330</v>
      </c>
    </row>
    <row r="61" customFormat="false" ht="14.4" hidden="false" customHeight="false" outlineLevel="0" collapsed="false">
      <c r="B61" s="1" t="s">
        <v>92</v>
      </c>
      <c r="C61" s="9" t="str">
        <f aca="false">IF(D61="OnDemand","ExperimentA","ExperimentB")</f>
        <v>ExperimentB</v>
      </c>
      <c r="D61" s="9" t="s">
        <v>41</v>
      </c>
      <c r="E61" s="9" t="n">
        <v>0</v>
      </c>
      <c r="F61" s="9" t="n">
        <v>10000</v>
      </c>
      <c r="G61" s="9" t="n">
        <v>1</v>
      </c>
      <c r="H61" s="10" t="s">
        <v>31</v>
      </c>
      <c r="I61" s="1" t="n">
        <f aca="false">VLOOKUP($H61,$Z$2:$AF$9,2,0)</f>
        <v>90</v>
      </c>
      <c r="J61" s="1" t="n">
        <f aca="false">VLOOKUP($H61,$Z$2:$AF$9,3,0)</f>
        <v>0</v>
      </c>
      <c r="K61" s="1" t="n">
        <f aca="false">VLOOKUP($H61,$Z$2:$AF$9,4,0)</f>
        <v>850</v>
      </c>
      <c r="L61" s="1" t="n">
        <f aca="false">VLOOKUP($H61,$Z$2:$AF$9,5,0)</f>
        <v>100</v>
      </c>
      <c r="M61" s="1" t="n">
        <f aca="false">VLOOKUP($H61,$Z$2:$AF$9,6,0)</f>
        <v>0</v>
      </c>
      <c r="N61" s="1" t="n">
        <f aca="false">VLOOKUP($H61,$Z$2:$AF$9,7,0)</f>
        <v>420</v>
      </c>
    </row>
    <row r="62" customFormat="false" ht="14.4" hidden="false" customHeight="false" outlineLevel="0" collapsed="false">
      <c r="B62" s="1" t="s">
        <v>93</v>
      </c>
      <c r="C62" s="9" t="str">
        <f aca="false">IF(D62="OnDemand","ExperimentA","ExperimentB")</f>
        <v>ExperimentB</v>
      </c>
      <c r="D62" s="9" t="s">
        <v>41</v>
      </c>
      <c r="E62" s="9" t="n">
        <v>0</v>
      </c>
      <c r="F62" s="9" t="n">
        <v>10000</v>
      </c>
      <c r="G62" s="9" t="n">
        <v>1</v>
      </c>
      <c r="H62" s="10" t="s">
        <v>33</v>
      </c>
      <c r="I62" s="1" t="n">
        <f aca="false">VLOOKUP($H62,$Z$2:$AF$9,2,0)</f>
        <v>400</v>
      </c>
      <c r="J62" s="1" t="n">
        <f aca="false">VLOOKUP($H62,$Z$2:$AF$9,3,0)</f>
        <v>0</v>
      </c>
      <c r="K62" s="1" t="n">
        <f aca="false">VLOOKUP($H62,$Z$2:$AF$9,4,0)</f>
        <v>240</v>
      </c>
      <c r="L62" s="1" t="n">
        <f aca="false">VLOOKUP($H62,$Z$2:$AF$9,5,0)</f>
        <v>440</v>
      </c>
      <c r="M62" s="1" t="n">
        <f aca="false">VLOOKUP($H62,$Z$2:$AF$9,6,0)</f>
        <v>0</v>
      </c>
      <c r="N62" s="1" t="n">
        <f aca="false">VLOOKUP($H62,$Z$2:$AF$9,7,0)</f>
        <v>200</v>
      </c>
    </row>
    <row r="63" customFormat="false" ht="14.4" hidden="false" customHeight="false" outlineLevel="0" collapsed="false">
      <c r="B63" s="1" t="s">
        <v>94</v>
      </c>
      <c r="C63" s="9" t="str">
        <f aca="false">IF(D63="OnDemand","ExperimentA","ExperimentB")</f>
        <v>ExperimentB</v>
      </c>
      <c r="D63" s="9" t="s">
        <v>41</v>
      </c>
      <c r="E63" s="9" t="n">
        <v>0</v>
      </c>
      <c r="F63" s="9" t="n">
        <v>10000</v>
      </c>
      <c r="G63" s="9" t="n">
        <v>1</v>
      </c>
      <c r="H63" s="10" t="s">
        <v>35</v>
      </c>
      <c r="I63" s="1" t="n">
        <f aca="false">VLOOKUP($H63,$Z$2:$AF$9,2,0)</f>
        <v>350</v>
      </c>
      <c r="J63" s="1" t="n">
        <f aca="false">VLOOKUP($H63,$Z$2:$AF$9,3,0)</f>
        <v>0</v>
      </c>
      <c r="K63" s="1" t="n">
        <f aca="false">VLOOKUP($H63,$Z$2:$AF$9,4,0)</f>
        <v>250</v>
      </c>
      <c r="L63" s="1" t="n">
        <f aca="false">VLOOKUP($H63,$Z$2:$AF$9,5,0)</f>
        <v>370</v>
      </c>
      <c r="M63" s="1" t="n">
        <f aca="false">VLOOKUP($H63,$Z$2:$AF$9,6,0)</f>
        <v>0</v>
      </c>
      <c r="N63" s="1" t="n">
        <f aca="false">VLOOKUP($H63,$Z$2:$AF$9,7,0)</f>
        <v>200</v>
      </c>
    </row>
    <row r="64" customFormat="false" ht="14.4" hidden="false" customHeight="false" outlineLevel="0" collapsed="false">
      <c r="B64" s="1" t="s">
        <v>95</v>
      </c>
      <c r="C64" s="9" t="str">
        <f aca="false">IF(D64="OnDemand","ExperimentA","ExperimentB")</f>
        <v>ExperimentB</v>
      </c>
      <c r="D64" s="9" t="s">
        <v>41</v>
      </c>
      <c r="E64" s="9" t="n">
        <v>0</v>
      </c>
      <c r="F64" s="9" t="n">
        <v>10000</v>
      </c>
      <c r="G64" s="9" t="n">
        <v>1</v>
      </c>
      <c r="H64" s="10" t="s">
        <v>37</v>
      </c>
      <c r="I64" s="1" t="n">
        <f aca="false">VLOOKUP($H64,$Z$2:$AF$9,2,0)</f>
        <v>400</v>
      </c>
      <c r="J64" s="1" t="n">
        <f aca="false">VLOOKUP($H64,$Z$2:$AF$9,3,0)</f>
        <v>1</v>
      </c>
      <c r="K64" s="1" t="n">
        <f aca="false">VLOOKUP($H64,$Z$2:$AF$9,4,0)</f>
        <v>240</v>
      </c>
      <c r="L64" s="1" t="n">
        <f aca="false">VLOOKUP($H64,$Z$2:$AF$9,5,0)</f>
        <v>440</v>
      </c>
      <c r="M64" s="1" t="n">
        <f aca="false">VLOOKUP($H64,$Z$2:$AF$9,6,0)</f>
        <v>1</v>
      </c>
      <c r="N64" s="1" t="n">
        <f aca="false">VLOOKUP($H64,$Z$2:$AF$9,7,0)</f>
        <v>200</v>
      </c>
    </row>
    <row r="65" customFormat="false" ht="27.6" hidden="false" customHeight="false" outlineLevel="0" collapsed="false">
      <c r="B65" s="1" t="s">
        <v>96</v>
      </c>
      <c r="C65" s="9" t="str">
        <f aca="false">IF(D65="OnDemand","ExperimentA","ExperimentB")</f>
        <v>ExperimentB</v>
      </c>
      <c r="D65" s="9" t="s">
        <v>41</v>
      </c>
      <c r="E65" s="9" t="n">
        <v>0</v>
      </c>
      <c r="F65" s="9" t="n">
        <v>10000</v>
      </c>
      <c r="G65" s="9" t="n">
        <v>1</v>
      </c>
      <c r="H65" s="10" t="s">
        <v>39</v>
      </c>
      <c r="I65" s="1" t="n">
        <f aca="false">VLOOKUP($H65,$Z$2:$AF$9,2,0)</f>
        <v>0</v>
      </c>
      <c r="J65" s="1" t="n">
        <f aca="false">VLOOKUP($H65,$Z$2:$AF$9,3,0)</f>
        <v>0</v>
      </c>
      <c r="K65" s="1" t="n">
        <f aca="false">VLOOKUP($H65,$Z$2:$AF$9,4,0)</f>
        <v>0</v>
      </c>
      <c r="L65" s="1" t="n">
        <f aca="false">VLOOKUP($H65,$Z$2:$AF$9,5,0)</f>
        <v>0</v>
      </c>
      <c r="M65" s="1" t="n">
        <f aca="false">VLOOKUP($H65,$Z$2:$AF$9,6,0)</f>
        <v>0</v>
      </c>
      <c r="N65" s="1" t="n">
        <f aca="false">VLOOKUP($H65,$Z$2:$AF$9,7,0)</f>
        <v>0</v>
      </c>
    </row>
    <row r="66" customFormat="false" ht="41.4" hidden="false" customHeight="false" outlineLevel="0" collapsed="false">
      <c r="B66" s="1" t="s">
        <v>97</v>
      </c>
      <c r="C66" s="12" t="str">
        <f aca="false">IF(D66="OnDemand","ExperimentA","ExperimentB")</f>
        <v>ExperimentB</v>
      </c>
      <c r="D66" s="12" t="s">
        <v>41</v>
      </c>
      <c r="E66" s="12" t="n">
        <v>100</v>
      </c>
      <c r="F66" s="12" t="n">
        <v>20000</v>
      </c>
      <c r="G66" s="12" t="n">
        <v>1</v>
      </c>
      <c r="H66" s="13" t="s">
        <v>25</v>
      </c>
      <c r="I66" s="1" t="n">
        <f aca="false">VLOOKUP($H66,$Z$2:$AF$9,2,0)</f>
        <v>650</v>
      </c>
      <c r="J66" s="1" t="n">
        <f aca="false">VLOOKUP($H66,$Z$2:$AF$9,3,0)</f>
        <v>2</v>
      </c>
      <c r="K66" s="1" t="n">
        <f aca="false">VLOOKUP($H66,$Z$2:$AF$9,4,0)</f>
        <v>20</v>
      </c>
      <c r="L66" s="1" t="n">
        <f aca="false">VLOOKUP($H66,$Z$2:$AF$9,5,0)</f>
        <v>650</v>
      </c>
      <c r="M66" s="1" t="n">
        <f aca="false">VLOOKUP($H66,$Z$2:$AF$9,6,0)</f>
        <v>2</v>
      </c>
      <c r="N66" s="1" t="n">
        <f aca="false">VLOOKUP($H66,$Z$2:$AF$9,7,0)</f>
        <v>18</v>
      </c>
    </row>
    <row r="67" customFormat="false" ht="41.4" hidden="false" customHeight="false" outlineLevel="0" collapsed="false">
      <c r="B67" s="1" t="s">
        <v>98</v>
      </c>
      <c r="C67" s="12" t="str">
        <f aca="false">IF(D67="OnDemand","ExperimentA","ExperimentB")</f>
        <v>ExperimentB</v>
      </c>
      <c r="D67" s="12" t="s">
        <v>41</v>
      </c>
      <c r="E67" s="12" t="n">
        <v>100</v>
      </c>
      <c r="F67" s="12" t="n">
        <v>20000</v>
      </c>
      <c r="G67" s="12" t="n">
        <v>1</v>
      </c>
      <c r="H67" s="13" t="s">
        <v>27</v>
      </c>
      <c r="I67" s="1" t="n">
        <f aca="false">VLOOKUP($H67,$Z$2:$AF$9,2,0)</f>
        <v>650</v>
      </c>
      <c r="J67" s="1" t="n">
        <f aca="false">VLOOKUP($H67,$Z$2:$AF$9,3,0)</f>
        <v>0</v>
      </c>
      <c r="K67" s="1" t="n">
        <f aca="false">VLOOKUP($H67,$Z$2:$AF$9,4,0)</f>
        <v>35</v>
      </c>
      <c r="L67" s="1" t="n">
        <f aca="false">VLOOKUP($H67,$Z$2:$AF$9,5,0)</f>
        <v>650</v>
      </c>
      <c r="M67" s="1" t="n">
        <f aca="false">VLOOKUP($H67,$Z$2:$AF$9,6,0)</f>
        <v>0</v>
      </c>
      <c r="N67" s="1" t="n">
        <f aca="false">VLOOKUP($H67,$Z$2:$AF$9,7,0)</f>
        <v>32</v>
      </c>
    </row>
    <row r="68" customFormat="false" ht="14.4" hidden="false" customHeight="false" outlineLevel="0" collapsed="false">
      <c r="B68" s="1" t="s">
        <v>99</v>
      </c>
      <c r="C68" s="12" t="str">
        <f aca="false">IF(D68="OnDemand","ExperimentA","ExperimentB")</f>
        <v>ExperimentB</v>
      </c>
      <c r="D68" s="12" t="s">
        <v>41</v>
      </c>
      <c r="E68" s="12" t="n">
        <v>100</v>
      </c>
      <c r="F68" s="12" t="n">
        <v>20000</v>
      </c>
      <c r="G68" s="12" t="n">
        <v>1</v>
      </c>
      <c r="H68" s="13" t="s">
        <v>29</v>
      </c>
      <c r="I68" s="1" t="n">
        <f aca="false">VLOOKUP($H68,$Z$2:$AF$9,2,0)</f>
        <v>100</v>
      </c>
      <c r="J68" s="1" t="n">
        <f aca="false">VLOOKUP($H68,$Z$2:$AF$9,3,0)</f>
        <v>0</v>
      </c>
      <c r="K68" s="1" t="n">
        <f aca="false">VLOOKUP($H68,$Z$2:$AF$9,4,0)</f>
        <v>780</v>
      </c>
      <c r="L68" s="1" t="n">
        <f aca="false">VLOOKUP($H68,$Z$2:$AF$9,5,0)</f>
        <v>100</v>
      </c>
      <c r="M68" s="1" t="n">
        <f aca="false">VLOOKUP($H68,$Z$2:$AF$9,6,0)</f>
        <v>0</v>
      </c>
      <c r="N68" s="1" t="n">
        <f aca="false">VLOOKUP($H68,$Z$2:$AF$9,7,0)</f>
        <v>330</v>
      </c>
    </row>
    <row r="69" customFormat="false" ht="14.4" hidden="false" customHeight="false" outlineLevel="0" collapsed="false">
      <c r="B69" s="1" t="s">
        <v>100</v>
      </c>
      <c r="C69" s="12" t="str">
        <f aca="false">IF(D69="OnDemand","ExperimentA","ExperimentB")</f>
        <v>ExperimentB</v>
      </c>
      <c r="D69" s="12" t="s">
        <v>41</v>
      </c>
      <c r="E69" s="12" t="n">
        <v>100</v>
      </c>
      <c r="F69" s="12" t="n">
        <v>20000</v>
      </c>
      <c r="G69" s="12" t="n">
        <v>1</v>
      </c>
      <c r="H69" s="13" t="s">
        <v>31</v>
      </c>
      <c r="I69" s="1" t="n">
        <f aca="false">VLOOKUP($H69,$Z$2:$AF$9,2,0)</f>
        <v>90</v>
      </c>
      <c r="J69" s="1" t="n">
        <f aca="false">VLOOKUP($H69,$Z$2:$AF$9,3,0)</f>
        <v>0</v>
      </c>
      <c r="K69" s="1" t="n">
        <f aca="false">VLOOKUP($H69,$Z$2:$AF$9,4,0)</f>
        <v>850</v>
      </c>
      <c r="L69" s="1" t="n">
        <f aca="false">VLOOKUP($H69,$Z$2:$AF$9,5,0)</f>
        <v>100</v>
      </c>
      <c r="M69" s="1" t="n">
        <f aca="false">VLOOKUP($H69,$Z$2:$AF$9,6,0)</f>
        <v>0</v>
      </c>
      <c r="N69" s="1" t="n">
        <f aca="false">VLOOKUP($H69,$Z$2:$AF$9,7,0)</f>
        <v>420</v>
      </c>
    </row>
    <row r="70" customFormat="false" ht="14.4" hidden="false" customHeight="false" outlineLevel="0" collapsed="false">
      <c r="B70" s="1" t="s">
        <v>101</v>
      </c>
      <c r="C70" s="12" t="str">
        <f aca="false">IF(D70="OnDemand","ExperimentA","ExperimentB")</f>
        <v>ExperimentB</v>
      </c>
      <c r="D70" s="12" t="s">
        <v>41</v>
      </c>
      <c r="E70" s="12" t="n">
        <v>100</v>
      </c>
      <c r="F70" s="12" t="n">
        <v>20000</v>
      </c>
      <c r="G70" s="12" t="n">
        <v>1</v>
      </c>
      <c r="H70" s="13" t="s">
        <v>33</v>
      </c>
      <c r="I70" s="1" t="n">
        <f aca="false">VLOOKUP($H70,$Z$2:$AF$9,2,0)</f>
        <v>400</v>
      </c>
      <c r="J70" s="1" t="n">
        <f aca="false">VLOOKUP($H70,$Z$2:$AF$9,3,0)</f>
        <v>0</v>
      </c>
      <c r="K70" s="1" t="n">
        <f aca="false">VLOOKUP($H70,$Z$2:$AF$9,4,0)</f>
        <v>240</v>
      </c>
      <c r="L70" s="1" t="n">
        <f aca="false">VLOOKUP($H70,$Z$2:$AF$9,5,0)</f>
        <v>440</v>
      </c>
      <c r="M70" s="1" t="n">
        <f aca="false">VLOOKUP($H70,$Z$2:$AF$9,6,0)</f>
        <v>0</v>
      </c>
      <c r="N70" s="1" t="n">
        <f aca="false">VLOOKUP($H70,$Z$2:$AF$9,7,0)</f>
        <v>200</v>
      </c>
    </row>
    <row r="71" customFormat="false" ht="14.4" hidden="false" customHeight="false" outlineLevel="0" collapsed="false">
      <c r="B71" s="1" t="s">
        <v>102</v>
      </c>
      <c r="C71" s="12" t="str">
        <f aca="false">IF(D71="OnDemand","ExperimentA","ExperimentB")</f>
        <v>ExperimentB</v>
      </c>
      <c r="D71" s="12" t="s">
        <v>41</v>
      </c>
      <c r="E71" s="12" t="n">
        <v>100</v>
      </c>
      <c r="F71" s="12" t="n">
        <v>20000</v>
      </c>
      <c r="G71" s="12" t="n">
        <v>1</v>
      </c>
      <c r="H71" s="13" t="s">
        <v>35</v>
      </c>
      <c r="I71" s="1" t="n">
        <f aca="false">VLOOKUP($H71,$Z$2:$AF$9,2,0)</f>
        <v>350</v>
      </c>
      <c r="J71" s="1" t="n">
        <f aca="false">VLOOKUP($H71,$Z$2:$AF$9,3,0)</f>
        <v>0</v>
      </c>
      <c r="K71" s="1" t="n">
        <f aca="false">VLOOKUP($H71,$Z$2:$AF$9,4,0)</f>
        <v>250</v>
      </c>
      <c r="L71" s="1" t="n">
        <f aca="false">VLOOKUP($H71,$Z$2:$AF$9,5,0)</f>
        <v>370</v>
      </c>
      <c r="M71" s="1" t="n">
        <f aca="false">VLOOKUP($H71,$Z$2:$AF$9,6,0)</f>
        <v>0</v>
      </c>
      <c r="N71" s="1" t="n">
        <f aca="false">VLOOKUP($H71,$Z$2:$AF$9,7,0)</f>
        <v>200</v>
      </c>
    </row>
    <row r="72" customFormat="false" ht="14.4" hidden="false" customHeight="false" outlineLevel="0" collapsed="false">
      <c r="B72" s="1" t="s">
        <v>103</v>
      </c>
      <c r="C72" s="12" t="str">
        <f aca="false">IF(D72="OnDemand","ExperimentA","ExperimentB")</f>
        <v>ExperimentB</v>
      </c>
      <c r="D72" s="12" t="s">
        <v>41</v>
      </c>
      <c r="E72" s="12" t="n">
        <v>100</v>
      </c>
      <c r="F72" s="12" t="n">
        <v>20000</v>
      </c>
      <c r="G72" s="12" t="n">
        <v>1</v>
      </c>
      <c r="H72" s="13" t="s">
        <v>37</v>
      </c>
      <c r="I72" s="1" t="n">
        <f aca="false">VLOOKUP($H72,$Z$2:$AF$9,2,0)</f>
        <v>400</v>
      </c>
      <c r="J72" s="1" t="n">
        <f aca="false">VLOOKUP($H72,$Z$2:$AF$9,3,0)</f>
        <v>1</v>
      </c>
      <c r="K72" s="1" t="n">
        <f aca="false">VLOOKUP($H72,$Z$2:$AF$9,4,0)</f>
        <v>240</v>
      </c>
      <c r="L72" s="1" t="n">
        <f aca="false">VLOOKUP($H72,$Z$2:$AF$9,5,0)</f>
        <v>440</v>
      </c>
      <c r="M72" s="1" t="n">
        <f aca="false">VLOOKUP($H72,$Z$2:$AF$9,6,0)</f>
        <v>1</v>
      </c>
      <c r="N72" s="1" t="n">
        <f aca="false">VLOOKUP($H72,$Z$2:$AF$9,7,0)</f>
        <v>200</v>
      </c>
    </row>
    <row r="73" customFormat="false" ht="27.6" hidden="false" customHeight="false" outlineLevel="0" collapsed="false">
      <c r="B73" s="1" t="s">
        <v>104</v>
      </c>
      <c r="C73" s="12" t="str">
        <f aca="false">IF(D73="OnDemand","ExperimentA","ExperimentB")</f>
        <v>ExperimentB</v>
      </c>
      <c r="D73" s="12" t="s">
        <v>41</v>
      </c>
      <c r="E73" s="12" t="n">
        <v>100</v>
      </c>
      <c r="F73" s="12" t="n">
        <v>20000</v>
      </c>
      <c r="G73" s="12" t="n">
        <v>1</v>
      </c>
      <c r="H73" s="13" t="s">
        <v>39</v>
      </c>
      <c r="I73" s="1" t="n">
        <f aca="false">VLOOKUP($H73,$Z$2:$AF$9,2,0)</f>
        <v>0</v>
      </c>
      <c r="J73" s="1" t="n">
        <f aca="false">VLOOKUP($H73,$Z$2:$AF$9,3,0)</f>
        <v>0</v>
      </c>
      <c r="K73" s="1" t="n">
        <f aca="false">VLOOKUP($H73,$Z$2:$AF$9,4,0)</f>
        <v>0</v>
      </c>
      <c r="L73" s="1" t="n">
        <f aca="false">VLOOKUP($H73,$Z$2:$AF$9,5,0)</f>
        <v>0</v>
      </c>
      <c r="M73" s="1" t="n">
        <f aca="false">VLOOKUP($H73,$Z$2:$AF$9,6,0)</f>
        <v>0</v>
      </c>
      <c r="N73" s="1" t="n">
        <f aca="false">VLOOKUP($H73,$Z$2:$AF$9,7,0)</f>
        <v>0</v>
      </c>
    </row>
    <row r="74" customFormat="false" ht="41.4" hidden="false" customHeight="false" outlineLevel="0" collapsed="false">
      <c r="B74" s="1" t="s">
        <v>105</v>
      </c>
      <c r="C74" s="6" t="str">
        <f aca="false">IF(D74="OnDemand","ExperimentA","ExperimentB")</f>
        <v>ExperimentB</v>
      </c>
      <c r="D74" s="6" t="s">
        <v>41</v>
      </c>
      <c r="E74" s="6" t="n">
        <v>100</v>
      </c>
      <c r="F74" s="6" t="n">
        <v>40000</v>
      </c>
      <c r="G74" s="6" t="n">
        <v>1</v>
      </c>
      <c r="H74" s="7" t="s">
        <v>25</v>
      </c>
      <c r="I74" s="1" t="n">
        <f aca="false">VLOOKUP($H74,$Z$2:$AF$9,2,0)</f>
        <v>650</v>
      </c>
      <c r="J74" s="1" t="n">
        <f aca="false">VLOOKUP($H74,$Z$2:$AF$9,3,0)</f>
        <v>2</v>
      </c>
      <c r="K74" s="1" t="n">
        <f aca="false">VLOOKUP($H74,$Z$2:$AF$9,4,0)</f>
        <v>20</v>
      </c>
      <c r="L74" s="1" t="n">
        <f aca="false">VLOOKUP($H74,$Z$2:$AF$9,5,0)</f>
        <v>650</v>
      </c>
      <c r="M74" s="1" t="n">
        <f aca="false">VLOOKUP($H74,$Z$2:$AF$9,6,0)</f>
        <v>2</v>
      </c>
      <c r="N74" s="1" t="n">
        <f aca="false">VLOOKUP($H74,$Z$2:$AF$9,7,0)</f>
        <v>18</v>
      </c>
    </row>
    <row r="75" customFormat="false" ht="41.4" hidden="false" customHeight="false" outlineLevel="0" collapsed="false">
      <c r="B75" s="1" t="s">
        <v>106</v>
      </c>
      <c r="C75" s="6" t="str">
        <f aca="false">IF(D75="OnDemand","ExperimentA","ExperimentB")</f>
        <v>ExperimentB</v>
      </c>
      <c r="D75" s="6" t="s">
        <v>41</v>
      </c>
      <c r="E75" s="6" t="n">
        <v>100</v>
      </c>
      <c r="F75" s="6" t="n">
        <v>40000</v>
      </c>
      <c r="G75" s="6" t="n">
        <v>1</v>
      </c>
      <c r="H75" s="7" t="s">
        <v>27</v>
      </c>
      <c r="I75" s="1" t="n">
        <f aca="false">VLOOKUP($H75,$Z$2:$AF$9,2,0)</f>
        <v>650</v>
      </c>
      <c r="J75" s="1" t="n">
        <f aca="false">VLOOKUP($H75,$Z$2:$AF$9,3,0)</f>
        <v>0</v>
      </c>
      <c r="K75" s="1" t="n">
        <f aca="false">VLOOKUP($H75,$Z$2:$AF$9,4,0)</f>
        <v>35</v>
      </c>
      <c r="L75" s="1" t="n">
        <f aca="false">VLOOKUP($H75,$Z$2:$AF$9,5,0)</f>
        <v>650</v>
      </c>
      <c r="M75" s="1" t="n">
        <f aca="false">VLOOKUP($H75,$Z$2:$AF$9,6,0)</f>
        <v>0</v>
      </c>
      <c r="N75" s="1" t="n">
        <f aca="false">VLOOKUP($H75,$Z$2:$AF$9,7,0)</f>
        <v>32</v>
      </c>
    </row>
    <row r="76" customFormat="false" ht="14.4" hidden="false" customHeight="false" outlineLevel="0" collapsed="false">
      <c r="B76" s="1" t="s">
        <v>107</v>
      </c>
      <c r="C76" s="6" t="str">
        <f aca="false">IF(D76="OnDemand","ExperimentA","ExperimentB")</f>
        <v>ExperimentB</v>
      </c>
      <c r="D76" s="6" t="s">
        <v>41</v>
      </c>
      <c r="E76" s="6" t="n">
        <v>100</v>
      </c>
      <c r="F76" s="6" t="n">
        <v>40000</v>
      </c>
      <c r="G76" s="6" t="n">
        <v>1</v>
      </c>
      <c r="H76" s="7" t="s">
        <v>29</v>
      </c>
      <c r="I76" s="1" t="n">
        <f aca="false">VLOOKUP($H76,$Z$2:$AF$9,2,0)</f>
        <v>100</v>
      </c>
      <c r="J76" s="1" t="n">
        <f aca="false">VLOOKUP($H76,$Z$2:$AF$9,3,0)</f>
        <v>0</v>
      </c>
      <c r="K76" s="1" t="n">
        <f aca="false">VLOOKUP($H76,$Z$2:$AF$9,4,0)</f>
        <v>780</v>
      </c>
      <c r="L76" s="1" t="n">
        <f aca="false">VLOOKUP($H76,$Z$2:$AF$9,5,0)</f>
        <v>100</v>
      </c>
      <c r="M76" s="1" t="n">
        <f aca="false">VLOOKUP($H76,$Z$2:$AF$9,6,0)</f>
        <v>0</v>
      </c>
      <c r="N76" s="1" t="n">
        <f aca="false">VLOOKUP($H76,$Z$2:$AF$9,7,0)</f>
        <v>330</v>
      </c>
    </row>
    <row r="77" customFormat="false" ht="14.4" hidden="false" customHeight="false" outlineLevel="0" collapsed="false">
      <c r="B77" s="1" t="s">
        <v>108</v>
      </c>
      <c r="C77" s="6" t="str">
        <f aca="false">IF(D77="OnDemand","ExperimentA","ExperimentB")</f>
        <v>ExperimentB</v>
      </c>
      <c r="D77" s="6" t="s">
        <v>41</v>
      </c>
      <c r="E77" s="6" t="n">
        <v>100</v>
      </c>
      <c r="F77" s="6" t="n">
        <v>40000</v>
      </c>
      <c r="G77" s="6" t="n">
        <v>1</v>
      </c>
      <c r="H77" s="7" t="s">
        <v>31</v>
      </c>
      <c r="I77" s="1" t="n">
        <f aca="false">VLOOKUP($H77,$Z$2:$AF$9,2,0)</f>
        <v>90</v>
      </c>
      <c r="J77" s="1" t="n">
        <f aca="false">VLOOKUP($H77,$Z$2:$AF$9,3,0)</f>
        <v>0</v>
      </c>
      <c r="K77" s="1" t="n">
        <f aca="false">VLOOKUP($H77,$Z$2:$AF$9,4,0)</f>
        <v>850</v>
      </c>
      <c r="L77" s="1" t="n">
        <f aca="false">VLOOKUP($H77,$Z$2:$AF$9,5,0)</f>
        <v>100</v>
      </c>
      <c r="M77" s="1" t="n">
        <f aca="false">VLOOKUP($H77,$Z$2:$AF$9,6,0)</f>
        <v>0</v>
      </c>
      <c r="N77" s="1" t="n">
        <f aca="false">VLOOKUP($H77,$Z$2:$AF$9,7,0)</f>
        <v>420</v>
      </c>
    </row>
    <row r="78" customFormat="false" ht="14.4" hidden="false" customHeight="false" outlineLevel="0" collapsed="false">
      <c r="B78" s="1" t="s">
        <v>109</v>
      </c>
      <c r="C78" s="6" t="str">
        <f aca="false">IF(D78="OnDemand","ExperimentA","ExperimentB")</f>
        <v>ExperimentB</v>
      </c>
      <c r="D78" s="6" t="s">
        <v>41</v>
      </c>
      <c r="E78" s="6" t="n">
        <v>100</v>
      </c>
      <c r="F78" s="6" t="n">
        <v>40000</v>
      </c>
      <c r="G78" s="6" t="n">
        <v>1</v>
      </c>
      <c r="H78" s="7" t="s">
        <v>33</v>
      </c>
      <c r="I78" s="1" t="n">
        <f aca="false">VLOOKUP($H78,$Z$2:$AF$9,2,0)</f>
        <v>400</v>
      </c>
      <c r="J78" s="1" t="n">
        <f aca="false">VLOOKUP($H78,$Z$2:$AF$9,3,0)</f>
        <v>0</v>
      </c>
      <c r="K78" s="1" t="n">
        <f aca="false">VLOOKUP($H78,$Z$2:$AF$9,4,0)</f>
        <v>240</v>
      </c>
      <c r="L78" s="1" t="n">
        <f aca="false">VLOOKUP($H78,$Z$2:$AF$9,5,0)</f>
        <v>440</v>
      </c>
      <c r="M78" s="1" t="n">
        <f aca="false">VLOOKUP($H78,$Z$2:$AF$9,6,0)</f>
        <v>0</v>
      </c>
      <c r="N78" s="1" t="n">
        <f aca="false">VLOOKUP($H78,$Z$2:$AF$9,7,0)</f>
        <v>200</v>
      </c>
    </row>
    <row r="79" customFormat="false" ht="14.4" hidden="false" customHeight="false" outlineLevel="0" collapsed="false">
      <c r="B79" s="1" t="s">
        <v>110</v>
      </c>
      <c r="C79" s="6" t="str">
        <f aca="false">IF(D79="OnDemand","ExperimentA","ExperimentB")</f>
        <v>ExperimentB</v>
      </c>
      <c r="D79" s="6" t="s">
        <v>41</v>
      </c>
      <c r="E79" s="6" t="n">
        <v>100</v>
      </c>
      <c r="F79" s="6" t="n">
        <v>40000</v>
      </c>
      <c r="G79" s="6" t="n">
        <v>1</v>
      </c>
      <c r="H79" s="7" t="s">
        <v>35</v>
      </c>
      <c r="I79" s="1" t="n">
        <f aca="false">VLOOKUP($H79,$Z$2:$AF$9,2,0)</f>
        <v>350</v>
      </c>
      <c r="J79" s="1" t="n">
        <f aca="false">VLOOKUP($H79,$Z$2:$AF$9,3,0)</f>
        <v>0</v>
      </c>
      <c r="K79" s="1" t="n">
        <f aca="false">VLOOKUP($H79,$Z$2:$AF$9,4,0)</f>
        <v>250</v>
      </c>
      <c r="L79" s="1" t="n">
        <f aca="false">VLOOKUP($H79,$Z$2:$AF$9,5,0)</f>
        <v>370</v>
      </c>
      <c r="M79" s="1" t="n">
        <f aca="false">VLOOKUP($H79,$Z$2:$AF$9,6,0)</f>
        <v>0</v>
      </c>
      <c r="N79" s="1" t="n">
        <f aca="false">VLOOKUP($H79,$Z$2:$AF$9,7,0)</f>
        <v>200</v>
      </c>
    </row>
    <row r="80" customFormat="false" ht="14.4" hidden="false" customHeight="false" outlineLevel="0" collapsed="false">
      <c r="B80" s="1" t="s">
        <v>111</v>
      </c>
      <c r="C80" s="6" t="str">
        <f aca="false">IF(D80="OnDemand","ExperimentA","ExperimentB")</f>
        <v>ExperimentB</v>
      </c>
      <c r="D80" s="6" t="s">
        <v>41</v>
      </c>
      <c r="E80" s="6" t="n">
        <v>100</v>
      </c>
      <c r="F80" s="6" t="n">
        <v>40000</v>
      </c>
      <c r="G80" s="6" t="n">
        <v>1</v>
      </c>
      <c r="H80" s="7" t="s">
        <v>37</v>
      </c>
      <c r="I80" s="1" t="n">
        <f aca="false">VLOOKUP($H80,$Z$2:$AF$9,2,0)</f>
        <v>400</v>
      </c>
      <c r="J80" s="1" t="n">
        <f aca="false">VLOOKUP($H80,$Z$2:$AF$9,3,0)</f>
        <v>1</v>
      </c>
      <c r="K80" s="1" t="n">
        <f aca="false">VLOOKUP($H80,$Z$2:$AF$9,4,0)</f>
        <v>240</v>
      </c>
      <c r="L80" s="1" t="n">
        <f aca="false">VLOOKUP($H80,$Z$2:$AF$9,5,0)</f>
        <v>440</v>
      </c>
      <c r="M80" s="1" t="n">
        <f aca="false">VLOOKUP($H80,$Z$2:$AF$9,6,0)</f>
        <v>1</v>
      </c>
      <c r="N80" s="1" t="n">
        <f aca="false">VLOOKUP($H80,$Z$2:$AF$9,7,0)</f>
        <v>200</v>
      </c>
    </row>
    <row r="81" customFormat="false" ht="27.6" hidden="false" customHeight="false" outlineLevel="0" collapsed="false">
      <c r="B81" s="1" t="s">
        <v>112</v>
      </c>
      <c r="C81" s="6" t="str">
        <f aca="false">IF(D81="OnDemand","ExperimentA","ExperimentB")</f>
        <v>ExperimentB</v>
      </c>
      <c r="D81" s="6" t="s">
        <v>41</v>
      </c>
      <c r="E81" s="6" t="n">
        <v>100</v>
      </c>
      <c r="F81" s="6" t="n">
        <v>40000</v>
      </c>
      <c r="G81" s="6" t="n">
        <v>1</v>
      </c>
      <c r="H81" s="7" t="s">
        <v>39</v>
      </c>
      <c r="I81" s="1" t="n">
        <f aca="false">VLOOKUP($H81,$Z$2:$AF$9,2,0)</f>
        <v>0</v>
      </c>
      <c r="J81" s="1" t="n">
        <f aca="false">VLOOKUP($H81,$Z$2:$AF$9,3,0)</f>
        <v>0</v>
      </c>
      <c r="K81" s="1" t="n">
        <f aca="false">VLOOKUP($H81,$Z$2:$AF$9,4,0)</f>
        <v>0</v>
      </c>
      <c r="L81" s="1" t="n">
        <f aca="false">VLOOKUP($H81,$Z$2:$AF$9,5,0)</f>
        <v>0</v>
      </c>
      <c r="M81" s="1" t="n">
        <f aca="false">VLOOKUP($H81,$Z$2:$AF$9,6,0)</f>
        <v>0</v>
      </c>
      <c r="N81" s="1" t="n">
        <f aca="false">VLOOKUP($H81,$Z$2:$AF$9,7,0)</f>
        <v>0</v>
      </c>
    </row>
    <row r="82" customFormat="false" ht="41.4" hidden="false" customHeight="false" outlineLevel="0" collapsed="false">
      <c r="B82" s="1" t="s">
        <v>113</v>
      </c>
      <c r="C82" s="9" t="str">
        <f aca="false">IF(D82="OnDemand","ExperimentA","ExperimentB")</f>
        <v>ExperimentB</v>
      </c>
      <c r="D82" s="9" t="s">
        <v>41</v>
      </c>
      <c r="E82" s="9" t="n">
        <v>100</v>
      </c>
      <c r="F82" s="9" t="n">
        <v>80000</v>
      </c>
      <c r="G82" s="9" t="n">
        <v>1</v>
      </c>
      <c r="H82" s="10" t="s">
        <v>25</v>
      </c>
      <c r="I82" s="1" t="n">
        <f aca="false">VLOOKUP($H82,$Z$2:$AF$9,2,0)</f>
        <v>650</v>
      </c>
      <c r="J82" s="1" t="n">
        <f aca="false">VLOOKUP($H82,$Z$2:$AF$9,3,0)</f>
        <v>2</v>
      </c>
      <c r="K82" s="1" t="n">
        <f aca="false">VLOOKUP($H82,$Z$2:$AF$9,4,0)</f>
        <v>20</v>
      </c>
      <c r="L82" s="1" t="n">
        <f aca="false">VLOOKUP($H82,$Z$2:$AF$9,5,0)</f>
        <v>650</v>
      </c>
      <c r="M82" s="1" t="n">
        <f aca="false">VLOOKUP($H82,$Z$2:$AF$9,6,0)</f>
        <v>2</v>
      </c>
      <c r="N82" s="1" t="n">
        <f aca="false">VLOOKUP($H82,$Z$2:$AF$9,7,0)</f>
        <v>18</v>
      </c>
    </row>
    <row r="83" customFormat="false" ht="41.4" hidden="false" customHeight="false" outlineLevel="0" collapsed="false">
      <c r="B83" s="1" t="s">
        <v>114</v>
      </c>
      <c r="C83" s="9" t="str">
        <f aca="false">IF(D83="OnDemand","ExperimentA","ExperimentB")</f>
        <v>ExperimentB</v>
      </c>
      <c r="D83" s="9" t="s">
        <v>41</v>
      </c>
      <c r="E83" s="9" t="n">
        <v>100</v>
      </c>
      <c r="F83" s="9" t="n">
        <v>80000</v>
      </c>
      <c r="G83" s="9" t="n">
        <v>1</v>
      </c>
      <c r="H83" s="10" t="s">
        <v>27</v>
      </c>
      <c r="I83" s="1" t="n">
        <f aca="false">VLOOKUP($H83,$Z$2:$AF$9,2,0)</f>
        <v>650</v>
      </c>
      <c r="J83" s="1" t="n">
        <f aca="false">VLOOKUP($H83,$Z$2:$AF$9,3,0)</f>
        <v>0</v>
      </c>
      <c r="K83" s="1" t="n">
        <f aca="false">VLOOKUP($H83,$Z$2:$AF$9,4,0)</f>
        <v>35</v>
      </c>
      <c r="L83" s="1" t="n">
        <f aca="false">VLOOKUP($H83,$Z$2:$AF$9,5,0)</f>
        <v>650</v>
      </c>
      <c r="M83" s="1" t="n">
        <f aca="false">VLOOKUP($H83,$Z$2:$AF$9,6,0)</f>
        <v>0</v>
      </c>
      <c r="N83" s="1" t="n">
        <f aca="false">VLOOKUP($H83,$Z$2:$AF$9,7,0)</f>
        <v>32</v>
      </c>
    </row>
    <row r="84" customFormat="false" ht="14.4" hidden="false" customHeight="false" outlineLevel="0" collapsed="false">
      <c r="B84" s="1" t="s">
        <v>115</v>
      </c>
      <c r="C84" s="9" t="str">
        <f aca="false">IF(D84="OnDemand","ExperimentA","ExperimentB")</f>
        <v>ExperimentB</v>
      </c>
      <c r="D84" s="9" t="s">
        <v>41</v>
      </c>
      <c r="E84" s="9" t="n">
        <v>100</v>
      </c>
      <c r="F84" s="9" t="n">
        <v>80000</v>
      </c>
      <c r="G84" s="9" t="n">
        <v>1</v>
      </c>
      <c r="H84" s="10" t="s">
        <v>29</v>
      </c>
      <c r="I84" s="1" t="n">
        <f aca="false">VLOOKUP($H84,$Z$2:$AF$9,2,0)</f>
        <v>100</v>
      </c>
      <c r="J84" s="1" t="n">
        <f aca="false">VLOOKUP($H84,$Z$2:$AF$9,3,0)</f>
        <v>0</v>
      </c>
      <c r="K84" s="1" t="n">
        <f aca="false">VLOOKUP($H84,$Z$2:$AF$9,4,0)</f>
        <v>780</v>
      </c>
      <c r="L84" s="1" t="n">
        <f aca="false">VLOOKUP($H84,$Z$2:$AF$9,5,0)</f>
        <v>100</v>
      </c>
      <c r="M84" s="1" t="n">
        <f aca="false">VLOOKUP($H84,$Z$2:$AF$9,6,0)</f>
        <v>0</v>
      </c>
      <c r="N84" s="1" t="n">
        <f aca="false">VLOOKUP($H84,$Z$2:$AF$9,7,0)</f>
        <v>330</v>
      </c>
    </row>
    <row r="85" customFormat="false" ht="14.4" hidden="false" customHeight="false" outlineLevel="0" collapsed="false">
      <c r="B85" s="1" t="s">
        <v>116</v>
      </c>
      <c r="C85" s="9" t="str">
        <f aca="false">IF(D85="OnDemand","ExperimentA","ExperimentB")</f>
        <v>ExperimentB</v>
      </c>
      <c r="D85" s="9" t="s">
        <v>41</v>
      </c>
      <c r="E85" s="9" t="n">
        <v>100</v>
      </c>
      <c r="F85" s="9" t="n">
        <v>80000</v>
      </c>
      <c r="G85" s="9" t="n">
        <v>1</v>
      </c>
      <c r="H85" s="10" t="s">
        <v>31</v>
      </c>
      <c r="I85" s="1" t="n">
        <f aca="false">VLOOKUP($H85,$Z$2:$AF$9,2,0)</f>
        <v>90</v>
      </c>
      <c r="J85" s="1" t="n">
        <f aca="false">VLOOKUP($H85,$Z$2:$AF$9,3,0)</f>
        <v>0</v>
      </c>
      <c r="K85" s="1" t="n">
        <f aca="false">VLOOKUP($H85,$Z$2:$AF$9,4,0)</f>
        <v>850</v>
      </c>
      <c r="L85" s="1" t="n">
        <f aca="false">VLOOKUP($H85,$Z$2:$AF$9,5,0)</f>
        <v>100</v>
      </c>
      <c r="M85" s="1" t="n">
        <f aca="false">VLOOKUP($H85,$Z$2:$AF$9,6,0)</f>
        <v>0</v>
      </c>
      <c r="N85" s="1" t="n">
        <f aca="false">VLOOKUP($H85,$Z$2:$AF$9,7,0)</f>
        <v>420</v>
      </c>
    </row>
    <row r="86" customFormat="false" ht="14.4" hidden="false" customHeight="false" outlineLevel="0" collapsed="false">
      <c r="B86" s="1" t="s">
        <v>117</v>
      </c>
      <c r="C86" s="9" t="str">
        <f aca="false">IF(D86="OnDemand","ExperimentA","ExperimentB")</f>
        <v>ExperimentB</v>
      </c>
      <c r="D86" s="9" t="s">
        <v>41</v>
      </c>
      <c r="E86" s="9" t="n">
        <v>100</v>
      </c>
      <c r="F86" s="9" t="n">
        <v>80000</v>
      </c>
      <c r="G86" s="9" t="n">
        <v>1</v>
      </c>
      <c r="H86" s="10" t="s">
        <v>33</v>
      </c>
      <c r="I86" s="1" t="n">
        <f aca="false">VLOOKUP($H86,$Z$2:$AF$9,2,0)</f>
        <v>400</v>
      </c>
      <c r="J86" s="1" t="n">
        <f aca="false">VLOOKUP($H86,$Z$2:$AF$9,3,0)</f>
        <v>0</v>
      </c>
      <c r="K86" s="1" t="n">
        <f aca="false">VLOOKUP($H86,$Z$2:$AF$9,4,0)</f>
        <v>240</v>
      </c>
      <c r="L86" s="1" t="n">
        <f aca="false">VLOOKUP($H86,$Z$2:$AF$9,5,0)</f>
        <v>440</v>
      </c>
      <c r="M86" s="1" t="n">
        <f aca="false">VLOOKUP($H86,$Z$2:$AF$9,6,0)</f>
        <v>0</v>
      </c>
      <c r="N86" s="1" t="n">
        <f aca="false">VLOOKUP($H86,$Z$2:$AF$9,7,0)</f>
        <v>200</v>
      </c>
    </row>
    <row r="87" customFormat="false" ht="14.4" hidden="false" customHeight="false" outlineLevel="0" collapsed="false">
      <c r="B87" s="1" t="s">
        <v>118</v>
      </c>
      <c r="C87" s="9" t="str">
        <f aca="false">IF(D87="OnDemand","ExperimentA","ExperimentB")</f>
        <v>ExperimentB</v>
      </c>
      <c r="D87" s="9" t="s">
        <v>41</v>
      </c>
      <c r="E87" s="9" t="n">
        <v>100</v>
      </c>
      <c r="F87" s="9" t="n">
        <v>80000</v>
      </c>
      <c r="G87" s="9" t="n">
        <v>1</v>
      </c>
      <c r="H87" s="10" t="s">
        <v>35</v>
      </c>
      <c r="I87" s="1" t="n">
        <f aca="false">VLOOKUP($H87,$Z$2:$AF$9,2,0)</f>
        <v>350</v>
      </c>
      <c r="J87" s="1" t="n">
        <f aca="false">VLOOKUP($H87,$Z$2:$AF$9,3,0)</f>
        <v>0</v>
      </c>
      <c r="K87" s="1" t="n">
        <f aca="false">VLOOKUP($H87,$Z$2:$AF$9,4,0)</f>
        <v>250</v>
      </c>
      <c r="L87" s="1" t="n">
        <f aca="false">VLOOKUP($H87,$Z$2:$AF$9,5,0)</f>
        <v>370</v>
      </c>
      <c r="M87" s="1" t="n">
        <f aca="false">VLOOKUP($H87,$Z$2:$AF$9,6,0)</f>
        <v>0</v>
      </c>
      <c r="N87" s="1" t="n">
        <f aca="false">VLOOKUP($H87,$Z$2:$AF$9,7,0)</f>
        <v>200</v>
      </c>
    </row>
    <row r="88" customFormat="false" ht="14.4" hidden="false" customHeight="false" outlineLevel="0" collapsed="false">
      <c r="B88" s="1" t="s">
        <v>119</v>
      </c>
      <c r="C88" s="9" t="str">
        <f aca="false">IF(D88="OnDemand","ExperimentA","ExperimentB")</f>
        <v>ExperimentB</v>
      </c>
      <c r="D88" s="9" t="s">
        <v>41</v>
      </c>
      <c r="E88" s="9" t="n">
        <v>100</v>
      </c>
      <c r="F88" s="9" t="n">
        <v>80000</v>
      </c>
      <c r="G88" s="9" t="n">
        <v>1</v>
      </c>
      <c r="H88" s="10" t="s">
        <v>37</v>
      </c>
      <c r="I88" s="1" t="n">
        <f aca="false">VLOOKUP($H88,$Z$2:$AF$9,2,0)</f>
        <v>400</v>
      </c>
      <c r="J88" s="1" t="n">
        <f aca="false">VLOOKUP($H88,$Z$2:$AF$9,3,0)</f>
        <v>1</v>
      </c>
      <c r="K88" s="1" t="n">
        <f aca="false">VLOOKUP($H88,$Z$2:$AF$9,4,0)</f>
        <v>240</v>
      </c>
      <c r="L88" s="1" t="n">
        <f aca="false">VLOOKUP($H88,$Z$2:$AF$9,5,0)</f>
        <v>440</v>
      </c>
      <c r="M88" s="1" t="n">
        <f aca="false">VLOOKUP($H88,$Z$2:$AF$9,6,0)</f>
        <v>1</v>
      </c>
      <c r="N88" s="1" t="n">
        <f aca="false">VLOOKUP($H88,$Z$2:$AF$9,7,0)</f>
        <v>200</v>
      </c>
    </row>
    <row r="89" customFormat="false" ht="27.6" hidden="false" customHeight="false" outlineLevel="0" collapsed="false">
      <c r="B89" s="1" t="s">
        <v>120</v>
      </c>
      <c r="C89" s="9" t="str">
        <f aca="false">IF(D89="OnDemand","ExperimentA","ExperimentB")</f>
        <v>ExperimentB</v>
      </c>
      <c r="D89" s="9" t="s">
        <v>41</v>
      </c>
      <c r="E89" s="9" t="n">
        <v>100</v>
      </c>
      <c r="F89" s="9" t="n">
        <v>80000</v>
      </c>
      <c r="G89" s="9" t="n">
        <v>1</v>
      </c>
      <c r="H89" s="10" t="s">
        <v>39</v>
      </c>
      <c r="I89" s="1" t="n">
        <f aca="false">VLOOKUP($H89,$Z$2:$AF$9,2,0)</f>
        <v>0</v>
      </c>
      <c r="J89" s="1" t="n">
        <f aca="false">VLOOKUP($H89,$Z$2:$AF$9,3,0)</f>
        <v>0</v>
      </c>
      <c r="K89" s="1" t="n">
        <f aca="false">VLOOKUP($H89,$Z$2:$AF$9,4,0)</f>
        <v>0</v>
      </c>
      <c r="L89" s="1" t="n">
        <f aca="false">VLOOKUP($H89,$Z$2:$AF$9,5,0)</f>
        <v>0</v>
      </c>
      <c r="M89" s="1" t="n">
        <f aca="false">VLOOKUP($H89,$Z$2:$AF$9,6,0)</f>
        <v>0</v>
      </c>
      <c r="N89" s="1" t="n">
        <f aca="false">VLOOKUP($H89,$Z$2:$AF$9,7,0)</f>
        <v>0</v>
      </c>
    </row>
    <row r="90" customFormat="false" ht="41.4" hidden="false" customHeight="false" outlineLevel="0" collapsed="false">
      <c r="B90" s="1" t="s">
        <v>121</v>
      </c>
      <c r="C90" s="12" t="str">
        <f aca="false">IF(D90="OnDemand","ExperimentA","ExperimentB")</f>
        <v>ExperimentB</v>
      </c>
      <c r="D90" s="12" t="s">
        <v>41</v>
      </c>
      <c r="E90" s="12" t="n">
        <v>100</v>
      </c>
      <c r="F90" s="12" t="n">
        <v>160000</v>
      </c>
      <c r="G90" s="12" t="n">
        <v>1</v>
      </c>
      <c r="H90" s="13" t="s">
        <v>25</v>
      </c>
      <c r="I90" s="1" t="n">
        <f aca="false">VLOOKUP($H90,$Z$2:$AF$9,2,0)</f>
        <v>650</v>
      </c>
      <c r="J90" s="1" t="n">
        <f aca="false">VLOOKUP($H90,$Z$2:$AF$9,3,0)</f>
        <v>2</v>
      </c>
      <c r="K90" s="1" t="n">
        <f aca="false">VLOOKUP($H90,$Z$2:$AF$9,4,0)</f>
        <v>20</v>
      </c>
      <c r="L90" s="1" t="n">
        <f aca="false">VLOOKUP($H90,$Z$2:$AF$9,5,0)</f>
        <v>650</v>
      </c>
      <c r="M90" s="1" t="n">
        <f aca="false">VLOOKUP($H90,$Z$2:$AF$9,6,0)</f>
        <v>2</v>
      </c>
      <c r="N90" s="1" t="n">
        <f aca="false">VLOOKUP($H90,$Z$2:$AF$9,7,0)</f>
        <v>18</v>
      </c>
    </row>
    <row r="91" customFormat="false" ht="41.4" hidden="false" customHeight="false" outlineLevel="0" collapsed="false">
      <c r="B91" s="1" t="s">
        <v>122</v>
      </c>
      <c r="C91" s="12" t="str">
        <f aca="false">IF(D91="OnDemand","ExperimentA","ExperimentB")</f>
        <v>ExperimentB</v>
      </c>
      <c r="D91" s="12" t="s">
        <v>41</v>
      </c>
      <c r="E91" s="12" t="n">
        <v>100</v>
      </c>
      <c r="F91" s="12" t="n">
        <v>160000</v>
      </c>
      <c r="G91" s="12" t="n">
        <v>1</v>
      </c>
      <c r="H91" s="13" t="s">
        <v>27</v>
      </c>
      <c r="I91" s="1" t="n">
        <f aca="false">VLOOKUP($H91,$Z$2:$AF$9,2,0)</f>
        <v>650</v>
      </c>
      <c r="J91" s="1" t="n">
        <f aca="false">VLOOKUP($H91,$Z$2:$AF$9,3,0)</f>
        <v>0</v>
      </c>
      <c r="K91" s="1" t="n">
        <f aca="false">VLOOKUP($H91,$Z$2:$AF$9,4,0)</f>
        <v>35</v>
      </c>
      <c r="L91" s="1" t="n">
        <f aca="false">VLOOKUP($H91,$Z$2:$AF$9,5,0)</f>
        <v>650</v>
      </c>
      <c r="M91" s="1" t="n">
        <f aca="false">VLOOKUP($H91,$Z$2:$AF$9,6,0)</f>
        <v>0</v>
      </c>
      <c r="N91" s="1" t="n">
        <f aca="false">VLOOKUP($H91,$Z$2:$AF$9,7,0)</f>
        <v>32</v>
      </c>
    </row>
    <row r="92" customFormat="false" ht="14.4" hidden="false" customHeight="false" outlineLevel="0" collapsed="false">
      <c r="B92" s="1" t="s">
        <v>123</v>
      </c>
      <c r="C92" s="12" t="str">
        <f aca="false">IF(D92="OnDemand","ExperimentA","ExperimentB")</f>
        <v>ExperimentB</v>
      </c>
      <c r="D92" s="12" t="s">
        <v>41</v>
      </c>
      <c r="E92" s="12" t="n">
        <v>100</v>
      </c>
      <c r="F92" s="12" t="n">
        <v>160000</v>
      </c>
      <c r="G92" s="12" t="n">
        <v>1</v>
      </c>
      <c r="H92" s="13" t="s">
        <v>29</v>
      </c>
      <c r="I92" s="1" t="n">
        <f aca="false">VLOOKUP($H92,$Z$2:$AF$9,2,0)</f>
        <v>100</v>
      </c>
      <c r="J92" s="1" t="n">
        <f aca="false">VLOOKUP($H92,$Z$2:$AF$9,3,0)</f>
        <v>0</v>
      </c>
      <c r="K92" s="1" t="n">
        <f aca="false">VLOOKUP($H92,$Z$2:$AF$9,4,0)</f>
        <v>780</v>
      </c>
      <c r="L92" s="1" t="n">
        <f aca="false">VLOOKUP($H92,$Z$2:$AF$9,5,0)</f>
        <v>100</v>
      </c>
      <c r="M92" s="1" t="n">
        <f aca="false">VLOOKUP($H92,$Z$2:$AF$9,6,0)</f>
        <v>0</v>
      </c>
      <c r="N92" s="1" t="n">
        <f aca="false">VLOOKUP($H92,$Z$2:$AF$9,7,0)</f>
        <v>330</v>
      </c>
    </row>
    <row r="93" customFormat="false" ht="14.4" hidden="false" customHeight="false" outlineLevel="0" collapsed="false">
      <c r="B93" s="1" t="s">
        <v>124</v>
      </c>
      <c r="C93" s="12" t="str">
        <f aca="false">IF(D93="OnDemand","ExperimentA","ExperimentB")</f>
        <v>ExperimentB</v>
      </c>
      <c r="D93" s="12" t="s">
        <v>41</v>
      </c>
      <c r="E93" s="12" t="n">
        <v>100</v>
      </c>
      <c r="F93" s="12" t="n">
        <v>160000</v>
      </c>
      <c r="G93" s="12" t="n">
        <v>1</v>
      </c>
      <c r="H93" s="13" t="s">
        <v>31</v>
      </c>
      <c r="I93" s="1" t="n">
        <f aca="false">VLOOKUP($H93,$Z$2:$AF$9,2,0)</f>
        <v>90</v>
      </c>
      <c r="J93" s="1" t="n">
        <f aca="false">VLOOKUP($H93,$Z$2:$AF$9,3,0)</f>
        <v>0</v>
      </c>
      <c r="K93" s="1" t="n">
        <f aca="false">VLOOKUP($H93,$Z$2:$AF$9,4,0)</f>
        <v>850</v>
      </c>
      <c r="L93" s="1" t="n">
        <f aca="false">VLOOKUP($H93,$Z$2:$AF$9,5,0)</f>
        <v>100</v>
      </c>
      <c r="M93" s="1" t="n">
        <f aca="false">VLOOKUP($H93,$Z$2:$AF$9,6,0)</f>
        <v>0</v>
      </c>
      <c r="N93" s="1" t="n">
        <f aca="false">VLOOKUP($H93,$Z$2:$AF$9,7,0)</f>
        <v>420</v>
      </c>
    </row>
    <row r="94" customFormat="false" ht="14.4" hidden="false" customHeight="false" outlineLevel="0" collapsed="false">
      <c r="B94" s="1" t="s">
        <v>125</v>
      </c>
      <c r="C94" s="12" t="str">
        <f aca="false">IF(D94="OnDemand","ExperimentA","ExperimentB")</f>
        <v>ExperimentB</v>
      </c>
      <c r="D94" s="12" t="s">
        <v>41</v>
      </c>
      <c r="E94" s="12" t="n">
        <v>100</v>
      </c>
      <c r="F94" s="12" t="n">
        <v>160000</v>
      </c>
      <c r="G94" s="12" t="n">
        <v>1</v>
      </c>
      <c r="H94" s="13" t="s">
        <v>33</v>
      </c>
      <c r="I94" s="1" t="n">
        <f aca="false">VLOOKUP($H94,$Z$2:$AF$9,2,0)</f>
        <v>400</v>
      </c>
      <c r="J94" s="1" t="n">
        <f aca="false">VLOOKUP($H94,$Z$2:$AF$9,3,0)</f>
        <v>0</v>
      </c>
      <c r="K94" s="1" t="n">
        <f aca="false">VLOOKUP($H94,$Z$2:$AF$9,4,0)</f>
        <v>240</v>
      </c>
      <c r="L94" s="1" t="n">
        <f aca="false">VLOOKUP($H94,$Z$2:$AF$9,5,0)</f>
        <v>440</v>
      </c>
      <c r="M94" s="1" t="n">
        <f aca="false">VLOOKUP($H94,$Z$2:$AF$9,6,0)</f>
        <v>0</v>
      </c>
      <c r="N94" s="1" t="n">
        <f aca="false">VLOOKUP($H94,$Z$2:$AF$9,7,0)</f>
        <v>200</v>
      </c>
    </row>
    <row r="95" customFormat="false" ht="14.4" hidden="false" customHeight="false" outlineLevel="0" collapsed="false">
      <c r="B95" s="1" t="s">
        <v>126</v>
      </c>
      <c r="C95" s="12" t="str">
        <f aca="false">IF(D95="OnDemand","ExperimentA","ExperimentB")</f>
        <v>ExperimentB</v>
      </c>
      <c r="D95" s="12" t="s">
        <v>41</v>
      </c>
      <c r="E95" s="12" t="n">
        <v>100</v>
      </c>
      <c r="F95" s="12" t="n">
        <v>160000</v>
      </c>
      <c r="G95" s="12" t="n">
        <v>1</v>
      </c>
      <c r="H95" s="13" t="s">
        <v>35</v>
      </c>
      <c r="I95" s="1" t="n">
        <f aca="false">VLOOKUP($H95,$Z$2:$AF$9,2,0)</f>
        <v>350</v>
      </c>
      <c r="J95" s="1" t="n">
        <f aca="false">VLOOKUP($H95,$Z$2:$AF$9,3,0)</f>
        <v>0</v>
      </c>
      <c r="K95" s="1" t="n">
        <f aca="false">VLOOKUP($H95,$Z$2:$AF$9,4,0)</f>
        <v>250</v>
      </c>
      <c r="L95" s="1" t="n">
        <f aca="false">VLOOKUP($H95,$Z$2:$AF$9,5,0)</f>
        <v>370</v>
      </c>
      <c r="M95" s="1" t="n">
        <f aca="false">VLOOKUP($H95,$Z$2:$AF$9,6,0)</f>
        <v>0</v>
      </c>
      <c r="N95" s="1" t="n">
        <f aca="false">VLOOKUP($H95,$Z$2:$AF$9,7,0)</f>
        <v>200</v>
      </c>
    </row>
    <row r="96" customFormat="false" ht="14.4" hidden="false" customHeight="false" outlineLevel="0" collapsed="false">
      <c r="B96" s="1" t="s">
        <v>127</v>
      </c>
      <c r="C96" s="12" t="str">
        <f aca="false">IF(D96="OnDemand","ExperimentA","ExperimentB")</f>
        <v>ExperimentB</v>
      </c>
      <c r="D96" s="12" t="s">
        <v>41</v>
      </c>
      <c r="E96" s="12" t="n">
        <v>100</v>
      </c>
      <c r="F96" s="12" t="n">
        <v>160000</v>
      </c>
      <c r="G96" s="12" t="n">
        <v>1</v>
      </c>
      <c r="H96" s="13" t="s">
        <v>37</v>
      </c>
      <c r="I96" s="1" t="n">
        <f aca="false">VLOOKUP($H96,$Z$2:$AF$9,2,0)</f>
        <v>400</v>
      </c>
      <c r="J96" s="1" t="n">
        <f aca="false">VLOOKUP($H96,$Z$2:$AF$9,3,0)</f>
        <v>1</v>
      </c>
      <c r="K96" s="1" t="n">
        <f aca="false">VLOOKUP($H96,$Z$2:$AF$9,4,0)</f>
        <v>240</v>
      </c>
      <c r="L96" s="1" t="n">
        <f aca="false">VLOOKUP($H96,$Z$2:$AF$9,5,0)</f>
        <v>440</v>
      </c>
      <c r="M96" s="1" t="n">
        <f aca="false">VLOOKUP($H96,$Z$2:$AF$9,6,0)</f>
        <v>1</v>
      </c>
      <c r="N96" s="1" t="n">
        <f aca="false">VLOOKUP($H96,$Z$2:$AF$9,7,0)</f>
        <v>200</v>
      </c>
    </row>
    <row r="97" customFormat="false" ht="27.6" hidden="false" customHeight="false" outlineLevel="0" collapsed="false">
      <c r="B97" s="1" t="s">
        <v>128</v>
      </c>
      <c r="C97" s="12" t="str">
        <f aca="false">IF(D97="OnDemand","ExperimentA","ExperimentB")</f>
        <v>ExperimentB</v>
      </c>
      <c r="D97" s="12" t="s">
        <v>41</v>
      </c>
      <c r="E97" s="12" t="n">
        <v>100</v>
      </c>
      <c r="F97" s="12" t="n">
        <v>160000</v>
      </c>
      <c r="G97" s="12" t="n">
        <v>1</v>
      </c>
      <c r="H97" s="13" t="s">
        <v>39</v>
      </c>
      <c r="I97" s="1" t="n">
        <f aca="false">VLOOKUP($H97,$Z$2:$AF$9,2,0)</f>
        <v>0</v>
      </c>
      <c r="J97" s="1" t="n">
        <f aca="false">VLOOKUP($H97,$Z$2:$AF$9,3,0)</f>
        <v>0</v>
      </c>
      <c r="K97" s="1" t="n">
        <f aca="false">VLOOKUP($H97,$Z$2:$AF$9,4,0)</f>
        <v>0</v>
      </c>
      <c r="L97" s="1" t="n">
        <f aca="false">VLOOKUP($H97,$Z$2:$AF$9,5,0)</f>
        <v>0</v>
      </c>
      <c r="M97" s="1" t="n">
        <f aca="false">VLOOKUP($H97,$Z$2:$AF$9,6,0)</f>
        <v>0</v>
      </c>
      <c r="N97" s="1" t="n">
        <f aca="false">VLOOKUP($H97,$Z$2:$AF$9,7,0)</f>
        <v>0</v>
      </c>
    </row>
    <row r="98" customFormat="false" ht="41.4" hidden="false" customHeight="false" outlineLevel="0" collapsed="false">
      <c r="B98" s="1" t="s">
        <v>129</v>
      </c>
      <c r="C98" s="6" t="str">
        <f aca="false">IF(D98="OnDemand","ExperimentA","ExperimentB")</f>
        <v>ExperimentB</v>
      </c>
      <c r="D98" s="6" t="s">
        <v>41</v>
      </c>
      <c r="E98" s="6" t="n">
        <v>100</v>
      </c>
      <c r="F98" s="6" t="n">
        <v>320000</v>
      </c>
      <c r="G98" s="6" t="n">
        <v>1</v>
      </c>
      <c r="H98" s="7" t="s">
        <v>25</v>
      </c>
      <c r="I98" s="1" t="n">
        <f aca="false">VLOOKUP($H98,$Z$2:$AF$9,2,0)</f>
        <v>650</v>
      </c>
      <c r="J98" s="1" t="n">
        <f aca="false">VLOOKUP($H98,$Z$2:$AF$9,3,0)</f>
        <v>2</v>
      </c>
      <c r="K98" s="1" t="n">
        <f aca="false">VLOOKUP($H98,$Z$2:$AF$9,4,0)</f>
        <v>20</v>
      </c>
      <c r="L98" s="1" t="n">
        <f aca="false">VLOOKUP($H98,$Z$2:$AF$9,5,0)</f>
        <v>650</v>
      </c>
      <c r="M98" s="1" t="n">
        <f aca="false">VLOOKUP($H98,$Z$2:$AF$9,6,0)</f>
        <v>2</v>
      </c>
      <c r="N98" s="1" t="n">
        <f aca="false">VLOOKUP($H98,$Z$2:$AF$9,7,0)</f>
        <v>18</v>
      </c>
    </row>
    <row r="99" customFormat="false" ht="41.4" hidden="false" customHeight="false" outlineLevel="0" collapsed="false">
      <c r="B99" s="1" t="s">
        <v>130</v>
      </c>
      <c r="C99" s="6" t="str">
        <f aca="false">IF(D99="OnDemand","ExperimentA","ExperimentB")</f>
        <v>ExperimentB</v>
      </c>
      <c r="D99" s="6" t="s">
        <v>41</v>
      </c>
      <c r="E99" s="6" t="n">
        <v>100</v>
      </c>
      <c r="F99" s="6" t="n">
        <v>320000</v>
      </c>
      <c r="G99" s="6" t="n">
        <v>1</v>
      </c>
      <c r="H99" s="7" t="s">
        <v>27</v>
      </c>
      <c r="I99" s="1" t="n">
        <f aca="false">VLOOKUP($H99,$Z$2:$AF$9,2,0)</f>
        <v>650</v>
      </c>
      <c r="J99" s="1" t="n">
        <f aca="false">VLOOKUP($H99,$Z$2:$AF$9,3,0)</f>
        <v>0</v>
      </c>
      <c r="K99" s="1" t="n">
        <f aca="false">VLOOKUP($H99,$Z$2:$AF$9,4,0)</f>
        <v>35</v>
      </c>
      <c r="L99" s="1" t="n">
        <f aca="false">VLOOKUP($H99,$Z$2:$AF$9,5,0)</f>
        <v>650</v>
      </c>
      <c r="M99" s="1" t="n">
        <f aca="false">VLOOKUP($H99,$Z$2:$AF$9,6,0)</f>
        <v>0</v>
      </c>
      <c r="N99" s="1" t="n">
        <f aca="false">VLOOKUP($H99,$Z$2:$AF$9,7,0)</f>
        <v>32</v>
      </c>
    </row>
    <row r="100" customFormat="false" ht="14.4" hidden="false" customHeight="false" outlineLevel="0" collapsed="false">
      <c r="B100" s="1" t="s">
        <v>131</v>
      </c>
      <c r="C100" s="6" t="str">
        <f aca="false">IF(D100="OnDemand","ExperimentA","ExperimentB")</f>
        <v>ExperimentB</v>
      </c>
      <c r="D100" s="6" t="s">
        <v>41</v>
      </c>
      <c r="E100" s="6" t="n">
        <v>100</v>
      </c>
      <c r="F100" s="6" t="n">
        <v>320000</v>
      </c>
      <c r="G100" s="6" t="n">
        <v>1</v>
      </c>
      <c r="H100" s="7" t="s">
        <v>29</v>
      </c>
      <c r="I100" s="1" t="n">
        <f aca="false">VLOOKUP($H100,$Z$2:$AF$9,2,0)</f>
        <v>100</v>
      </c>
      <c r="J100" s="1" t="n">
        <f aca="false">VLOOKUP($H100,$Z$2:$AF$9,3,0)</f>
        <v>0</v>
      </c>
      <c r="K100" s="1" t="n">
        <f aca="false">VLOOKUP($H100,$Z$2:$AF$9,4,0)</f>
        <v>780</v>
      </c>
      <c r="L100" s="1" t="n">
        <f aca="false">VLOOKUP($H100,$Z$2:$AF$9,5,0)</f>
        <v>100</v>
      </c>
      <c r="M100" s="1" t="n">
        <f aca="false">VLOOKUP($H100,$Z$2:$AF$9,6,0)</f>
        <v>0</v>
      </c>
      <c r="N100" s="1" t="n">
        <f aca="false">VLOOKUP($H100,$Z$2:$AF$9,7,0)</f>
        <v>330</v>
      </c>
    </row>
    <row r="101" customFormat="false" ht="14.4" hidden="false" customHeight="false" outlineLevel="0" collapsed="false">
      <c r="B101" s="1" t="s">
        <v>132</v>
      </c>
      <c r="C101" s="6" t="str">
        <f aca="false">IF(D101="OnDemand","ExperimentA","ExperimentB")</f>
        <v>ExperimentB</v>
      </c>
      <c r="D101" s="6" t="s">
        <v>41</v>
      </c>
      <c r="E101" s="6" t="n">
        <v>100</v>
      </c>
      <c r="F101" s="6" t="n">
        <v>320000</v>
      </c>
      <c r="G101" s="6" t="n">
        <v>1</v>
      </c>
      <c r="H101" s="7" t="s">
        <v>31</v>
      </c>
      <c r="I101" s="1" t="n">
        <f aca="false">VLOOKUP($H101,$Z$2:$AF$9,2,0)</f>
        <v>90</v>
      </c>
      <c r="J101" s="1" t="n">
        <f aca="false">VLOOKUP($H101,$Z$2:$AF$9,3,0)</f>
        <v>0</v>
      </c>
      <c r="K101" s="1" t="n">
        <f aca="false">VLOOKUP($H101,$Z$2:$AF$9,4,0)</f>
        <v>850</v>
      </c>
      <c r="L101" s="1" t="n">
        <f aca="false">VLOOKUP($H101,$Z$2:$AF$9,5,0)</f>
        <v>100</v>
      </c>
      <c r="M101" s="1" t="n">
        <f aca="false">VLOOKUP($H101,$Z$2:$AF$9,6,0)</f>
        <v>0</v>
      </c>
      <c r="N101" s="1" t="n">
        <f aca="false">VLOOKUP($H101,$Z$2:$AF$9,7,0)</f>
        <v>420</v>
      </c>
    </row>
    <row r="102" customFormat="false" ht="14.4" hidden="false" customHeight="false" outlineLevel="0" collapsed="false">
      <c r="B102" s="1" t="s">
        <v>133</v>
      </c>
      <c r="C102" s="6" t="str">
        <f aca="false">IF(D102="OnDemand","ExperimentA","ExperimentB")</f>
        <v>ExperimentB</v>
      </c>
      <c r="D102" s="6" t="s">
        <v>41</v>
      </c>
      <c r="E102" s="6" t="n">
        <v>100</v>
      </c>
      <c r="F102" s="6" t="n">
        <v>320000</v>
      </c>
      <c r="G102" s="6" t="n">
        <v>1</v>
      </c>
      <c r="H102" s="7" t="s">
        <v>33</v>
      </c>
      <c r="I102" s="1" t="n">
        <f aca="false">VLOOKUP($H102,$Z$2:$AF$9,2,0)</f>
        <v>400</v>
      </c>
      <c r="J102" s="1" t="n">
        <f aca="false">VLOOKUP($H102,$Z$2:$AF$9,3,0)</f>
        <v>0</v>
      </c>
      <c r="K102" s="1" t="n">
        <f aca="false">VLOOKUP($H102,$Z$2:$AF$9,4,0)</f>
        <v>240</v>
      </c>
      <c r="L102" s="1" t="n">
        <f aca="false">VLOOKUP($H102,$Z$2:$AF$9,5,0)</f>
        <v>440</v>
      </c>
      <c r="M102" s="1" t="n">
        <f aca="false">VLOOKUP($H102,$Z$2:$AF$9,6,0)</f>
        <v>0</v>
      </c>
      <c r="N102" s="1" t="n">
        <f aca="false">VLOOKUP($H102,$Z$2:$AF$9,7,0)</f>
        <v>200</v>
      </c>
    </row>
    <row r="103" customFormat="false" ht="14.4" hidden="false" customHeight="false" outlineLevel="0" collapsed="false">
      <c r="B103" s="1" t="s">
        <v>134</v>
      </c>
      <c r="C103" s="6" t="str">
        <f aca="false">IF(D103="OnDemand","ExperimentA","ExperimentB")</f>
        <v>ExperimentB</v>
      </c>
      <c r="D103" s="6" t="s">
        <v>41</v>
      </c>
      <c r="E103" s="6" t="n">
        <v>100</v>
      </c>
      <c r="F103" s="6" t="n">
        <v>320000</v>
      </c>
      <c r="G103" s="6" t="n">
        <v>1</v>
      </c>
      <c r="H103" s="7" t="s">
        <v>35</v>
      </c>
      <c r="I103" s="1" t="n">
        <f aca="false">VLOOKUP($H103,$Z$2:$AF$9,2,0)</f>
        <v>350</v>
      </c>
      <c r="J103" s="1" t="n">
        <f aca="false">VLOOKUP($H103,$Z$2:$AF$9,3,0)</f>
        <v>0</v>
      </c>
      <c r="K103" s="1" t="n">
        <f aca="false">VLOOKUP($H103,$Z$2:$AF$9,4,0)</f>
        <v>250</v>
      </c>
      <c r="L103" s="1" t="n">
        <f aca="false">VLOOKUP($H103,$Z$2:$AF$9,5,0)</f>
        <v>370</v>
      </c>
      <c r="M103" s="1" t="n">
        <f aca="false">VLOOKUP($H103,$Z$2:$AF$9,6,0)</f>
        <v>0</v>
      </c>
      <c r="N103" s="1" t="n">
        <f aca="false">VLOOKUP($H103,$Z$2:$AF$9,7,0)</f>
        <v>200</v>
      </c>
    </row>
    <row r="104" customFormat="false" ht="14.4" hidden="false" customHeight="false" outlineLevel="0" collapsed="false">
      <c r="B104" s="1" t="s">
        <v>135</v>
      </c>
      <c r="C104" s="6" t="str">
        <f aca="false">IF(D104="OnDemand","ExperimentA","ExperimentB")</f>
        <v>ExperimentB</v>
      </c>
      <c r="D104" s="6" t="s">
        <v>41</v>
      </c>
      <c r="E104" s="6" t="n">
        <v>100</v>
      </c>
      <c r="F104" s="6" t="n">
        <v>320000</v>
      </c>
      <c r="G104" s="6" t="n">
        <v>1</v>
      </c>
      <c r="H104" s="7" t="s">
        <v>37</v>
      </c>
      <c r="I104" s="1" t="n">
        <f aca="false">VLOOKUP($H104,$Z$2:$AF$9,2,0)</f>
        <v>400</v>
      </c>
      <c r="J104" s="1" t="n">
        <f aca="false">VLOOKUP($H104,$Z$2:$AF$9,3,0)</f>
        <v>1</v>
      </c>
      <c r="K104" s="1" t="n">
        <f aca="false">VLOOKUP($H104,$Z$2:$AF$9,4,0)</f>
        <v>240</v>
      </c>
      <c r="L104" s="1" t="n">
        <f aca="false">VLOOKUP($H104,$Z$2:$AF$9,5,0)</f>
        <v>440</v>
      </c>
      <c r="M104" s="1" t="n">
        <f aca="false">VLOOKUP($H104,$Z$2:$AF$9,6,0)</f>
        <v>1</v>
      </c>
      <c r="N104" s="1" t="n">
        <f aca="false">VLOOKUP($H104,$Z$2:$AF$9,7,0)</f>
        <v>200</v>
      </c>
    </row>
    <row r="105" customFormat="false" ht="27.6" hidden="false" customHeight="false" outlineLevel="0" collapsed="false">
      <c r="B105" s="1" t="s">
        <v>136</v>
      </c>
      <c r="C105" s="6" t="str">
        <f aca="false">IF(D105="OnDemand","ExperimentA","ExperimentB")</f>
        <v>ExperimentB</v>
      </c>
      <c r="D105" s="6" t="s">
        <v>41</v>
      </c>
      <c r="E105" s="6" t="n">
        <v>100</v>
      </c>
      <c r="F105" s="6" t="n">
        <v>320000</v>
      </c>
      <c r="G105" s="6" t="n">
        <v>1</v>
      </c>
      <c r="H105" s="7" t="s">
        <v>39</v>
      </c>
      <c r="I105" s="1" t="n">
        <f aca="false">VLOOKUP($H105,$Z$2:$AF$9,2,0)</f>
        <v>0</v>
      </c>
      <c r="J105" s="1" t="n">
        <f aca="false">VLOOKUP($H105,$Z$2:$AF$9,3,0)</f>
        <v>0</v>
      </c>
      <c r="K105" s="1" t="n">
        <f aca="false">VLOOKUP($H105,$Z$2:$AF$9,4,0)</f>
        <v>0</v>
      </c>
      <c r="L105" s="1" t="n">
        <f aca="false">VLOOKUP($H105,$Z$2:$AF$9,5,0)</f>
        <v>0</v>
      </c>
      <c r="M105" s="1" t="n">
        <f aca="false">VLOOKUP($H105,$Z$2:$AF$9,6,0)</f>
        <v>0</v>
      </c>
      <c r="N105" s="1" t="n">
        <f aca="false">VLOOKUP($H105,$Z$2:$AF$9,7,0)</f>
        <v>0</v>
      </c>
    </row>
    <row r="106" customFormat="false" ht="27.6" hidden="false" customHeight="false" outlineLevel="0" collapsed="false">
      <c r="B106" s="1" t="s">
        <v>137</v>
      </c>
      <c r="C106" s="16" t="s">
        <v>138</v>
      </c>
      <c r="D106" s="16" t="s">
        <v>41</v>
      </c>
      <c r="E106" s="16" t="n">
        <v>0</v>
      </c>
      <c r="F106" s="16" t="n">
        <v>10000</v>
      </c>
      <c r="G106" s="16" t="n">
        <v>8</v>
      </c>
      <c r="H106" s="17" t="s">
        <v>39</v>
      </c>
      <c r="I106" s="1" t="n">
        <f aca="false">VLOOKUP($H106,$Z$2:$AF$9,2,0)</f>
        <v>0</v>
      </c>
      <c r="J106" s="1" t="n">
        <f aca="false">VLOOKUP($H106,$Z$2:$AF$9,3,0)</f>
        <v>0</v>
      </c>
      <c r="K106" s="1" t="n">
        <f aca="false">VLOOKUP($H106,$Z$2:$AF$9,4,0)</f>
        <v>0</v>
      </c>
      <c r="L106" s="1" t="n">
        <f aca="false">VLOOKUP($H106,$Z$2:$AF$9,5,0)</f>
        <v>0</v>
      </c>
      <c r="M106" s="1" t="n">
        <f aca="false">VLOOKUP($H106,$Z$2:$AF$9,6,0)</f>
        <v>0</v>
      </c>
      <c r="N106" s="1" t="n">
        <f aca="false">VLOOKUP($H106,$Z$2:$AF$9,7,0)</f>
        <v>0</v>
      </c>
    </row>
    <row r="107" customFormat="false" ht="13.8" hidden="false" customHeight="true" outlineLevel="0" collapsed="false">
      <c r="B107" s="1" t="s">
        <v>139</v>
      </c>
      <c r="C107" s="12" t="s">
        <v>138</v>
      </c>
      <c r="D107" s="12" t="s">
        <v>41</v>
      </c>
      <c r="E107" s="12" t="n">
        <v>0</v>
      </c>
      <c r="F107" s="12" t="n">
        <v>10000</v>
      </c>
      <c r="G107" s="12" t="n">
        <v>8</v>
      </c>
      <c r="H107" s="13" t="s">
        <v>29</v>
      </c>
      <c r="I107" s="1" t="n">
        <f aca="false">VLOOKUP($H107,$Z$2:$AF$9,2,0)</f>
        <v>100</v>
      </c>
      <c r="J107" s="1" t="n">
        <f aca="false">VLOOKUP($H107,$Z$2:$AF$9,3,0)</f>
        <v>0</v>
      </c>
      <c r="K107" s="1" t="n">
        <f aca="false">VLOOKUP($H107,$Z$2:$AF$9,4,0)</f>
        <v>780</v>
      </c>
      <c r="L107" s="1" t="n">
        <f aca="false">VLOOKUP($H107,$Z$2:$AF$9,5,0)</f>
        <v>100</v>
      </c>
      <c r="M107" s="1" t="n">
        <f aca="false">VLOOKUP($H107,$Z$2:$AF$9,6,0)</f>
        <v>0</v>
      </c>
      <c r="N107" s="1" t="n">
        <f aca="false">VLOOKUP($H107,$Z$2:$AF$9,7,0)</f>
        <v>330</v>
      </c>
    </row>
    <row r="108" customFormat="false" ht="27.6" hidden="false" customHeight="false" outlineLevel="0" collapsed="false">
      <c r="B108" s="1" t="s">
        <v>140</v>
      </c>
      <c r="C108" s="16" t="s">
        <v>138</v>
      </c>
      <c r="D108" s="16" t="s">
        <v>41</v>
      </c>
      <c r="E108" s="16" t="n">
        <v>100</v>
      </c>
      <c r="F108" s="16" t="n">
        <v>10000</v>
      </c>
      <c r="G108" s="16" t="n">
        <v>8</v>
      </c>
      <c r="H108" s="17" t="s">
        <v>39</v>
      </c>
      <c r="I108" s="1" t="n">
        <f aca="false">VLOOKUP($H108,$Z$2:$AF$9,2,0)</f>
        <v>0</v>
      </c>
      <c r="J108" s="1" t="n">
        <f aca="false">VLOOKUP($H108,$Z$2:$AF$9,3,0)</f>
        <v>0</v>
      </c>
      <c r="K108" s="1" t="n">
        <f aca="false">VLOOKUP($H108,$Z$2:$AF$9,4,0)</f>
        <v>0</v>
      </c>
      <c r="L108" s="1" t="n">
        <f aca="false">VLOOKUP($H108,$Z$2:$AF$9,5,0)</f>
        <v>0</v>
      </c>
      <c r="M108" s="1" t="n">
        <f aca="false">VLOOKUP($H108,$Z$2:$AF$9,6,0)</f>
        <v>0</v>
      </c>
      <c r="N108" s="1" t="n">
        <f aca="false">VLOOKUP($H108,$Z$2:$AF$9,7,0)</f>
        <v>0</v>
      </c>
    </row>
    <row r="109" customFormat="false" ht="14.9" hidden="false" customHeight="false" outlineLevel="0" collapsed="false">
      <c r="B109" s="1" t="s">
        <v>141</v>
      </c>
      <c r="C109" s="12" t="s">
        <v>138</v>
      </c>
      <c r="D109" s="12" t="s">
        <v>41</v>
      </c>
      <c r="E109" s="12" t="n">
        <v>100</v>
      </c>
      <c r="F109" s="12" t="n">
        <v>10000</v>
      </c>
      <c r="G109" s="12" t="n">
        <v>8</v>
      </c>
      <c r="H109" s="13" t="s">
        <v>29</v>
      </c>
      <c r="I109" s="1" t="n">
        <f aca="false">VLOOKUP($H109,$Z$2:$AF$9,2,0)</f>
        <v>100</v>
      </c>
      <c r="J109" s="1" t="n">
        <f aca="false">VLOOKUP($H109,$Z$2:$AF$9,3,0)</f>
        <v>0</v>
      </c>
      <c r="K109" s="1" t="n">
        <f aca="false">VLOOKUP($H109,$Z$2:$AF$9,4,0)</f>
        <v>780</v>
      </c>
      <c r="L109" s="1" t="n">
        <f aca="false">VLOOKUP($H109,$Z$2:$AF$9,5,0)</f>
        <v>100</v>
      </c>
      <c r="M109" s="1" t="n">
        <f aca="false">VLOOKUP($H109,$Z$2:$AF$9,6,0)</f>
        <v>0</v>
      </c>
      <c r="N109" s="1" t="n">
        <f aca="false">VLOOKUP($H109,$Z$2:$AF$9,7,0)</f>
        <v>330</v>
      </c>
    </row>
    <row r="110" customFormat="false" ht="28.35" hidden="false" customHeight="false" outlineLevel="0" collapsed="false">
      <c r="B110" s="0" t="s">
        <v>142</v>
      </c>
      <c r="C110" s="12" t="s">
        <v>138</v>
      </c>
      <c r="D110" s="12" t="s">
        <v>41</v>
      </c>
      <c r="E110" s="12" t="n">
        <v>0</v>
      </c>
      <c r="F110" s="12" t="n">
        <v>10000</v>
      </c>
      <c r="G110" s="0" t="n">
        <v>1</v>
      </c>
      <c r="H110" s="7" t="s">
        <v>39</v>
      </c>
      <c r="I110" s="1" t="n">
        <f aca="false">VLOOKUP($H110,$Z$2:$AF$9,2,0)</f>
        <v>0</v>
      </c>
      <c r="J110" s="1" t="n">
        <f aca="false">VLOOKUP($H110,$Z$2:$AF$9,3,0)</f>
        <v>0</v>
      </c>
      <c r="K110" s="1" t="n">
        <f aca="false">VLOOKUP($H110,$Z$2:$AF$9,4,0)</f>
        <v>0</v>
      </c>
      <c r="L110" s="1" t="n">
        <f aca="false">VLOOKUP($H110,$Z$2:$AF$9,5,0)</f>
        <v>0</v>
      </c>
      <c r="M110" s="1" t="n">
        <f aca="false">VLOOKUP($H110,$Z$2:$AF$9,6,0)</f>
        <v>0</v>
      </c>
      <c r="N110" s="1" t="n">
        <f aca="false">VLOOKUP($H110,$Z$2:$AF$9,7,0)</f>
        <v>0</v>
      </c>
    </row>
    <row r="111" customFormat="false" ht="14.9" hidden="false" customHeight="false" outlineLevel="0" collapsed="false">
      <c r="B111" s="0" t="s">
        <v>143</v>
      </c>
      <c r="C111" s="12" t="s">
        <v>138</v>
      </c>
      <c r="D111" s="12" t="s">
        <v>41</v>
      </c>
      <c r="E111" s="12" t="n">
        <v>0</v>
      </c>
      <c r="F111" s="12" t="n">
        <v>10000</v>
      </c>
      <c r="G111" s="0" t="n">
        <v>1</v>
      </c>
      <c r="H111" s="13" t="s">
        <v>29</v>
      </c>
      <c r="I111" s="1" t="n">
        <f aca="false">VLOOKUP($H111,$Z$2:$AF$9,2,0)</f>
        <v>100</v>
      </c>
      <c r="J111" s="1" t="n">
        <f aca="false">VLOOKUP($H111,$Z$2:$AF$9,3,0)</f>
        <v>0</v>
      </c>
      <c r="K111" s="1" t="n">
        <f aca="false">VLOOKUP($H111,$Z$2:$AF$9,4,0)</f>
        <v>780</v>
      </c>
      <c r="L111" s="1" t="n">
        <f aca="false">VLOOKUP($H111,$Z$2:$AF$9,5,0)</f>
        <v>100</v>
      </c>
      <c r="M111" s="1" t="n">
        <f aca="false">VLOOKUP($H111,$Z$2:$AF$9,6,0)</f>
        <v>0</v>
      </c>
      <c r="N111" s="1" t="n">
        <f aca="false">VLOOKUP($H111,$Z$2:$AF$9,7,0)</f>
        <v>330</v>
      </c>
    </row>
    <row r="112" customFormat="false" ht="28.35" hidden="false" customHeight="false" outlineLevel="0" collapsed="false">
      <c r="B112" s="0" t="s">
        <v>144</v>
      </c>
      <c r="C112" s="12" t="s">
        <v>138</v>
      </c>
      <c r="D112" s="12" t="s">
        <v>41</v>
      </c>
      <c r="E112" s="0" t="n">
        <v>100</v>
      </c>
      <c r="F112" s="12" t="n">
        <v>10000</v>
      </c>
      <c r="G112" s="0" t="n">
        <v>1</v>
      </c>
      <c r="H112" s="7" t="s">
        <v>39</v>
      </c>
      <c r="I112" s="1" t="n">
        <f aca="false">VLOOKUP($H112,$Z$2:$AF$9,2,0)</f>
        <v>0</v>
      </c>
      <c r="J112" s="1" t="n">
        <f aca="false">VLOOKUP($H112,$Z$2:$AF$9,3,0)</f>
        <v>0</v>
      </c>
      <c r="K112" s="1" t="n">
        <f aca="false">VLOOKUP($H112,$Z$2:$AF$9,4,0)</f>
        <v>0</v>
      </c>
      <c r="L112" s="1" t="n">
        <f aca="false">VLOOKUP($H112,$Z$2:$AF$9,5,0)</f>
        <v>0</v>
      </c>
      <c r="M112" s="1" t="n">
        <f aca="false">VLOOKUP($H112,$Z$2:$AF$9,6,0)</f>
        <v>0</v>
      </c>
      <c r="N112" s="1" t="n">
        <f aca="false">VLOOKUP($H112,$Z$2:$AF$9,7,0)</f>
        <v>0</v>
      </c>
    </row>
    <row r="113" customFormat="false" ht="14.9" hidden="false" customHeight="false" outlineLevel="0" collapsed="false">
      <c r="B113" s="0" t="s">
        <v>145</v>
      </c>
      <c r="C113" s="12" t="s">
        <v>138</v>
      </c>
      <c r="D113" s="12" t="s">
        <v>41</v>
      </c>
      <c r="E113" s="0" t="n">
        <v>100</v>
      </c>
      <c r="F113" s="12" t="n">
        <v>10000</v>
      </c>
      <c r="G113" s="0" t="n">
        <v>1</v>
      </c>
      <c r="H113" s="13" t="s">
        <v>29</v>
      </c>
      <c r="I113" s="1" t="n">
        <f aca="false">VLOOKUP($H113,$Z$2:$AF$9,2,0)</f>
        <v>100</v>
      </c>
      <c r="J113" s="1" t="n">
        <f aca="false">VLOOKUP($H113,$Z$2:$AF$9,3,0)</f>
        <v>0</v>
      </c>
      <c r="K113" s="1" t="n">
        <f aca="false">VLOOKUP($H113,$Z$2:$AF$9,4,0)</f>
        <v>780</v>
      </c>
      <c r="L113" s="1" t="n">
        <f aca="false">VLOOKUP($H113,$Z$2:$AF$9,5,0)</f>
        <v>100</v>
      </c>
      <c r="M113" s="1" t="n">
        <f aca="false">VLOOKUP($H113,$Z$2:$AF$9,6,0)</f>
        <v>0</v>
      </c>
      <c r="N113" s="1" t="n">
        <f aca="false">VLOOKUP($H113,$Z$2:$AF$9,7,0)</f>
        <v>330</v>
      </c>
    </row>
    <row r="114" customFormat="false" ht="28.35" hidden="false" customHeight="false" outlineLevel="0" collapsed="false">
      <c r="B114" s="0" t="s">
        <v>146</v>
      </c>
      <c r="C114" s="12" t="s">
        <v>138</v>
      </c>
      <c r="D114" s="12" t="s">
        <v>41</v>
      </c>
      <c r="E114" s="0" t="n">
        <v>100</v>
      </c>
      <c r="F114" s="12" t="n">
        <v>10000</v>
      </c>
      <c r="G114" s="0" t="n">
        <v>4</v>
      </c>
      <c r="H114" s="7" t="s">
        <v>39</v>
      </c>
      <c r="I114" s="1" t="n">
        <f aca="false">VLOOKUP($H114,$Z$2:$AF$9,2,0)</f>
        <v>0</v>
      </c>
      <c r="J114" s="1" t="n">
        <f aca="false">VLOOKUP($H114,$Z$2:$AF$9,3,0)</f>
        <v>0</v>
      </c>
      <c r="K114" s="1" t="n">
        <f aca="false">VLOOKUP($H114,$Z$2:$AF$9,4,0)</f>
        <v>0</v>
      </c>
      <c r="L114" s="1" t="n">
        <f aca="false">VLOOKUP($H114,$Z$2:$AF$9,5,0)</f>
        <v>0</v>
      </c>
      <c r="M114" s="1" t="n">
        <f aca="false">VLOOKUP($H114,$Z$2:$AF$9,6,0)</f>
        <v>0</v>
      </c>
      <c r="N114" s="1" t="n">
        <f aca="false">VLOOKUP($H114,$Z$2:$AF$9,7,0)</f>
        <v>0</v>
      </c>
    </row>
    <row r="115" customFormat="false" ht="14.9" hidden="false" customHeight="false" outlineLevel="0" collapsed="false">
      <c r="B115" s="0" t="s">
        <v>147</v>
      </c>
      <c r="C115" s="12" t="s">
        <v>138</v>
      </c>
      <c r="D115" s="12" t="s">
        <v>41</v>
      </c>
      <c r="E115" s="0" t="n">
        <v>100</v>
      </c>
      <c r="F115" s="12" t="n">
        <v>10000</v>
      </c>
      <c r="G115" s="0" t="n">
        <v>4</v>
      </c>
      <c r="H115" s="13" t="s">
        <v>29</v>
      </c>
      <c r="I115" s="1" t="n">
        <f aca="false">VLOOKUP($H115,$Z$2:$AF$9,2,0)</f>
        <v>100</v>
      </c>
      <c r="J115" s="1" t="n">
        <f aca="false">VLOOKUP($H115,$Z$2:$AF$9,3,0)</f>
        <v>0</v>
      </c>
      <c r="K115" s="1" t="n">
        <f aca="false">VLOOKUP($H115,$Z$2:$AF$9,4,0)</f>
        <v>780</v>
      </c>
      <c r="L115" s="1" t="n">
        <f aca="false">VLOOKUP($H115,$Z$2:$AF$9,5,0)</f>
        <v>100</v>
      </c>
      <c r="M115" s="1" t="n">
        <f aca="false">VLOOKUP($H115,$Z$2:$AF$9,6,0)</f>
        <v>0</v>
      </c>
      <c r="N115" s="1" t="n">
        <f aca="false">VLOOKUP($H115,$Z$2:$AF$9,7,0)</f>
        <v>330</v>
      </c>
    </row>
    <row r="116" customFormat="false" ht="28.35" hidden="false" customHeight="false" outlineLevel="0" collapsed="false">
      <c r="B116" s="0" t="s">
        <v>148</v>
      </c>
      <c r="C116" s="12" t="s">
        <v>138</v>
      </c>
      <c r="D116" s="12" t="s">
        <v>41</v>
      </c>
      <c r="E116" s="0" t="n">
        <v>0</v>
      </c>
      <c r="F116" s="12" t="n">
        <v>10000</v>
      </c>
      <c r="G116" s="0" t="n">
        <v>4</v>
      </c>
      <c r="H116" s="7" t="s">
        <v>39</v>
      </c>
      <c r="I116" s="1" t="n">
        <f aca="false">VLOOKUP($H116,$Z$2:$AF$9,2,0)</f>
        <v>0</v>
      </c>
      <c r="J116" s="1" t="n">
        <f aca="false">VLOOKUP($H116,$Z$2:$AF$9,3,0)</f>
        <v>0</v>
      </c>
      <c r="K116" s="1" t="n">
        <f aca="false">VLOOKUP($H116,$Z$2:$AF$9,4,0)</f>
        <v>0</v>
      </c>
      <c r="L116" s="1" t="n">
        <f aca="false">VLOOKUP($H116,$Z$2:$AF$9,5,0)</f>
        <v>0</v>
      </c>
      <c r="M116" s="1" t="n">
        <f aca="false">VLOOKUP($H116,$Z$2:$AF$9,6,0)</f>
        <v>0</v>
      </c>
      <c r="N116" s="1" t="n">
        <f aca="false">VLOOKUP($H116,$Z$2:$AF$9,7,0)</f>
        <v>0</v>
      </c>
    </row>
    <row r="117" customFormat="false" ht="14.9" hidden="false" customHeight="false" outlineLevel="0" collapsed="false">
      <c r="B117" s="0" t="s">
        <v>149</v>
      </c>
      <c r="C117" s="12" t="s">
        <v>138</v>
      </c>
      <c r="D117" s="12" t="s">
        <v>41</v>
      </c>
      <c r="E117" s="0" t="n">
        <v>0</v>
      </c>
      <c r="F117" s="12" t="n">
        <v>10000</v>
      </c>
      <c r="G117" s="0" t="n">
        <v>4</v>
      </c>
      <c r="H117" s="13" t="s">
        <v>29</v>
      </c>
      <c r="I117" s="1" t="n">
        <f aca="false">VLOOKUP($H117,$Z$2:$AF$9,2,0)</f>
        <v>100</v>
      </c>
      <c r="J117" s="1" t="n">
        <f aca="false">VLOOKUP($H117,$Z$2:$AF$9,3,0)</f>
        <v>0</v>
      </c>
      <c r="K117" s="1" t="n">
        <f aca="false">VLOOKUP($H117,$Z$2:$AF$9,4,0)</f>
        <v>780</v>
      </c>
      <c r="L117" s="1" t="n">
        <f aca="false">VLOOKUP($H117,$Z$2:$AF$9,5,0)</f>
        <v>100</v>
      </c>
      <c r="M117" s="1" t="n">
        <f aca="false">VLOOKUP($H117,$Z$2:$AF$9,6,0)</f>
        <v>0</v>
      </c>
      <c r="N117" s="1" t="n">
        <f aca="false">VLOOKUP($H117,$Z$2:$AF$9,7,0)</f>
        <v>330</v>
      </c>
    </row>
    <row r="118" customFormat="false" ht="28.35" hidden="false" customHeight="false" outlineLevel="0" collapsed="false">
      <c r="B118" s="0" t="s">
        <v>150</v>
      </c>
      <c r="C118" s="12" t="s">
        <v>138</v>
      </c>
      <c r="D118" s="12" t="s">
        <v>41</v>
      </c>
      <c r="E118" s="0" t="n">
        <v>0</v>
      </c>
      <c r="F118" s="12" t="n">
        <v>10000</v>
      </c>
      <c r="G118" s="0" t="n">
        <v>2</v>
      </c>
      <c r="H118" s="7" t="s">
        <v>39</v>
      </c>
      <c r="I118" s="1" t="n">
        <f aca="false">VLOOKUP($H118,$Z$2:$AF$9,2,0)</f>
        <v>0</v>
      </c>
      <c r="J118" s="1" t="n">
        <f aca="false">VLOOKUP($H118,$Z$2:$AF$9,3,0)</f>
        <v>0</v>
      </c>
      <c r="K118" s="1" t="n">
        <f aca="false">VLOOKUP($H118,$Z$2:$AF$9,4,0)</f>
        <v>0</v>
      </c>
      <c r="L118" s="1" t="n">
        <f aca="false">VLOOKUP($H118,$Z$2:$AF$9,5,0)</f>
        <v>0</v>
      </c>
      <c r="M118" s="1" t="n">
        <f aca="false">VLOOKUP($H118,$Z$2:$AF$9,6,0)</f>
        <v>0</v>
      </c>
      <c r="N118" s="1" t="n">
        <f aca="false">VLOOKUP($H118,$Z$2:$AF$9,7,0)</f>
        <v>0</v>
      </c>
    </row>
    <row r="119" customFormat="false" ht="14.9" hidden="false" customHeight="false" outlineLevel="0" collapsed="false">
      <c r="B119" s="0" t="s">
        <v>151</v>
      </c>
      <c r="C119" s="12" t="s">
        <v>138</v>
      </c>
      <c r="D119" s="12" t="s">
        <v>41</v>
      </c>
      <c r="E119" s="0" t="n">
        <v>0</v>
      </c>
      <c r="F119" s="12" t="n">
        <v>10000</v>
      </c>
      <c r="G119" s="0" t="n">
        <v>2</v>
      </c>
      <c r="H119" s="13" t="s">
        <v>29</v>
      </c>
      <c r="I119" s="1" t="n">
        <f aca="false">VLOOKUP($H119,$Z$2:$AF$9,2,0)</f>
        <v>100</v>
      </c>
      <c r="J119" s="1" t="n">
        <f aca="false">VLOOKUP($H119,$Z$2:$AF$9,3,0)</f>
        <v>0</v>
      </c>
      <c r="K119" s="1" t="n">
        <f aca="false">VLOOKUP($H119,$Z$2:$AF$9,4,0)</f>
        <v>780</v>
      </c>
      <c r="L119" s="1" t="n">
        <f aca="false">VLOOKUP($H119,$Z$2:$AF$9,5,0)</f>
        <v>100</v>
      </c>
      <c r="M119" s="1" t="n">
        <f aca="false">VLOOKUP($H119,$Z$2:$AF$9,6,0)</f>
        <v>0</v>
      </c>
      <c r="N119" s="1" t="n">
        <f aca="false">VLOOKUP($H119,$Z$2:$AF$9,7,0)</f>
        <v>330</v>
      </c>
    </row>
    <row r="120" customFormat="false" ht="28.35" hidden="false" customHeight="false" outlineLevel="0" collapsed="false">
      <c r="B120" s="0" t="s">
        <v>152</v>
      </c>
      <c r="C120" s="12" t="s">
        <v>138</v>
      </c>
      <c r="D120" s="12" t="s">
        <v>41</v>
      </c>
      <c r="E120" s="0" t="n">
        <v>100</v>
      </c>
      <c r="F120" s="12" t="n">
        <v>10000</v>
      </c>
      <c r="G120" s="0" t="n">
        <v>2</v>
      </c>
      <c r="H120" s="7" t="s">
        <v>39</v>
      </c>
      <c r="I120" s="1" t="n">
        <f aca="false">VLOOKUP($H120,$Z$2:$AF$9,2,0)</f>
        <v>0</v>
      </c>
      <c r="J120" s="1" t="n">
        <f aca="false">VLOOKUP($H120,$Z$2:$AF$9,3,0)</f>
        <v>0</v>
      </c>
      <c r="K120" s="1" t="n">
        <f aca="false">VLOOKUP($H120,$Z$2:$AF$9,4,0)</f>
        <v>0</v>
      </c>
      <c r="L120" s="1" t="n">
        <f aca="false">VLOOKUP($H120,$Z$2:$AF$9,5,0)</f>
        <v>0</v>
      </c>
      <c r="M120" s="1" t="n">
        <f aca="false">VLOOKUP($H120,$Z$2:$AF$9,6,0)</f>
        <v>0</v>
      </c>
      <c r="N120" s="1" t="n">
        <f aca="false">VLOOKUP($H120,$Z$2:$AF$9,7,0)</f>
        <v>0</v>
      </c>
    </row>
    <row r="121" customFormat="false" ht="14.9" hidden="false" customHeight="false" outlineLevel="0" collapsed="false">
      <c r="B121" s="0" t="s">
        <v>153</v>
      </c>
      <c r="C121" s="12" t="s">
        <v>138</v>
      </c>
      <c r="D121" s="12" t="s">
        <v>41</v>
      </c>
      <c r="E121" s="0" t="n">
        <v>100</v>
      </c>
      <c r="F121" s="12" t="n">
        <v>10000</v>
      </c>
      <c r="G121" s="0" t="n">
        <v>2</v>
      </c>
      <c r="H121" s="13" t="s">
        <v>29</v>
      </c>
      <c r="I121" s="1" t="n">
        <f aca="false">VLOOKUP($H121,$Z$2:$AF$9,2,0)</f>
        <v>100</v>
      </c>
      <c r="J121" s="1" t="n">
        <f aca="false">VLOOKUP($H121,$Z$2:$AF$9,3,0)</f>
        <v>0</v>
      </c>
      <c r="K121" s="1" t="n">
        <f aca="false">VLOOKUP($H121,$Z$2:$AF$9,4,0)</f>
        <v>780</v>
      </c>
      <c r="L121" s="1" t="n">
        <f aca="false">VLOOKUP($H121,$Z$2:$AF$9,5,0)</f>
        <v>100</v>
      </c>
      <c r="M121" s="1" t="n">
        <f aca="false">VLOOKUP($H121,$Z$2:$AF$9,6,0)</f>
        <v>0</v>
      </c>
      <c r="N121" s="1" t="n">
        <f aca="false">VLOOKUP($H121,$Z$2:$AF$9,7,0)</f>
        <v>330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2017-10-21T18:44:54Z</dcterms:created>
  <dc:creator>USER</dc:creator>
  <dc:description/>
  <dc:language>en-US</dc:language>
  <cp:lastModifiedBy/>
  <dcterms:modified xsi:type="dcterms:W3CDTF">2017-11-12T14:22:04Z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