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4일차\"/>
    </mc:Choice>
  </mc:AlternateContent>
  <xr:revisionPtr revIDLastSave="0" documentId="13_ncr:1_{668A7C82-5267-4126-A5D6-9CC65E8453D3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농가소득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K2" i="2" l="1"/>
  <c r="K3" i="2"/>
  <c r="K4" i="2"/>
  <c r="K5" i="2"/>
  <c r="I6" i="2"/>
  <c r="J6" i="2"/>
  <c r="B6" i="2"/>
  <c r="C6" i="2"/>
  <c r="D6" i="2"/>
  <c r="E2" i="2"/>
  <c r="E3" i="2"/>
  <c r="E4" i="2"/>
  <c r="E5" i="2"/>
  <c r="K6" i="2" l="1"/>
  <c r="E6" i="2"/>
</calcChain>
</file>

<file path=xl/sharedStrings.xml><?xml version="1.0" encoding="utf-8"?>
<sst xmlns="http://schemas.openxmlformats.org/spreadsheetml/2006/main" count="138" uniqueCount="80">
  <si>
    <t>2006년</t>
  </si>
  <si>
    <t>2005년</t>
  </si>
  <si>
    <t>연도</t>
  </si>
  <si>
    <t>평균</t>
  </si>
  <si>
    <t>2007년</t>
  </si>
  <si>
    <t>논벼</t>
  </si>
  <si>
    <t>과수</t>
  </si>
  <si>
    <t>채소</t>
  </si>
  <si>
    <t>화훼</t>
  </si>
  <si>
    <t>농가소득</t>
  </si>
  <si>
    <t>농가순소득</t>
  </si>
  <si>
    <t>농업소득</t>
  </si>
  <si>
    <t>농업총수입</t>
  </si>
  <si>
    <t>농업경영비</t>
  </si>
  <si>
    <t>농외소득</t>
  </si>
  <si>
    <t>겸업수입</t>
  </si>
  <si>
    <t>겸업지출</t>
  </si>
  <si>
    <t>사업외수입</t>
  </si>
  <si>
    <t>이전소득</t>
  </si>
  <si>
    <t>비경상소득</t>
  </si>
  <si>
    <t>소비지출</t>
  </si>
  <si>
    <t>비소비지출</t>
  </si>
  <si>
    <t>농가경제잉여</t>
  </si>
  <si>
    <t>사업외지출</t>
  </si>
  <si>
    <t>농가처분가능소득</t>
  </si>
  <si>
    <t>구분</t>
    <phoneticPr fontId="2" type="noConversion"/>
  </si>
  <si>
    <t>농작물수입</t>
  </si>
  <si>
    <t>축산수입</t>
  </si>
  <si>
    <t>농업잡수입</t>
  </si>
  <si>
    <t>특용작물</t>
  </si>
  <si>
    <t>일반밭작물</t>
  </si>
  <si>
    <t>축산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</si>
  <si>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</si>
  <si>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</si>
  <si>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</si>
  <si>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</si>
  <si>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</si>
  <si>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</si>
  <si>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</si>
  <si>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</si>
  <si>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</si>
  <si>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대분류</t>
  </si>
  <si>
    <t>중분류</t>
  </si>
  <si>
    <t>영농형태</t>
  </si>
  <si>
    <t>지역</t>
  </si>
  <si>
    <t>지역주업농가전문농가일반농가</t>
  </si>
  <si>
    <t>서울0000099700000522475</t>
    <phoneticPr fontId="2" type="noConversion"/>
  </si>
  <si>
    <t>부산00004340000022242116</t>
    <phoneticPr fontId="2" type="noConversion"/>
  </si>
  <si>
    <t>대구00006588000020874501</t>
    <phoneticPr fontId="2" type="noConversion"/>
  </si>
  <si>
    <t>인천00007373000022475126</t>
    <phoneticPr fontId="2" type="noConversion"/>
  </si>
  <si>
    <t>광주00005355000015383817</t>
    <phoneticPr fontId="2" type="noConversion"/>
  </si>
  <si>
    <t>대전00003210000011182093</t>
    <phoneticPr fontId="2" type="noConversion"/>
  </si>
  <si>
    <t>울산00006436000014494987</t>
    <phoneticPr fontId="2" type="noConversion"/>
  </si>
  <si>
    <t>경기000675240002585141673</t>
    <phoneticPr fontId="2" type="noConversion"/>
  </si>
  <si>
    <t>강원000443030001469029614</t>
    <phoneticPr fontId="2" type="noConversion"/>
  </si>
  <si>
    <t>충북000520050001544336563</t>
    <phoneticPr fontId="2" type="noConversion"/>
  </si>
  <si>
    <t>충남001032130003194971263</t>
    <phoneticPr fontId="2" type="noConversion"/>
  </si>
  <si>
    <t>전북000756710002458151090</t>
    <phoneticPr fontId="2" type="noConversion"/>
  </si>
  <si>
    <t>전남001252790003394591334</t>
    <phoneticPr fontId="2" type="noConversion"/>
  </si>
  <si>
    <t>경북001403330005311387221</t>
    <phoneticPr fontId="2" type="noConversion"/>
  </si>
  <si>
    <t>경남000871180002493562183</t>
    <phoneticPr fontId="2" type="noConversion"/>
  </si>
  <si>
    <t>제주000211330000975411379</t>
    <phoneticPr fontId="2" type="noConversion"/>
  </si>
  <si>
    <t>전업</t>
  </si>
  <si>
    <t>1종 겸업</t>
  </si>
  <si>
    <t>2종 겸업</t>
  </si>
  <si>
    <t>2008년</t>
  </si>
  <si>
    <t>순소득평균</t>
  </si>
  <si>
    <t>농업총소득</t>
  </si>
  <si>
    <t>전문</t>
  </si>
  <si>
    <t>일반</t>
  </si>
  <si>
    <t>부업</t>
  </si>
  <si>
    <t>자급</t>
  </si>
  <si>
    <t>전문/일반</t>
    <phoneticPr fontId="2" type="noConversion"/>
  </si>
  <si>
    <t>평균과 차</t>
    <phoneticPr fontId="2" type="noConversion"/>
  </si>
  <si>
    <t>비고</t>
    <phoneticPr fontId="2" type="noConversion"/>
  </si>
  <si>
    <t>(기준:2021)</t>
    <phoneticPr fontId="2" type="noConversion"/>
  </si>
  <si>
    <t>영농형태별 농가소득 현황</t>
    <phoneticPr fontId="2" type="noConversion"/>
  </si>
  <si>
    <t>AVERAGE, ROUNUP</t>
    <phoneticPr fontId="2" type="noConversion"/>
  </si>
  <si>
    <t>둘째 자리에서 올림하여 소수 첫째 자리까지 나타내시오  1</t>
    <phoneticPr fontId="2" type="noConversion"/>
  </si>
  <si>
    <t>채소의 각 구분의 값-채소의 농가소득부터 농가경제잉여까지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</si>
</sst>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78" formatCode="[&gt;=10000]**#,##0;#,##0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distributed" vertical="center"/>
    </xf>
    <xf numFmtId="9" fontId="3" fillId="0" borderId="9" xfId="0" applyNumberFormat="1" applyFont="1" applyFill="1" applyBorder="1" applyAlignment="1">
      <alignment vertical="center"/>
    </xf>
    <xf numFmtId="9" fontId="3" fillId="0" borderId="5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7" fontId="4" fillId="0" borderId="0" xfId="1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7" fontId="4" fillId="0" borderId="7" xfId="1" applyNumberFormat="1" applyFont="1" applyFill="1" applyBorder="1" applyAlignment="1">
      <alignment horizontal="right" vertical="center"/>
    </xf>
    <xf numFmtId="177" fontId="4" fillId="0" borderId="7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distributed" vertical="center"/>
    </xf>
    <xf numFmtId="49" fontId="4" fillId="0" borderId="6" xfId="0" applyNumberFormat="1" applyFont="1" applyFill="1" applyBorder="1" applyAlignment="1">
      <alignment horizontal="distributed" vertical="center"/>
    </xf>
    <xf numFmtId="176" fontId="4" fillId="0" borderId="7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distributed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distributed" vertical="center"/>
    </xf>
    <xf numFmtId="0" fontId="9" fillId="0" borderId="0" xfId="0" applyFont="1" applyAlignment="1">
      <alignment horizontal="distributed" vertical="center"/>
    </xf>
    <xf numFmtId="177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30" zoomScaleNormal="130" workbookViewId="0">
      <selection activeCell="I8" sqref="I8"/>
    </sheetView>
  </sheetViews>
  <sheetFormatPr defaultColWidth="8.9140625" defaultRowHeight="17" x14ac:dyDescent="0.25"/>
  <cols>
    <col min="1" max="1" width="15.6640625" style="21" customWidth="1"/>
    <col min="2" max="5" width="9.6640625" style="21" customWidth="1"/>
    <col min="6" max="6" width="8.9140625" style="21"/>
    <col min="7" max="7" width="8.9140625" style="21" customWidth="1"/>
    <col min="8" max="16384" width="8.9140625" style="21"/>
  </cols>
  <sheetData>
    <row r="1" spans="1:9" ht="18.5" x14ac:dyDescent="0.25">
      <c r="A1" s="45" t="s">
        <v>76</v>
      </c>
      <c r="B1" s="45"/>
      <c r="C1" s="45"/>
      <c r="D1" s="45"/>
      <c r="E1" s="45"/>
      <c r="F1" s="45"/>
      <c r="G1" s="45"/>
    </row>
    <row r="2" spans="1:9" x14ac:dyDescent="0.25">
      <c r="G2" s="40" t="s">
        <v>75</v>
      </c>
    </row>
    <row r="3" spans="1:9" x14ac:dyDescent="0.25">
      <c r="A3" s="42" t="s">
        <v>25</v>
      </c>
      <c r="B3" s="42" t="s">
        <v>5</v>
      </c>
      <c r="C3" s="42" t="s">
        <v>6</v>
      </c>
      <c r="D3" s="42" t="s">
        <v>7</v>
      </c>
      <c r="E3" s="42" t="s">
        <v>8</v>
      </c>
      <c r="F3" s="42" t="s">
        <v>73</v>
      </c>
      <c r="G3" s="42" t="s">
        <v>74</v>
      </c>
    </row>
    <row r="4" spans="1:9" x14ac:dyDescent="0.25">
      <c r="A4" s="41" t="s">
        <v>9</v>
      </c>
      <c r="B4" s="43">
        <v>23318</v>
      </c>
      <c r="C4" s="43">
        <v>30419</v>
      </c>
      <c r="D4" s="44">
        <v>24164</v>
      </c>
      <c r="E4" s="44">
        <v>35874</v>
      </c>
      <c r="F4" s="44">
        <f>ROUNDUP(AVERAGE($D$4:$D$19)-D4,1)</f>
        <v>-14108.4</v>
      </c>
      <c r="G4" s="44"/>
    </row>
    <row r="5" spans="1:9" x14ac:dyDescent="0.25">
      <c r="A5" s="41" t="s">
        <v>10</v>
      </c>
      <c r="B5" s="43">
        <v>13056</v>
      </c>
      <c r="C5" s="43">
        <v>21343</v>
      </c>
      <c r="D5" s="44">
        <v>14705</v>
      </c>
      <c r="E5" s="44">
        <v>21259</v>
      </c>
      <c r="F5" s="44">
        <f t="shared" ref="F5:F19" si="0">ROUNDUP(AVERAGE($D$4:$D$19)-D5,1)</f>
        <v>-4649.4000000000005</v>
      </c>
      <c r="G5" s="44"/>
      <c r="I5" s="21" t="s">
        <v>77</v>
      </c>
    </row>
    <row r="6" spans="1:9" x14ac:dyDescent="0.25">
      <c r="A6" s="41" t="s">
        <v>11</v>
      </c>
      <c r="B6" s="43">
        <v>8867</v>
      </c>
      <c r="C6" s="43">
        <v>17602</v>
      </c>
      <c r="D6" s="44">
        <v>11561</v>
      </c>
      <c r="E6" s="44">
        <v>15895</v>
      </c>
      <c r="F6" s="44">
        <f t="shared" si="0"/>
        <v>-1505.3999999999999</v>
      </c>
      <c r="G6" s="44"/>
    </row>
    <row r="7" spans="1:9" x14ac:dyDescent="0.25">
      <c r="A7" s="41" t="s">
        <v>12</v>
      </c>
      <c r="B7" s="43">
        <v>20974</v>
      </c>
      <c r="C7" s="43">
        <v>36097</v>
      </c>
      <c r="D7" s="44">
        <v>31084</v>
      </c>
      <c r="E7" s="44">
        <v>58497</v>
      </c>
      <c r="F7" s="44">
        <f t="shared" si="0"/>
        <v>-21028.399999999998</v>
      </c>
      <c r="G7" s="44"/>
      <c r="I7" s="21" t="s">
        <v>78</v>
      </c>
    </row>
    <row r="8" spans="1:9" x14ac:dyDescent="0.25">
      <c r="A8" s="41" t="s">
        <v>13</v>
      </c>
      <c r="B8" s="43">
        <v>12107</v>
      </c>
      <c r="C8" s="43">
        <v>18495</v>
      </c>
      <c r="D8" s="44">
        <v>19523</v>
      </c>
      <c r="E8" s="44">
        <v>42602</v>
      </c>
      <c r="F8" s="44">
        <f t="shared" si="0"/>
        <v>-9467.4</v>
      </c>
      <c r="G8" s="44"/>
    </row>
    <row r="9" spans="1:9" x14ac:dyDescent="0.25">
      <c r="A9" s="41" t="s">
        <v>14</v>
      </c>
      <c r="B9" s="43">
        <v>4188</v>
      </c>
      <c r="C9" s="43">
        <v>3741</v>
      </c>
      <c r="D9" s="44">
        <v>3144</v>
      </c>
      <c r="E9" s="44">
        <v>5364</v>
      </c>
      <c r="F9" s="44">
        <f t="shared" si="0"/>
        <v>6911.7000000000007</v>
      </c>
      <c r="G9" s="44"/>
      <c r="I9" s="21" t="s">
        <v>79</v>
      </c>
    </row>
    <row r="10" spans="1:9" x14ac:dyDescent="0.25">
      <c r="A10" s="41" t="s">
        <v>15</v>
      </c>
      <c r="B10" s="43">
        <v>1285</v>
      </c>
      <c r="C10" s="43">
        <v>1146</v>
      </c>
      <c r="D10" s="44">
        <v>953</v>
      </c>
      <c r="E10" s="44">
        <v>572</v>
      </c>
      <c r="F10" s="44">
        <f t="shared" si="0"/>
        <v>9102.7000000000007</v>
      </c>
      <c r="G10" s="44"/>
    </row>
    <row r="11" spans="1:9" x14ac:dyDescent="0.25">
      <c r="A11" s="41" t="s">
        <v>16</v>
      </c>
      <c r="B11" s="43">
        <v>331</v>
      </c>
      <c r="C11" s="43">
        <v>465</v>
      </c>
      <c r="D11" s="44">
        <v>326</v>
      </c>
      <c r="E11" s="44">
        <v>176</v>
      </c>
      <c r="F11" s="44">
        <f t="shared" si="0"/>
        <v>9729.7000000000007</v>
      </c>
      <c r="G11" s="44"/>
    </row>
    <row r="12" spans="1:9" x14ac:dyDescent="0.25">
      <c r="A12" s="41" t="s">
        <v>17</v>
      </c>
      <c r="B12" s="43">
        <v>3268</v>
      </c>
      <c r="C12" s="43">
        <v>3123</v>
      </c>
      <c r="D12" s="44">
        <v>2602</v>
      </c>
      <c r="E12" s="44">
        <v>4971</v>
      </c>
      <c r="F12" s="44">
        <f t="shared" si="0"/>
        <v>7453.7000000000007</v>
      </c>
      <c r="G12" s="44"/>
    </row>
    <row r="13" spans="1:9" x14ac:dyDescent="0.25">
      <c r="A13" s="41" t="s">
        <v>23</v>
      </c>
      <c r="B13" s="43">
        <v>34</v>
      </c>
      <c r="C13" s="43">
        <v>63</v>
      </c>
      <c r="D13" s="44">
        <v>86</v>
      </c>
      <c r="E13" s="44">
        <v>3</v>
      </c>
      <c r="F13" s="44">
        <f t="shared" si="0"/>
        <v>9969.7000000000007</v>
      </c>
      <c r="G13" s="44"/>
    </row>
    <row r="14" spans="1:9" x14ac:dyDescent="0.25">
      <c r="A14" s="41" t="s">
        <v>18</v>
      </c>
      <c r="B14" s="43">
        <v>6123</v>
      </c>
      <c r="C14" s="43">
        <v>5433</v>
      </c>
      <c r="D14" s="44">
        <v>5497</v>
      </c>
      <c r="E14" s="44">
        <v>5965</v>
      </c>
      <c r="F14" s="44">
        <f t="shared" si="0"/>
        <v>4558.7000000000007</v>
      </c>
      <c r="G14" s="44"/>
    </row>
    <row r="15" spans="1:9" x14ac:dyDescent="0.25">
      <c r="A15" s="41" t="s">
        <v>19</v>
      </c>
      <c r="B15" s="43">
        <v>4139</v>
      </c>
      <c r="C15" s="43">
        <v>3644</v>
      </c>
      <c r="D15" s="44">
        <v>3962</v>
      </c>
      <c r="E15" s="44">
        <v>8650</v>
      </c>
      <c r="F15" s="44">
        <f t="shared" si="0"/>
        <v>6093.7000000000007</v>
      </c>
      <c r="G15" s="44"/>
    </row>
    <row r="16" spans="1:9" x14ac:dyDescent="0.25">
      <c r="A16" s="41" t="s">
        <v>20</v>
      </c>
      <c r="B16" s="43">
        <v>17189</v>
      </c>
      <c r="C16" s="43">
        <v>18799</v>
      </c>
      <c r="D16" s="44">
        <v>18643</v>
      </c>
      <c r="E16" s="44">
        <v>26347</v>
      </c>
      <c r="F16" s="44">
        <f t="shared" si="0"/>
        <v>-8587.4</v>
      </c>
      <c r="G16" s="44"/>
    </row>
    <row r="17" spans="1:7" x14ac:dyDescent="0.25">
      <c r="A17" s="41" t="s">
        <v>21</v>
      </c>
      <c r="B17" s="43">
        <v>5565</v>
      </c>
      <c r="C17" s="43">
        <v>5648</v>
      </c>
      <c r="D17" s="44">
        <v>5044</v>
      </c>
      <c r="E17" s="44">
        <v>4518</v>
      </c>
      <c r="F17" s="44">
        <f t="shared" si="0"/>
        <v>5011.7000000000007</v>
      </c>
      <c r="G17" s="44"/>
    </row>
    <row r="18" spans="1:7" x14ac:dyDescent="0.25">
      <c r="A18" s="41" t="s">
        <v>24</v>
      </c>
      <c r="B18" s="43">
        <v>17753</v>
      </c>
      <c r="C18" s="43">
        <v>24772</v>
      </c>
      <c r="D18" s="44">
        <v>19120</v>
      </c>
      <c r="E18" s="44">
        <v>31356</v>
      </c>
      <c r="F18" s="44">
        <f t="shared" si="0"/>
        <v>-9064.4</v>
      </c>
      <c r="G18" s="44"/>
    </row>
    <row r="19" spans="1:7" x14ac:dyDescent="0.25">
      <c r="A19" s="41" t="s">
        <v>22</v>
      </c>
      <c r="B19" s="43">
        <v>564</v>
      </c>
      <c r="C19" s="43">
        <v>5972</v>
      </c>
      <c r="D19" s="44">
        <v>477</v>
      </c>
      <c r="E19" s="44">
        <v>5009</v>
      </c>
      <c r="F19" s="44">
        <f t="shared" si="0"/>
        <v>9578.7000000000007</v>
      </c>
      <c r="G19" s="44"/>
    </row>
  </sheetData>
  <mergeCells count="1">
    <mergeCell ref="A1:G1"/>
  </mergeCells>
  <phoneticPr fontId="2" type="noConversion"/>
  <conditionalFormatting sqref="B4:C19">
    <cfRule type="cellIs" dxfId="0" priority="1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 x14ac:dyDescent="0.25"/>
  <cols>
    <col min="1" max="1" width="9.9140625" style="21" bestFit="1" customWidth="1"/>
    <col min="2" max="2" width="9.58203125" style="21" customWidth="1"/>
    <col min="3" max="5" width="11.33203125" style="21" customWidth="1"/>
    <col min="6" max="9" width="4.9140625" style="21" customWidth="1"/>
    <col min="10" max="16384" width="8.9140625" style="21"/>
  </cols>
  <sheetData>
    <row r="1" spans="1:10" x14ac:dyDescent="0.25">
      <c r="A1" s="36" t="s">
        <v>41</v>
      </c>
      <c r="B1" s="37" t="s">
        <v>42</v>
      </c>
      <c r="C1" s="36" t="s">
        <v>26</v>
      </c>
      <c r="D1" s="36" t="s">
        <v>27</v>
      </c>
      <c r="E1" s="36" t="s">
        <v>28</v>
      </c>
      <c r="J1" s="21" t="s">
        <v>45</v>
      </c>
    </row>
    <row r="2" spans="1:10" x14ac:dyDescent="0.25">
      <c r="A2" s="22" t="s">
        <v>43</v>
      </c>
      <c r="B2" s="23" t="s">
        <v>5</v>
      </c>
      <c r="C2" s="24">
        <v>19730</v>
      </c>
      <c r="D2" s="24">
        <v>747</v>
      </c>
      <c r="E2" s="25">
        <v>498</v>
      </c>
      <c r="J2" s="21" t="s">
        <v>46</v>
      </c>
    </row>
    <row r="3" spans="1:10" x14ac:dyDescent="0.25">
      <c r="A3" s="22" t="s">
        <v>43</v>
      </c>
      <c r="B3" s="23" t="s">
        <v>6</v>
      </c>
      <c r="C3" s="24">
        <v>34668</v>
      </c>
      <c r="D3" s="24">
        <v>913</v>
      </c>
      <c r="E3" s="25">
        <v>516</v>
      </c>
      <c r="J3" s="21" t="s">
        <v>47</v>
      </c>
    </row>
    <row r="4" spans="1:10" x14ac:dyDescent="0.25">
      <c r="A4" s="22" t="s">
        <v>43</v>
      </c>
      <c r="B4" s="23" t="s">
        <v>7</v>
      </c>
      <c r="C4" s="24">
        <v>30387</v>
      </c>
      <c r="D4" s="24">
        <v>483</v>
      </c>
      <c r="E4" s="25">
        <v>214</v>
      </c>
      <c r="J4" s="21" t="s">
        <v>48</v>
      </c>
    </row>
    <row r="5" spans="1:10" x14ac:dyDescent="0.25">
      <c r="A5" s="22" t="s">
        <v>43</v>
      </c>
      <c r="B5" s="23" t="s">
        <v>29</v>
      </c>
      <c r="C5" s="24">
        <v>46321</v>
      </c>
      <c r="D5" s="24">
        <v>1277</v>
      </c>
      <c r="E5" s="25">
        <v>363</v>
      </c>
      <c r="J5" s="21" t="s">
        <v>49</v>
      </c>
    </row>
    <row r="6" spans="1:10" x14ac:dyDescent="0.25">
      <c r="A6" s="22" t="s">
        <v>43</v>
      </c>
      <c r="B6" s="23" t="s">
        <v>8</v>
      </c>
      <c r="C6" s="24">
        <v>57649</v>
      </c>
      <c r="D6" s="24">
        <v>191</v>
      </c>
      <c r="E6" s="25">
        <v>656</v>
      </c>
      <c r="J6" s="21" t="s">
        <v>50</v>
      </c>
    </row>
    <row r="7" spans="1:10" ht="34" x14ac:dyDescent="0.25">
      <c r="A7" s="22" t="s">
        <v>43</v>
      </c>
      <c r="B7" s="23" t="s">
        <v>30</v>
      </c>
      <c r="C7" s="24">
        <v>15508</v>
      </c>
      <c r="D7" s="24">
        <v>155</v>
      </c>
      <c r="E7" s="25">
        <v>168</v>
      </c>
      <c r="J7" s="21" t="s">
        <v>51</v>
      </c>
    </row>
    <row r="8" spans="1:10" x14ac:dyDescent="0.25">
      <c r="A8" s="22" t="s">
        <v>43</v>
      </c>
      <c r="B8" s="23" t="s">
        <v>31</v>
      </c>
      <c r="C8" s="24">
        <v>12944</v>
      </c>
      <c r="D8" s="24">
        <v>110513</v>
      </c>
      <c r="E8" s="25">
        <v>4741</v>
      </c>
      <c r="J8" s="21" t="s">
        <v>52</v>
      </c>
    </row>
    <row r="9" spans="1:10" x14ac:dyDescent="0.25">
      <c r="A9" s="22" t="s">
        <v>44</v>
      </c>
      <c r="B9" s="23" t="s">
        <v>32</v>
      </c>
      <c r="C9" s="24">
        <v>17814</v>
      </c>
      <c r="D9" s="24">
        <v>5979</v>
      </c>
      <c r="E9" s="25">
        <v>228</v>
      </c>
      <c r="J9" s="21" t="s">
        <v>53</v>
      </c>
    </row>
    <row r="10" spans="1:10" x14ac:dyDescent="0.25">
      <c r="A10" s="22" t="s">
        <v>44</v>
      </c>
      <c r="B10" s="23" t="s">
        <v>33</v>
      </c>
      <c r="C10" s="24">
        <v>17083</v>
      </c>
      <c r="D10" s="24">
        <v>13411</v>
      </c>
      <c r="E10" s="25">
        <v>317</v>
      </c>
      <c r="J10" s="21" t="s">
        <v>54</v>
      </c>
    </row>
    <row r="11" spans="1:10" x14ac:dyDescent="0.25">
      <c r="A11" s="22" t="s">
        <v>44</v>
      </c>
      <c r="B11" s="23" t="s">
        <v>34</v>
      </c>
      <c r="C11" s="24">
        <v>17073</v>
      </c>
      <c r="D11" s="24">
        <v>2274</v>
      </c>
      <c r="E11" s="25">
        <v>240</v>
      </c>
      <c r="J11" s="21" t="s">
        <v>55</v>
      </c>
    </row>
    <row r="12" spans="1:10" x14ac:dyDescent="0.25">
      <c r="A12" s="22" t="s">
        <v>44</v>
      </c>
      <c r="B12" s="23" t="s">
        <v>35</v>
      </c>
      <c r="C12" s="24">
        <v>20371</v>
      </c>
      <c r="D12" s="24">
        <v>14625</v>
      </c>
      <c r="E12" s="25">
        <v>1744</v>
      </c>
      <c r="J12" s="21" t="s">
        <v>56</v>
      </c>
    </row>
    <row r="13" spans="1:10" x14ac:dyDescent="0.25">
      <c r="A13" s="22" t="s">
        <v>44</v>
      </c>
      <c r="B13" s="23" t="s">
        <v>36</v>
      </c>
      <c r="C13" s="24">
        <v>21901</v>
      </c>
      <c r="D13" s="24">
        <v>3311</v>
      </c>
      <c r="E13" s="25">
        <v>808</v>
      </c>
      <c r="J13" s="21" t="s">
        <v>57</v>
      </c>
    </row>
    <row r="14" spans="1:10" x14ac:dyDescent="0.25">
      <c r="A14" s="22" t="s">
        <v>44</v>
      </c>
      <c r="B14" s="23" t="s">
        <v>37</v>
      </c>
      <c r="C14" s="24">
        <v>19461</v>
      </c>
      <c r="D14" s="24">
        <v>2748</v>
      </c>
      <c r="E14" s="25">
        <v>553</v>
      </c>
      <c r="J14" s="21" t="s">
        <v>58</v>
      </c>
    </row>
    <row r="15" spans="1:10" x14ac:dyDescent="0.25">
      <c r="A15" s="22" t="s">
        <v>44</v>
      </c>
      <c r="B15" s="23" t="s">
        <v>38</v>
      </c>
      <c r="C15" s="24">
        <v>22310</v>
      </c>
      <c r="D15" s="24">
        <v>3385</v>
      </c>
      <c r="E15" s="25">
        <v>280</v>
      </c>
      <c r="J15" s="21" t="s">
        <v>59</v>
      </c>
    </row>
    <row r="16" spans="1:10" x14ac:dyDescent="0.25">
      <c r="A16" s="22" t="s">
        <v>44</v>
      </c>
      <c r="B16" s="23" t="s">
        <v>39</v>
      </c>
      <c r="C16" s="24">
        <v>18591</v>
      </c>
      <c r="D16" s="24">
        <v>1474</v>
      </c>
      <c r="E16" s="25">
        <v>236</v>
      </c>
      <c r="J16" s="21" t="s">
        <v>60</v>
      </c>
    </row>
    <row r="17" spans="1:10" ht="17.5" thickBot="1" x14ac:dyDescent="0.3">
      <c r="A17" s="26" t="s">
        <v>44</v>
      </c>
      <c r="B17" s="27" t="s">
        <v>40</v>
      </c>
      <c r="C17" s="28">
        <v>34776</v>
      </c>
      <c r="D17" s="28">
        <v>1835</v>
      </c>
      <c r="E17" s="29">
        <v>83</v>
      </c>
      <c r="J17" s="21" t="s">
        <v>61</v>
      </c>
    </row>
    <row r="18" spans="1:10" ht="17.5" thickBot="1" x14ac:dyDescent="0.3"/>
    <row r="19" spans="1:10" x14ac:dyDescent="0.25">
      <c r="A19" s="38" t="s">
        <v>41</v>
      </c>
      <c r="B19" s="39" t="s">
        <v>42</v>
      </c>
      <c r="C19" s="38" t="s">
        <v>10</v>
      </c>
      <c r="D19" s="38" t="s">
        <v>11</v>
      </c>
      <c r="E19" s="38" t="s">
        <v>14</v>
      </c>
    </row>
    <row r="20" spans="1:10" x14ac:dyDescent="0.25">
      <c r="A20" s="30" t="s">
        <v>44</v>
      </c>
      <c r="B20" s="31" t="s">
        <v>33</v>
      </c>
      <c r="C20" s="32">
        <v>21722</v>
      </c>
      <c r="D20" s="32">
        <v>10727</v>
      </c>
      <c r="E20" s="32">
        <v>10995</v>
      </c>
    </row>
    <row r="21" spans="1:10" x14ac:dyDescent="0.25">
      <c r="A21" s="30" t="s">
        <v>44</v>
      </c>
      <c r="B21" s="31" t="s">
        <v>32</v>
      </c>
      <c r="C21" s="32">
        <v>27527</v>
      </c>
      <c r="D21" s="32">
        <v>8448</v>
      </c>
      <c r="E21" s="32">
        <v>19079</v>
      </c>
    </row>
    <row r="22" spans="1:10" x14ac:dyDescent="0.25">
      <c r="A22" s="30" t="s">
        <v>44</v>
      </c>
      <c r="B22" s="31" t="s">
        <v>39</v>
      </c>
      <c r="C22" s="32">
        <v>15913</v>
      </c>
      <c r="D22" s="32">
        <v>6861</v>
      </c>
      <c r="E22" s="32">
        <v>9052</v>
      </c>
    </row>
    <row r="23" spans="1:10" x14ac:dyDescent="0.25">
      <c r="A23" s="30" t="s">
        <v>44</v>
      </c>
      <c r="B23" s="31" t="s">
        <v>38</v>
      </c>
      <c r="C23" s="32">
        <v>19892</v>
      </c>
      <c r="D23" s="32">
        <v>11025</v>
      </c>
      <c r="E23" s="32">
        <v>8867</v>
      </c>
    </row>
    <row r="24" spans="1:10" x14ac:dyDescent="0.25">
      <c r="A24" s="30" t="s">
        <v>43</v>
      </c>
      <c r="B24" s="31" t="s">
        <v>6</v>
      </c>
      <c r="C24" s="32">
        <v>21343</v>
      </c>
      <c r="D24" s="32">
        <v>17602</v>
      </c>
      <c r="E24" s="32">
        <v>3741</v>
      </c>
    </row>
    <row r="25" spans="1:10" x14ac:dyDescent="0.25">
      <c r="A25" s="30" t="s">
        <v>43</v>
      </c>
      <c r="B25" s="31" t="s">
        <v>5</v>
      </c>
      <c r="C25" s="32">
        <v>13056</v>
      </c>
      <c r="D25" s="32">
        <v>8867</v>
      </c>
      <c r="E25" s="32">
        <v>4188</v>
      </c>
    </row>
    <row r="26" spans="1:10" ht="34" x14ac:dyDescent="0.25">
      <c r="A26" s="30" t="s">
        <v>43</v>
      </c>
      <c r="B26" s="31" t="s">
        <v>30</v>
      </c>
      <c r="C26" s="32">
        <v>8990</v>
      </c>
      <c r="D26" s="32">
        <v>6440</v>
      </c>
      <c r="E26" s="32">
        <v>2549</v>
      </c>
    </row>
    <row r="27" spans="1:10" x14ac:dyDescent="0.25">
      <c r="A27" s="30" t="s">
        <v>44</v>
      </c>
      <c r="B27" s="31" t="s">
        <v>37</v>
      </c>
      <c r="C27" s="32">
        <v>16324</v>
      </c>
      <c r="D27" s="32">
        <v>8590</v>
      </c>
      <c r="E27" s="32">
        <v>7734</v>
      </c>
    </row>
    <row r="28" spans="1:10" x14ac:dyDescent="0.25">
      <c r="A28" s="30" t="s">
        <v>44</v>
      </c>
      <c r="B28" s="31" t="s">
        <v>36</v>
      </c>
      <c r="C28" s="32">
        <v>18963</v>
      </c>
      <c r="D28" s="32">
        <v>10853</v>
      </c>
      <c r="E28" s="32">
        <v>8111</v>
      </c>
    </row>
    <row r="29" spans="1:10" x14ac:dyDescent="0.25">
      <c r="A29" s="30" t="s">
        <v>44</v>
      </c>
      <c r="B29" s="31" t="s">
        <v>40</v>
      </c>
      <c r="C29" s="32">
        <v>30567</v>
      </c>
      <c r="D29" s="32">
        <v>15197</v>
      </c>
      <c r="E29" s="32">
        <v>15369</v>
      </c>
    </row>
    <row r="30" spans="1:10" x14ac:dyDescent="0.25">
      <c r="A30" s="30" t="s">
        <v>43</v>
      </c>
      <c r="B30" s="31" t="s">
        <v>7</v>
      </c>
      <c r="C30" s="32">
        <v>14705</v>
      </c>
      <c r="D30" s="32">
        <v>11561</v>
      </c>
      <c r="E30" s="32">
        <v>3144</v>
      </c>
    </row>
    <row r="31" spans="1:10" x14ac:dyDescent="0.25">
      <c r="A31" s="30" t="s">
        <v>43</v>
      </c>
      <c r="B31" s="31" t="s">
        <v>31</v>
      </c>
      <c r="C31" s="32">
        <v>36990</v>
      </c>
      <c r="D31" s="32">
        <v>31447</v>
      </c>
      <c r="E31" s="32">
        <v>5543</v>
      </c>
    </row>
    <row r="32" spans="1:10" x14ac:dyDescent="0.25">
      <c r="A32" s="30" t="s">
        <v>44</v>
      </c>
      <c r="B32" s="31" t="s">
        <v>35</v>
      </c>
      <c r="C32" s="32">
        <v>25542</v>
      </c>
      <c r="D32" s="32">
        <v>13141</v>
      </c>
      <c r="E32" s="32">
        <v>12401</v>
      </c>
    </row>
    <row r="33" spans="1:5" x14ac:dyDescent="0.25">
      <c r="A33" s="30" t="s">
        <v>44</v>
      </c>
      <c r="B33" s="31" t="s">
        <v>34</v>
      </c>
      <c r="C33" s="32">
        <v>20238</v>
      </c>
      <c r="D33" s="32">
        <v>7124</v>
      </c>
      <c r="E33" s="32">
        <v>13115</v>
      </c>
    </row>
    <row r="34" spans="1:5" x14ac:dyDescent="0.25">
      <c r="A34" s="30" t="s">
        <v>43</v>
      </c>
      <c r="B34" s="31" t="s">
        <v>29</v>
      </c>
      <c r="C34" s="32">
        <v>31067</v>
      </c>
      <c r="D34" s="32">
        <v>27944</v>
      </c>
      <c r="E34" s="32">
        <v>3123</v>
      </c>
    </row>
    <row r="35" spans="1:5" ht="17.5" thickBot="1" x14ac:dyDescent="0.3">
      <c r="A35" s="33" t="s">
        <v>43</v>
      </c>
      <c r="B35" s="34" t="s">
        <v>8</v>
      </c>
      <c r="C35" s="35">
        <v>21259</v>
      </c>
      <c r="D35" s="35">
        <v>15895</v>
      </c>
      <c r="E35" s="35">
        <v>5364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/>
  </sheetViews>
  <sheetFormatPr defaultColWidth="8.9140625" defaultRowHeight="16" x14ac:dyDescent="0.25"/>
  <cols>
    <col min="1" max="4" width="9.83203125" style="3" customWidth="1"/>
    <col min="5" max="5" width="10.58203125" style="3" customWidth="1"/>
    <col min="6" max="7" width="4.4140625" style="3" customWidth="1"/>
    <col min="8" max="8" width="12.1640625" style="3" customWidth="1"/>
    <col min="9" max="11" width="10.83203125" style="3" customWidth="1"/>
    <col min="12" max="16384" width="8.9140625" style="3"/>
  </cols>
  <sheetData>
    <row r="1" spans="1:11" x14ac:dyDescent="0.25">
      <c r="A1" s="1" t="s">
        <v>2</v>
      </c>
      <c r="B1" s="2" t="s">
        <v>62</v>
      </c>
      <c r="C1" s="2" t="s">
        <v>63</v>
      </c>
      <c r="D1" s="1" t="s">
        <v>64</v>
      </c>
      <c r="E1" s="2" t="s">
        <v>66</v>
      </c>
      <c r="H1" s="4" t="s">
        <v>67</v>
      </c>
      <c r="I1" s="5" t="s">
        <v>4</v>
      </c>
      <c r="J1" s="6" t="s">
        <v>65</v>
      </c>
      <c r="K1" s="7" t="s">
        <v>3</v>
      </c>
    </row>
    <row r="2" spans="1:11" x14ac:dyDescent="0.25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68</v>
      </c>
      <c r="I2" s="9">
        <v>58100</v>
      </c>
      <c r="J2" s="10">
        <v>63313</v>
      </c>
      <c r="K2" s="9">
        <f>AVERAGE(I2:J2)</f>
        <v>60706.5</v>
      </c>
    </row>
    <row r="3" spans="1:11" x14ac:dyDescent="0.25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69</v>
      </c>
      <c r="I3" s="9">
        <v>14760</v>
      </c>
      <c r="J3" s="10">
        <v>14086</v>
      </c>
      <c r="K3" s="9">
        <f>AVERAGE(I3:J3)</f>
        <v>14423</v>
      </c>
    </row>
    <row r="4" spans="1:11" x14ac:dyDescent="0.25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70</v>
      </c>
      <c r="I4" s="9">
        <v>10193</v>
      </c>
      <c r="J4" s="10">
        <v>10199</v>
      </c>
      <c r="K4" s="9">
        <f>AVERAGE(I4:J4)</f>
        <v>10196</v>
      </c>
    </row>
    <row r="5" spans="1:11" x14ac:dyDescent="0.25">
      <c r="A5" s="12" t="s">
        <v>65</v>
      </c>
      <c r="B5" s="13">
        <v>14680</v>
      </c>
      <c r="C5" s="13">
        <v>25200</v>
      </c>
      <c r="D5" s="14">
        <v>29848</v>
      </c>
      <c r="E5" s="13">
        <f>AVERAGE(B5:D5)</f>
        <v>23242.666666666668</v>
      </c>
      <c r="H5" s="11" t="s">
        <v>71</v>
      </c>
      <c r="I5" s="9">
        <v>1919</v>
      </c>
      <c r="J5" s="10">
        <v>2367</v>
      </c>
      <c r="K5" s="9">
        <f>AVERAGE(I5:J5)</f>
        <v>2143</v>
      </c>
    </row>
    <row r="6" spans="1:11" ht="16.5" thickBot="1" x14ac:dyDescent="0.3">
      <c r="A6" s="15" t="s">
        <v>3</v>
      </c>
      <c r="B6" s="16">
        <f>AVERAGE(B2:B5)</f>
        <v>16025.5</v>
      </c>
      <c r="C6" s="16">
        <f>AVERAGE(C2:C5)</f>
        <v>26677.75</v>
      </c>
      <c r="D6" s="17">
        <f>AVERAGE(D2:D5)</f>
        <v>30000</v>
      </c>
      <c r="E6" s="16">
        <f>AVERAGE(B6:D6)</f>
        <v>24234.416666666668</v>
      </c>
      <c r="H6" s="18" t="s">
        <v>72</v>
      </c>
      <c r="I6" s="19">
        <f>I2/I3</f>
        <v>3.9363143631436315</v>
      </c>
      <c r="J6" s="20">
        <f>J2/J3</f>
        <v>4.494746556864972</v>
      </c>
      <c r="K6" s="19">
        <f>K2/K3</f>
        <v>4.2090064480343896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농가소득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2021-09-24T07:49:04Z</dcterms:modified>
</cp:coreProperties>
</file>