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"/>
    </mc:Choice>
  </mc:AlternateContent>
  <xr:revisionPtr revIDLastSave="0" documentId="13_ncr:1_{311F0004-EBAC-4E7A-A815-F16AB7F5006F}" xr6:coauthVersionLast="40" xr6:coauthVersionMax="40" xr10:uidLastSave="{00000000-0000-0000-0000-000000000000}"/>
  <bookViews>
    <workbookView xWindow="-110" yWindow="-110" windowWidth="25820" windowHeight="15620" xr2:uid="{00000000-000D-0000-FFFF-FFFF00000000}"/>
  </bookViews>
  <sheets>
    <sheet name="지하수이용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</calcChain>
</file>

<file path=xl/sharedStrings.xml><?xml version="1.0" encoding="utf-8"?>
<sst xmlns="http://schemas.openxmlformats.org/spreadsheetml/2006/main" count="25" uniqueCount="25">
  <si>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</si>
  <si>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</si>
  <si>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</si>
  <si>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</si>
  <si>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</si>
  <si>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</si>
  <si>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</si>
  <si>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</si>
  <si>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</si>
  <si>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</si>
  <si>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</si>
  <si>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</si>
  <si>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</si>
  <si>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</si>
  <si>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</si>
  <si>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</si>
  <si>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지역</t>
    <phoneticPr fontId="1" type="noConversion"/>
  </si>
  <si>
    <t>2006년</t>
    <phoneticPr fontId="1" type="noConversion"/>
  </si>
  <si>
    <t>2007년</t>
  </si>
  <si>
    <t>2008년</t>
  </si>
  <si>
    <t>2009년</t>
  </si>
  <si>
    <t>지하수이용 현황</t>
    <phoneticPr fontId="1" type="noConversion"/>
  </si>
  <si>
    <t>차지율(%)</t>
    <phoneticPr fontId="1" type="noConversion"/>
  </si>
  <si>
    <t>비고</t>
    <phoneticPr fontId="1" type="noConversion"/>
  </si>
  <si>
    <t>(단위:킬로미터)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</si>
</sst>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#,##0"/>
    <numFmt numFmtId="177" formatCode="[&lt;=50337]**#,##0;#,##0"/>
  </numFmts>
  <fonts count="6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5"/>
      <name val="돋움체"/>
      <family val="3"/>
      <charset val="129"/>
    </font>
    <font>
      <sz val="10"/>
      <name val="돋움체"/>
      <family val="3"/>
      <charset val="129"/>
    </font>
    <font>
      <b/>
      <sz val="10"/>
      <name val="돋움체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distributed" vertical="center"/>
    </xf>
    <xf numFmtId="176" fontId="4" fillId="0" borderId="2" xfId="0" applyNumberFormat="1" applyFont="1" applyBorder="1">
      <alignment vertical="center"/>
    </xf>
    <xf numFmtId="177" fontId="4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distributed" vertical="center"/>
    </xf>
    <xf numFmtId="176" fontId="4" fillId="0" borderId="5" xfId="0" applyNumberFormat="1" applyFont="1" applyBorder="1">
      <alignment vertical="center"/>
    </xf>
    <xf numFmtId="177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distributed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Normal="100" workbookViewId="0">
      <selection activeCell="D9" sqref="D9"/>
    </sheetView>
  </sheetViews>
  <sheetFormatPr defaultColWidth="8.9140625" defaultRowHeight="17"/>
  <cols>
    <col min="1" max="1" width="12.58203125" style="1" customWidth="1"/>
    <col min="2" max="5" width="10.58203125" style="1" customWidth="1"/>
    <col min="6" max="16384" width="8.9140625" style="1"/>
  </cols>
  <sheetData>
    <row r="1" spans="1:7" ht="18.5">
      <c r="A1" s="3" t="s">
        <v>21</v>
      </c>
      <c r="B1" s="3"/>
      <c r="C1" s="3"/>
      <c r="D1" s="3"/>
      <c r="E1" s="3"/>
      <c r="F1" s="3"/>
      <c r="G1" s="3"/>
    </row>
    <row r="2" spans="1:7" ht="17.5" thickBot="1">
      <c r="G2" s="2" t="s">
        <v>24</v>
      </c>
    </row>
    <row r="3" spans="1:7" ht="18" thickTop="1" thickBot="1">
      <c r="A3" s="14" t="s">
        <v>16</v>
      </c>
      <c r="B3" s="15" t="s">
        <v>17</v>
      </c>
      <c r="C3" s="15" t="s">
        <v>18</v>
      </c>
      <c r="D3" s="15" t="s">
        <v>19</v>
      </c>
      <c r="E3" s="15" t="s">
        <v>20</v>
      </c>
      <c r="F3" s="15" t="s">
        <v>22</v>
      </c>
      <c r="G3" s="16" t="s">
        <v>23</v>
      </c>
    </row>
    <row r="4" spans="1:7" ht="17.5" thickTop="1">
      <c r="A4" s="4" t="s">
        <v>0</v>
      </c>
      <c r="B4" s="5">
        <v>32052</v>
      </c>
      <c r="C4" s="5">
        <v>28195</v>
      </c>
      <c r="D4" s="6">
        <v>26191</v>
      </c>
      <c r="E4" s="6">
        <v>24602</v>
      </c>
      <c r="F4" s="7">
        <f>ROUNDUP(E4/SUM($E$4:$E$19)*100,1)</f>
        <v>0.7</v>
      </c>
      <c r="G4" s="8">
        <f>IF(ISERR(FIND("광",A4)),_xlfn.RANK.EQ(E4,$E$4:$E$19),SUM(B4:E4))</f>
        <v>16</v>
      </c>
    </row>
    <row r="5" spans="1:7">
      <c r="A5" s="4" t="s">
        <v>1</v>
      </c>
      <c r="B5" s="5">
        <v>41523</v>
      </c>
      <c r="C5" s="5">
        <v>38060</v>
      </c>
      <c r="D5" s="6">
        <v>34915</v>
      </c>
      <c r="E5" s="6">
        <v>34760</v>
      </c>
      <c r="F5" s="7">
        <f t="shared" ref="F5:F19" si="0">ROUNDUP(E5/SUM($E$4:$E$19)*100,1)</f>
        <v>1</v>
      </c>
      <c r="G5" s="8">
        <f t="shared" ref="G5:G19" si="1">IF(ISERR(FIND("광",A5)),_xlfn.RANK.EQ(E5,$E$4:$E$19),SUM(B5:E5))</f>
        <v>149258</v>
      </c>
    </row>
    <row r="6" spans="1:7">
      <c r="A6" s="4" t="s">
        <v>2</v>
      </c>
      <c r="B6" s="5">
        <v>30469</v>
      </c>
      <c r="C6" s="5">
        <v>27844</v>
      </c>
      <c r="D6" s="6">
        <v>24101</v>
      </c>
      <c r="E6" s="6">
        <v>24678</v>
      </c>
      <c r="F6" s="7">
        <f t="shared" si="0"/>
        <v>0.7</v>
      </c>
      <c r="G6" s="8">
        <f t="shared" si="1"/>
        <v>107092</v>
      </c>
    </row>
    <row r="7" spans="1:7">
      <c r="A7" s="4" t="s">
        <v>3</v>
      </c>
      <c r="B7" s="5">
        <v>45140</v>
      </c>
      <c r="C7" s="5">
        <v>41879</v>
      </c>
      <c r="D7" s="6">
        <v>46229</v>
      </c>
      <c r="E7" s="6">
        <v>45193</v>
      </c>
      <c r="F7" s="7">
        <f t="shared" si="0"/>
        <v>1.2000000000000002</v>
      </c>
      <c r="G7" s="8">
        <f t="shared" si="1"/>
        <v>178441</v>
      </c>
    </row>
    <row r="8" spans="1:7">
      <c r="A8" s="4" t="s">
        <v>4</v>
      </c>
      <c r="B8" s="5">
        <v>25470</v>
      </c>
      <c r="C8" s="5">
        <v>25359</v>
      </c>
      <c r="D8" s="6">
        <v>25083</v>
      </c>
      <c r="E8" s="6">
        <v>25795</v>
      </c>
      <c r="F8" s="7">
        <f t="shared" si="0"/>
        <v>0.7</v>
      </c>
      <c r="G8" s="8">
        <f t="shared" si="1"/>
        <v>101707</v>
      </c>
    </row>
    <row r="9" spans="1:7">
      <c r="A9" s="4" t="s">
        <v>5</v>
      </c>
      <c r="B9" s="5">
        <v>40251</v>
      </c>
      <c r="C9" s="5">
        <v>39955</v>
      </c>
      <c r="D9" s="6">
        <v>39561</v>
      </c>
      <c r="E9" s="6">
        <v>39525</v>
      </c>
      <c r="F9" s="7">
        <f t="shared" si="0"/>
        <v>1.1000000000000001</v>
      </c>
      <c r="G9" s="8">
        <f t="shared" si="1"/>
        <v>159292</v>
      </c>
    </row>
    <row r="10" spans="1:7">
      <c r="A10" s="4" t="s">
        <v>6</v>
      </c>
      <c r="B10" s="5">
        <v>51114</v>
      </c>
      <c r="C10" s="5">
        <v>51152</v>
      </c>
      <c r="D10" s="6">
        <v>50337</v>
      </c>
      <c r="E10" s="6">
        <v>48383</v>
      </c>
      <c r="F10" s="7">
        <f t="shared" si="0"/>
        <v>1.3</v>
      </c>
      <c r="G10" s="8">
        <f t="shared" si="1"/>
        <v>200986</v>
      </c>
    </row>
    <row r="11" spans="1:7">
      <c r="A11" s="4" t="s">
        <v>7</v>
      </c>
      <c r="B11" s="5">
        <v>555157</v>
      </c>
      <c r="C11" s="5">
        <v>553699</v>
      </c>
      <c r="D11" s="6">
        <v>567229</v>
      </c>
      <c r="E11" s="6">
        <v>555813</v>
      </c>
      <c r="F11" s="7">
        <f t="shared" si="0"/>
        <v>14.7</v>
      </c>
      <c r="G11" s="8">
        <f t="shared" si="1"/>
        <v>1</v>
      </c>
    </row>
    <row r="12" spans="1:7">
      <c r="A12" s="4" t="s">
        <v>8</v>
      </c>
      <c r="B12" s="5">
        <v>215174</v>
      </c>
      <c r="C12" s="5">
        <v>213459</v>
      </c>
      <c r="D12" s="6">
        <v>212273</v>
      </c>
      <c r="E12" s="6">
        <v>208936</v>
      </c>
      <c r="F12" s="7">
        <f t="shared" si="0"/>
        <v>5.5</v>
      </c>
      <c r="G12" s="8">
        <f t="shared" si="1"/>
        <v>8</v>
      </c>
    </row>
    <row r="13" spans="1:7">
      <c r="A13" s="4" t="s">
        <v>9</v>
      </c>
      <c r="B13" s="5">
        <v>386198</v>
      </c>
      <c r="C13" s="5">
        <v>390641</v>
      </c>
      <c r="D13" s="6">
        <v>392125</v>
      </c>
      <c r="E13" s="6">
        <v>396963</v>
      </c>
      <c r="F13" s="7">
        <f t="shared" si="0"/>
        <v>10.5</v>
      </c>
      <c r="G13" s="8">
        <f t="shared" si="1"/>
        <v>5</v>
      </c>
    </row>
    <row r="14" spans="1:7">
      <c r="A14" s="4" t="s">
        <v>10</v>
      </c>
      <c r="B14" s="5">
        <v>487717</v>
      </c>
      <c r="C14" s="5">
        <v>496355</v>
      </c>
      <c r="D14" s="6">
        <v>505249</v>
      </c>
      <c r="E14" s="6">
        <v>518225</v>
      </c>
      <c r="F14" s="7">
        <f t="shared" si="0"/>
        <v>13.7</v>
      </c>
      <c r="G14" s="8">
        <f t="shared" si="1"/>
        <v>3</v>
      </c>
    </row>
    <row r="15" spans="1:7">
      <c r="A15" s="4" t="s">
        <v>11</v>
      </c>
      <c r="B15" s="5">
        <v>341570</v>
      </c>
      <c r="C15" s="5">
        <v>338217</v>
      </c>
      <c r="D15" s="6">
        <v>352826</v>
      </c>
      <c r="E15" s="6">
        <v>360628</v>
      </c>
      <c r="F15" s="7">
        <f t="shared" si="0"/>
        <v>9.5</v>
      </c>
      <c r="G15" s="8">
        <f t="shared" si="1"/>
        <v>7</v>
      </c>
    </row>
    <row r="16" spans="1:7">
      <c r="A16" s="4" t="s">
        <v>12</v>
      </c>
      <c r="B16" s="5">
        <v>495464</v>
      </c>
      <c r="C16" s="5">
        <v>498035</v>
      </c>
      <c r="D16" s="6">
        <v>526120</v>
      </c>
      <c r="E16" s="6">
        <v>524120</v>
      </c>
      <c r="F16" s="7">
        <f t="shared" si="0"/>
        <v>13.799999999999999</v>
      </c>
      <c r="G16" s="8">
        <f t="shared" si="1"/>
        <v>2</v>
      </c>
    </row>
    <row r="17" spans="1:7">
      <c r="A17" s="4" t="s">
        <v>13</v>
      </c>
      <c r="B17" s="5">
        <v>421929</v>
      </c>
      <c r="C17" s="5">
        <v>424959</v>
      </c>
      <c r="D17" s="6">
        <v>421540</v>
      </c>
      <c r="E17" s="6">
        <v>431235</v>
      </c>
      <c r="F17" s="7">
        <f t="shared" si="0"/>
        <v>11.4</v>
      </c>
      <c r="G17" s="8">
        <f t="shared" si="1"/>
        <v>4</v>
      </c>
    </row>
    <row r="18" spans="1:7">
      <c r="A18" s="4" t="s">
        <v>14</v>
      </c>
      <c r="B18" s="5">
        <v>385840</v>
      </c>
      <c r="C18" s="5">
        <v>385141</v>
      </c>
      <c r="D18" s="6">
        <v>365322</v>
      </c>
      <c r="E18" s="6">
        <v>360725</v>
      </c>
      <c r="F18" s="7">
        <f t="shared" si="0"/>
        <v>9.5</v>
      </c>
      <c r="G18" s="8">
        <f t="shared" si="1"/>
        <v>6</v>
      </c>
    </row>
    <row r="19" spans="1:7" ht="17.5" thickBot="1">
      <c r="A19" s="9" t="s">
        <v>15</v>
      </c>
      <c r="B19" s="10">
        <v>162322</v>
      </c>
      <c r="C19" s="10">
        <v>196441</v>
      </c>
      <c r="D19" s="11">
        <v>195270</v>
      </c>
      <c r="E19" s="11">
        <v>207184</v>
      </c>
      <c r="F19" s="12">
        <f t="shared" si="0"/>
        <v>5.5</v>
      </c>
      <c r="G19" s="13">
        <f t="shared" si="1"/>
        <v>9</v>
      </c>
    </row>
    <row r="20" spans="1:7" ht="17.5" thickTop="1"/>
  </sheetData>
  <mergeCells count="1">
    <mergeCell ref="A1:G1"/>
  </mergeCells>
  <phoneticPr fontId="1" type="noConversion"/>
  <conditionalFormatting sqref="B4:B19">
    <cfRule type="cellIs" dxfId="0" priority="1" operator="lessThan">
      <formula>51114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지하수이용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alstjr7437</cp:lastModifiedBy>
  <dcterms:created xsi:type="dcterms:W3CDTF">2008-02-16T06:18:55Z</dcterms:created>
  <dcterms:modified xsi:type="dcterms:W3CDTF">2021-11-02T00:38:16Z</dcterms:modified>
</cp:coreProperties>
</file>