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5" windowWidth="19080" windowHeight="10500"/>
  </bookViews>
  <sheets>
    <sheet name="도로현황" sheetId="4" r:id="rId1"/>
    <sheet name="데이터" sheetId="1" r:id="rId2"/>
    <sheet name="목표값과 시나리오" sheetId="2" r:id="rId3"/>
  </sheets>
  <calcPr calcId="145621"/>
</workbook>
</file>

<file path=xl/calcChain.xml><?xml version="1.0" encoding="utf-8"?>
<calcChain xmlns="http://schemas.openxmlformats.org/spreadsheetml/2006/main">
  <c r="B8" i="2" l="1"/>
  <c r="C8" i="2"/>
  <c r="D8" i="2"/>
  <c r="J11" i="2"/>
  <c r="K11" i="2"/>
  <c r="L3" i="2"/>
  <c r="L4" i="2"/>
  <c r="L5" i="2"/>
  <c r="L6" i="2"/>
  <c r="L7" i="2"/>
  <c r="L8" i="2"/>
  <c r="L9" i="2"/>
  <c r="L10" i="2"/>
  <c r="E5" i="2"/>
  <c r="E2" i="2"/>
  <c r="E3" i="2"/>
  <c r="E4" i="2"/>
  <c r="E6" i="2"/>
  <c r="E7" i="2"/>
  <c r="L2" i="2"/>
  <c r="L11" i="2" l="1"/>
  <c r="E8" i="2"/>
</calcChain>
</file>

<file path=xl/sharedStrings.xml><?xml version="1.0" encoding="utf-8"?>
<sst xmlns="http://schemas.openxmlformats.org/spreadsheetml/2006/main" count="146" uniqueCount="68">
  <si>
    <t>평균</t>
    <phoneticPr fontId="2" type="noConversion"/>
  </si>
  <si>
    <t>2000년</t>
  </si>
  <si>
    <t>2001년</t>
  </si>
  <si>
    <t>2002년</t>
  </si>
  <si>
    <t>2003년</t>
  </si>
  <si>
    <t>2004년</t>
  </si>
  <si>
    <t>2005년</t>
  </si>
  <si>
    <t>평균</t>
    <phoneticPr fontId="2" type="noConversion"/>
  </si>
  <si>
    <t>지역</t>
  </si>
  <si>
    <t>서울특별시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</si>
  <si>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</si>
  <si>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</si>
  <si>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</si>
  <si>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</si>
  <si>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</si>
  <si>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</si>
  <si>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</si>
  <si>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</si>
  <si>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</si>
  <si>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연도</t>
    <phoneticPr fontId="2" type="noConversion"/>
  </si>
  <si>
    <t>고속국도</t>
  </si>
  <si>
    <t>일반국도</t>
  </si>
  <si>
    <t>지방도</t>
  </si>
  <si>
    <t>시/군도</t>
    <phoneticPr fontId="2" type="noConversion"/>
  </si>
  <si>
    <t>1994년</t>
    <phoneticPr fontId="2" type="noConversion"/>
  </si>
  <si>
    <t>1995년</t>
  </si>
  <si>
    <t>1996년</t>
  </si>
  <si>
    <t>1997년</t>
  </si>
  <si>
    <t>1998년</t>
  </si>
  <si>
    <t>1999년</t>
  </si>
  <si>
    <t>2006년</t>
  </si>
  <si>
    <t>2007년</t>
  </si>
  <si>
    <t>2008년</t>
  </si>
  <si>
    <t>2009년</t>
  </si>
  <si>
    <t>항목</t>
  </si>
  <si>
    <t>서울</t>
  </si>
  <si>
    <t>경기</t>
  </si>
  <si>
    <t>시도</t>
  </si>
  <si>
    <t>경남</t>
  </si>
  <si>
    <t>경북</t>
  </si>
  <si>
    <t>군도</t>
  </si>
  <si>
    <t>전남</t>
  </si>
  <si>
    <t>강원</t>
  </si>
  <si>
    <t>부산</t>
  </si>
  <si>
    <t>충북</t>
  </si>
  <si>
    <t>충남</t>
  </si>
  <si>
    <t>특별/광역시도</t>
  </si>
  <si>
    <t>연도</t>
  </si>
  <si>
    <t>지역      연도  고속국도일반국도</t>
    <phoneticPr fontId="2" type="noConversion"/>
  </si>
  <si>
    <t>서울특별시2008년0000002300000172</t>
    <phoneticPr fontId="2" type="noConversion"/>
  </si>
  <si>
    <t>서울특별시2009년0000002500000172</t>
    <phoneticPr fontId="2" type="noConversion"/>
  </si>
  <si>
    <t>부산광역시2008년0000003300000111</t>
    <phoneticPr fontId="2" type="noConversion"/>
  </si>
  <si>
    <t>부산광역시2009년0000005200000100</t>
    <phoneticPr fontId="2" type="noConversion"/>
  </si>
  <si>
    <t>대구광역시2008년0000011700000108</t>
    <phoneticPr fontId="2" type="noConversion"/>
  </si>
  <si>
    <t>대구광역시2009년0000009700000108</t>
    <phoneticPr fontId="2" type="noConversion"/>
  </si>
  <si>
    <t>인천광역시2008년0000007800000077</t>
    <phoneticPr fontId="2" type="noConversion"/>
  </si>
  <si>
    <t>인천광역시2009년0000009900000077</t>
    <phoneticPr fontId="2" type="noConversion"/>
  </si>
  <si>
    <t>광주광역시2008년0000003000000090</t>
    <phoneticPr fontId="2" type="noConversion"/>
  </si>
  <si>
    <t>광주광역시2009년0000002600000087</t>
    <phoneticPr fontId="2" type="noConversion"/>
  </si>
  <si>
    <t>대전광역시2008년0000007000000084</t>
    <phoneticPr fontId="2" type="noConversion"/>
  </si>
  <si>
    <t>대전광역시2009년0000007600000084</t>
    <phoneticPr fontId="2" type="noConversion"/>
  </si>
  <si>
    <t>울산광역시2008년0000006300000175</t>
    <phoneticPr fontId="2" type="noConversion"/>
  </si>
  <si>
    <t>울산광역시2009년0000006300000175</t>
    <phoneticPr fontId="2" type="noConversion"/>
  </si>
  <si>
    <t>경기도    2008년0000049300001627</t>
    <phoneticPr fontId="2" type="noConversion"/>
  </si>
  <si>
    <t>경기도    2009년0000059300001584</t>
    <phoneticPr fontId="2" type="noConversion"/>
  </si>
  <si>
    <t>지방도비중</t>
    <phoneticPr fontId="2" type="noConversion"/>
  </si>
  <si>
    <t>수도권</t>
  </si>
  <si>
    <t>고속국도비중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</si>
</sst>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_);[Red]\(#,##0\)"/>
    <numFmt numFmtId="177" formatCode="0.00&quot;%&quot;"/>
    <numFmt numFmtId="178" formatCode="#,##0.0_ "/>
  </numFmts>
  <fonts count="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000"/>
        <bgColor indexed="24"/>
      </patternFill>
    </fill>
    <fill>
      <patternFill patternType="solid">
        <fgColor rgb="FF80008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8" fontId="4" fillId="0" borderId="0" xfId="0" applyNumberFormat="1" applyFont="1" applyFill="1" applyBorder="1" applyAlignment="1">
      <alignment horizontal="distributed" vertical="center"/>
    </xf>
    <xf numFmtId="176" fontId="4" fillId="0" borderId="3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vertical="center"/>
    </xf>
    <xf numFmtId="178" fontId="4" fillId="0" borderId="4" xfId="0" applyNumberFormat="1" applyFont="1" applyFill="1" applyBorder="1" applyAlignment="1">
      <alignment horizontal="distributed" vertical="center"/>
    </xf>
    <xf numFmtId="176" fontId="4" fillId="0" borderId="5" xfId="0" applyNumberFormat="1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distributed" vertical="center"/>
    </xf>
    <xf numFmtId="49" fontId="4" fillId="0" borderId="3" xfId="1" applyNumberFormat="1" applyFont="1" applyFill="1" applyBorder="1" applyAlignment="1">
      <alignment horizontal="distributed" vertical="center"/>
    </xf>
    <xf numFmtId="176" fontId="4" fillId="0" borderId="0" xfId="1" applyNumberFormat="1" applyFont="1" applyFill="1" applyBorder="1" applyAlignment="1">
      <alignment horizontal="right" vertical="center"/>
    </xf>
    <xf numFmtId="49" fontId="4" fillId="0" borderId="4" xfId="0" applyNumberFormat="1" applyFont="1" applyFill="1" applyBorder="1" applyAlignment="1">
      <alignment horizontal="distributed" vertical="center"/>
    </xf>
    <xf numFmtId="49" fontId="4" fillId="0" borderId="5" xfId="1" applyNumberFormat="1" applyFont="1" applyFill="1" applyBorder="1" applyAlignment="1">
      <alignment horizontal="distributed" vertical="center"/>
    </xf>
    <xf numFmtId="176" fontId="4" fillId="0" borderId="4" xfId="1" applyNumberFormat="1" applyFont="1" applyFill="1" applyBorder="1" applyAlignment="1">
      <alignment horizontal="right" vertical="center"/>
    </xf>
    <xf numFmtId="49" fontId="5" fillId="2" borderId="6" xfId="0" applyNumberFormat="1" applyFont="1" applyFill="1" applyBorder="1" applyAlignment="1">
      <alignment horizontal="distributed" vertical="center"/>
    </xf>
    <xf numFmtId="49" fontId="5" fillId="2" borderId="7" xfId="0" applyNumberFormat="1" applyFont="1" applyFill="1" applyBorder="1" applyAlignment="1">
      <alignment horizontal="distributed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distributed" vertical="center"/>
    </xf>
    <xf numFmtId="49" fontId="6" fillId="3" borderId="2" xfId="0" applyNumberFormat="1" applyFont="1" applyFill="1" applyBorder="1" applyAlignment="1">
      <alignment horizontal="distributed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49" fontId="3" fillId="0" borderId="3" xfId="0" applyNumberFormat="1" applyFont="1" applyFill="1" applyBorder="1" applyAlignment="1">
      <alignment horizontal="distributed" vertical="center"/>
    </xf>
    <xf numFmtId="176" fontId="3" fillId="0" borderId="0" xfId="0" applyNumberFormat="1" applyFont="1" applyFill="1" applyBorder="1" applyAlignment="1">
      <alignment vertical="center"/>
    </xf>
    <xf numFmtId="176" fontId="3" fillId="0" borderId="3" xfId="0" applyNumberFormat="1" applyFont="1" applyFill="1" applyBorder="1" applyAlignment="1">
      <alignment vertical="center"/>
    </xf>
    <xf numFmtId="0" fontId="0" fillId="0" borderId="0" xfId="0" applyFont="1">
      <alignment vertical="center"/>
    </xf>
    <xf numFmtId="49" fontId="3" fillId="0" borderId="10" xfId="0" applyNumberFormat="1" applyFont="1" applyFill="1" applyBorder="1" applyAlignment="1">
      <alignment horizontal="distributed" vertical="center"/>
    </xf>
    <xf numFmtId="176" fontId="3" fillId="0" borderId="11" xfId="0" applyNumberFormat="1" applyFont="1" applyFill="1" applyBorder="1" applyAlignment="1">
      <alignment vertical="center"/>
    </xf>
    <xf numFmtId="176" fontId="3" fillId="0" borderId="10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horizontal="distributed" vertical="center"/>
    </xf>
    <xf numFmtId="177" fontId="3" fillId="0" borderId="9" xfId="0" applyNumberFormat="1" applyFont="1" applyFill="1" applyBorder="1" applyAlignment="1">
      <alignment vertical="center"/>
    </xf>
    <xf numFmtId="177" fontId="3" fillId="0" borderId="8" xfId="0" applyNumberFormat="1" applyFont="1" applyFill="1" applyBorder="1" applyAlignment="1">
      <alignment vertical="center"/>
    </xf>
    <xf numFmtId="10" fontId="3" fillId="0" borderId="9" xfId="0" applyNumberFormat="1" applyFont="1" applyFill="1" applyBorder="1" applyAlignment="1">
      <alignment vertical="center"/>
    </xf>
    <xf numFmtId="10" fontId="3" fillId="0" borderId="8" xfId="0" applyNumberFormat="1" applyFont="1" applyFill="1" applyBorder="1" applyAlignment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800080"/>
      <color rgb="FF800000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/>
  </sheetViews>
  <sheetFormatPr defaultRowHeight="16.5"/>
  <cols>
    <col min="1" max="16384" width="8.88671875" style="2"/>
  </cols>
  <sheetData>
    <row r="3" spans="1:5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</row>
    <row r="4" spans="1:5">
      <c r="A4" s="2" t="s">
        <v>24</v>
      </c>
      <c r="B4" s="2">
        <v>1650</v>
      </c>
      <c r="C4" s="2">
        <v>12046</v>
      </c>
      <c r="D4" s="2">
        <v>10655</v>
      </c>
      <c r="E4" s="2">
        <v>35781</v>
      </c>
    </row>
    <row r="5" spans="1:5">
      <c r="A5" s="2" t="s">
        <v>25</v>
      </c>
      <c r="B5" s="2">
        <v>1825</v>
      </c>
      <c r="C5" s="2">
        <v>12053</v>
      </c>
      <c r="D5" s="2">
        <v>13854</v>
      </c>
      <c r="E5" s="2">
        <v>32424</v>
      </c>
    </row>
    <row r="6" spans="1:5">
      <c r="A6" s="2" t="s">
        <v>26</v>
      </c>
      <c r="B6" s="2">
        <v>1886</v>
      </c>
      <c r="C6" s="2">
        <v>12464</v>
      </c>
      <c r="D6" s="2">
        <v>17147</v>
      </c>
      <c r="E6" s="2">
        <v>35989</v>
      </c>
    </row>
    <row r="7" spans="1:5">
      <c r="A7" s="2" t="s">
        <v>27</v>
      </c>
      <c r="B7" s="2">
        <v>1889</v>
      </c>
      <c r="C7" s="2">
        <v>12459</v>
      </c>
      <c r="D7" s="2">
        <v>17089</v>
      </c>
      <c r="E7" s="2">
        <v>36288</v>
      </c>
    </row>
    <row r="8" spans="1:5">
      <c r="A8" s="2" t="s">
        <v>28</v>
      </c>
      <c r="B8" s="2">
        <v>1996</v>
      </c>
      <c r="C8" s="2">
        <v>12447</v>
      </c>
      <c r="D8" s="2">
        <v>17155</v>
      </c>
      <c r="E8" s="2">
        <v>37721</v>
      </c>
    </row>
    <row r="9" spans="1:5">
      <c r="A9" s="2" t="s">
        <v>29</v>
      </c>
      <c r="B9" s="2">
        <v>2041</v>
      </c>
      <c r="C9" s="2">
        <v>12418</v>
      </c>
      <c r="D9" s="2">
        <v>17145</v>
      </c>
      <c r="E9" s="2">
        <v>38039</v>
      </c>
    </row>
    <row r="10" spans="1:5">
      <c r="A10" s="2" t="s">
        <v>1</v>
      </c>
      <c r="B10" s="2">
        <v>2131</v>
      </c>
      <c r="C10" s="2">
        <v>12413</v>
      </c>
      <c r="D10" s="2">
        <v>17151</v>
      </c>
      <c r="E10" s="2">
        <v>39240</v>
      </c>
    </row>
    <row r="11" spans="1:5">
      <c r="A11" s="2" t="s">
        <v>2</v>
      </c>
      <c r="B11" s="2">
        <v>2637</v>
      </c>
      <c r="C11" s="2">
        <v>14254</v>
      </c>
      <c r="D11" s="2">
        <v>15704</v>
      </c>
      <c r="E11" s="2">
        <v>40992</v>
      </c>
    </row>
    <row r="12" spans="1:5">
      <c r="A12" s="2" t="s">
        <v>3</v>
      </c>
      <c r="B12" s="2">
        <v>2778</v>
      </c>
      <c r="C12" s="2">
        <v>14232</v>
      </c>
      <c r="D12" s="2">
        <v>17084</v>
      </c>
      <c r="E12" s="2">
        <v>43719</v>
      </c>
    </row>
    <row r="13" spans="1:5">
      <c r="A13" s="2" t="s">
        <v>4</v>
      </c>
      <c r="B13" s="2">
        <v>2778</v>
      </c>
      <c r="C13" s="2">
        <v>14234</v>
      </c>
      <c r="D13" s="2">
        <v>17485</v>
      </c>
      <c r="E13" s="2">
        <v>45625</v>
      </c>
    </row>
    <row r="14" spans="1:5">
      <c r="A14" s="2" t="s">
        <v>5</v>
      </c>
      <c r="B14" s="2">
        <v>2923</v>
      </c>
      <c r="C14" s="2">
        <v>14246</v>
      </c>
      <c r="D14" s="2">
        <v>17476</v>
      </c>
      <c r="E14" s="2">
        <v>48262</v>
      </c>
    </row>
    <row r="15" spans="1:5">
      <c r="A15" s="2" t="s">
        <v>6</v>
      </c>
      <c r="B15" s="2">
        <v>2968</v>
      </c>
      <c r="C15" s="2">
        <v>14224</v>
      </c>
      <c r="D15" s="2">
        <v>17710</v>
      </c>
      <c r="E15" s="2">
        <v>49885</v>
      </c>
    </row>
    <row r="16" spans="1:5">
      <c r="A16" s="2" t="s">
        <v>30</v>
      </c>
      <c r="B16" s="2">
        <v>3103</v>
      </c>
      <c r="C16" s="2">
        <v>14225</v>
      </c>
      <c r="D16" s="2">
        <v>17677</v>
      </c>
      <c r="E16" s="2">
        <v>49318</v>
      </c>
    </row>
    <row r="17" spans="1:5">
      <c r="A17" s="2" t="s">
        <v>31</v>
      </c>
      <c r="B17" s="2">
        <v>3368</v>
      </c>
      <c r="C17" s="2">
        <v>13832</v>
      </c>
      <c r="D17" s="2">
        <v>18175</v>
      </c>
      <c r="E17" s="2">
        <v>49535</v>
      </c>
    </row>
    <row r="18" spans="1:5">
      <c r="A18" s="2" t="s">
        <v>32</v>
      </c>
      <c r="B18" s="2">
        <v>3447</v>
      </c>
      <c r="C18" s="2">
        <v>13905</v>
      </c>
      <c r="D18" s="2">
        <v>18193</v>
      </c>
      <c r="E18" s="2">
        <v>50174</v>
      </c>
    </row>
    <row r="19" spans="1:5">
      <c r="A19" s="2" t="s">
        <v>33</v>
      </c>
      <c r="B19" s="2">
        <v>3776</v>
      </c>
      <c r="C19" s="2">
        <v>13820</v>
      </c>
      <c r="D19" s="2">
        <v>18138</v>
      </c>
      <c r="E19" s="2">
        <v>50501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/>
  </sheetViews>
  <sheetFormatPr defaultRowHeight="13.5"/>
  <cols>
    <col min="1" max="1" width="9.88671875" bestFit="1" customWidth="1"/>
    <col min="2" max="2" width="12.44140625" bestFit="1" customWidth="1"/>
    <col min="3" max="5" width="9.77734375" customWidth="1"/>
    <col min="6" max="9" width="6.44140625" customWidth="1"/>
  </cols>
  <sheetData>
    <row r="1" spans="1:13" ht="16.5">
      <c r="A1" s="18" t="s">
        <v>8</v>
      </c>
      <c r="B1" s="19" t="s">
        <v>34</v>
      </c>
      <c r="C1" s="20" t="s">
        <v>32</v>
      </c>
      <c r="D1" s="20" t="s">
        <v>33</v>
      </c>
      <c r="J1" s="2" t="s">
        <v>48</v>
      </c>
      <c r="K1" s="2"/>
      <c r="L1" s="2"/>
      <c r="M1" s="2"/>
    </row>
    <row r="2" spans="1:13" ht="16.5">
      <c r="A2" s="9" t="s">
        <v>35</v>
      </c>
      <c r="B2" s="10" t="s">
        <v>46</v>
      </c>
      <c r="C2" s="11">
        <v>7933</v>
      </c>
      <c r="D2" s="11">
        <v>7933</v>
      </c>
      <c r="J2" s="2" t="s">
        <v>49</v>
      </c>
      <c r="K2" s="2"/>
      <c r="L2" s="2"/>
      <c r="M2" s="2"/>
    </row>
    <row r="3" spans="1:13" ht="16.5">
      <c r="A3" s="9" t="s">
        <v>36</v>
      </c>
      <c r="B3" s="10" t="s">
        <v>37</v>
      </c>
      <c r="C3" s="11">
        <v>6833</v>
      </c>
      <c r="D3" s="11">
        <v>7240</v>
      </c>
      <c r="J3" s="2" t="s">
        <v>50</v>
      </c>
      <c r="K3" s="2"/>
      <c r="L3" s="2"/>
      <c r="M3" s="2"/>
    </row>
    <row r="4" spans="1:13" ht="16.5">
      <c r="A4" s="9" t="s">
        <v>38</v>
      </c>
      <c r="B4" s="10" t="s">
        <v>37</v>
      </c>
      <c r="C4" s="11">
        <v>4820</v>
      </c>
      <c r="D4" s="11">
        <v>4850</v>
      </c>
      <c r="J4" s="2" t="s">
        <v>51</v>
      </c>
      <c r="K4" s="2"/>
      <c r="L4" s="2"/>
      <c r="M4" s="2"/>
    </row>
    <row r="5" spans="1:13" ht="16.5">
      <c r="A5" s="9" t="s">
        <v>39</v>
      </c>
      <c r="B5" s="10" t="s">
        <v>40</v>
      </c>
      <c r="C5" s="11">
        <v>3804</v>
      </c>
      <c r="D5" s="11">
        <v>3807</v>
      </c>
      <c r="J5" s="2" t="s">
        <v>52</v>
      </c>
      <c r="K5" s="2"/>
      <c r="L5" s="2"/>
      <c r="M5" s="2"/>
    </row>
    <row r="6" spans="1:13" ht="16.5">
      <c r="A6" s="9" t="s">
        <v>38</v>
      </c>
      <c r="B6" s="10" t="s">
        <v>40</v>
      </c>
      <c r="C6" s="11">
        <v>3435</v>
      </c>
      <c r="D6" s="11">
        <v>3434</v>
      </c>
      <c r="J6" s="2" t="s">
        <v>53</v>
      </c>
      <c r="K6" s="2"/>
      <c r="L6" s="2"/>
      <c r="M6" s="2"/>
    </row>
    <row r="7" spans="1:13" ht="16.5">
      <c r="A7" s="9" t="s">
        <v>41</v>
      </c>
      <c r="B7" s="10" t="s">
        <v>40</v>
      </c>
      <c r="C7" s="11">
        <v>3376</v>
      </c>
      <c r="D7" s="11">
        <v>3384</v>
      </c>
      <c r="J7" s="2" t="s">
        <v>54</v>
      </c>
      <c r="K7" s="2"/>
      <c r="L7" s="2"/>
      <c r="M7" s="2"/>
    </row>
    <row r="8" spans="1:13" ht="16.5">
      <c r="A8" s="9" t="s">
        <v>39</v>
      </c>
      <c r="B8" s="10" t="s">
        <v>22</v>
      </c>
      <c r="C8" s="11">
        <v>3010</v>
      </c>
      <c r="D8" s="11">
        <v>3009</v>
      </c>
      <c r="J8" s="2" t="s">
        <v>55</v>
      </c>
      <c r="K8" s="2"/>
      <c r="L8" s="2"/>
      <c r="M8" s="2"/>
    </row>
    <row r="9" spans="1:13" ht="16.5">
      <c r="A9" s="9" t="s">
        <v>42</v>
      </c>
      <c r="B9" s="10" t="s">
        <v>40</v>
      </c>
      <c r="C9" s="11">
        <v>3004</v>
      </c>
      <c r="D9" s="11">
        <v>3002</v>
      </c>
      <c r="J9" s="2" t="s">
        <v>56</v>
      </c>
      <c r="K9" s="2"/>
      <c r="L9" s="2"/>
      <c r="M9" s="2"/>
    </row>
    <row r="10" spans="1:13" ht="16.5">
      <c r="A10" s="9" t="s">
        <v>39</v>
      </c>
      <c r="B10" s="10" t="s">
        <v>37</v>
      </c>
      <c r="C10" s="11">
        <v>2708</v>
      </c>
      <c r="D10" s="11">
        <v>2767</v>
      </c>
      <c r="J10" s="2" t="s">
        <v>57</v>
      </c>
      <c r="K10" s="2"/>
      <c r="L10" s="2"/>
      <c r="M10" s="2"/>
    </row>
    <row r="11" spans="1:13" ht="16.5">
      <c r="A11" s="9" t="s">
        <v>42</v>
      </c>
      <c r="B11" s="10" t="s">
        <v>37</v>
      </c>
      <c r="C11" s="11">
        <v>2720</v>
      </c>
      <c r="D11" s="11">
        <v>2766</v>
      </c>
      <c r="J11" s="2" t="s">
        <v>58</v>
      </c>
      <c r="K11" s="2"/>
      <c r="L11" s="2"/>
      <c r="M11" s="2"/>
    </row>
    <row r="12" spans="1:13" ht="16.5">
      <c r="A12" s="9" t="s">
        <v>36</v>
      </c>
      <c r="B12" s="10" t="s">
        <v>22</v>
      </c>
      <c r="C12" s="11">
        <v>2734</v>
      </c>
      <c r="D12" s="11">
        <v>2687</v>
      </c>
      <c r="J12" s="2" t="s">
        <v>59</v>
      </c>
      <c r="K12" s="2"/>
      <c r="L12" s="2"/>
      <c r="M12" s="2"/>
    </row>
    <row r="13" spans="1:13" ht="16.5">
      <c r="A13" s="9" t="s">
        <v>43</v>
      </c>
      <c r="B13" s="10" t="s">
        <v>46</v>
      </c>
      <c r="C13" s="11">
        <v>2655</v>
      </c>
      <c r="D13" s="11">
        <v>2681</v>
      </c>
      <c r="J13" s="2" t="s">
        <v>60</v>
      </c>
      <c r="K13" s="2"/>
      <c r="L13" s="2"/>
      <c r="M13" s="2"/>
    </row>
    <row r="14" spans="1:13" ht="16.5">
      <c r="A14" s="9" t="s">
        <v>44</v>
      </c>
      <c r="B14" s="10" t="s">
        <v>40</v>
      </c>
      <c r="C14" s="11">
        <v>2420</v>
      </c>
      <c r="D14" s="11">
        <v>2421</v>
      </c>
      <c r="J14" s="2" t="s">
        <v>61</v>
      </c>
      <c r="K14" s="2"/>
      <c r="L14" s="2"/>
      <c r="M14" s="2"/>
    </row>
    <row r="15" spans="1:13" ht="16.5">
      <c r="A15" s="9" t="s">
        <v>45</v>
      </c>
      <c r="B15" s="10" t="s">
        <v>40</v>
      </c>
      <c r="C15" s="11">
        <v>2406</v>
      </c>
      <c r="D15" s="11">
        <v>2420</v>
      </c>
      <c r="J15" s="2" t="s">
        <v>62</v>
      </c>
      <c r="K15" s="2"/>
      <c r="L15" s="2"/>
      <c r="M15" s="2"/>
    </row>
    <row r="16" spans="1:13" ht="16.5">
      <c r="A16" s="9" t="s">
        <v>38</v>
      </c>
      <c r="B16" s="10" t="s">
        <v>22</v>
      </c>
      <c r="C16" s="11">
        <v>2374</v>
      </c>
      <c r="D16" s="11">
        <v>2390</v>
      </c>
      <c r="J16" s="2" t="s">
        <v>63</v>
      </c>
      <c r="K16" s="2"/>
      <c r="L16" s="2"/>
      <c r="M16" s="2"/>
    </row>
    <row r="17" spans="1:13" ht="17.25" thickBot="1">
      <c r="A17" s="12" t="s">
        <v>41</v>
      </c>
      <c r="B17" s="13" t="s">
        <v>37</v>
      </c>
      <c r="C17" s="14">
        <v>2216</v>
      </c>
      <c r="D17" s="14">
        <v>2309</v>
      </c>
      <c r="J17" s="2" t="s">
        <v>64</v>
      </c>
      <c r="K17" s="2"/>
      <c r="L17" s="2"/>
      <c r="M17" s="2"/>
    </row>
    <row r="18" spans="1:13" ht="14.25" thickBot="1"/>
    <row r="19" spans="1:13" ht="17.25" thickBot="1">
      <c r="A19" s="15" t="s">
        <v>8</v>
      </c>
      <c r="B19" s="16" t="s">
        <v>47</v>
      </c>
      <c r="C19" s="17" t="s">
        <v>37</v>
      </c>
      <c r="D19" s="17" t="s">
        <v>40</v>
      </c>
    </row>
    <row r="20" spans="1:13" ht="16.5">
      <c r="A20" s="3" t="s">
        <v>11</v>
      </c>
      <c r="B20" s="4" t="s">
        <v>32</v>
      </c>
      <c r="C20" s="5">
        <v>2720</v>
      </c>
      <c r="D20" s="5">
        <v>3004</v>
      </c>
    </row>
    <row r="21" spans="1:13" ht="16.5">
      <c r="A21" s="3" t="s">
        <v>11</v>
      </c>
      <c r="B21" s="4" t="s">
        <v>33</v>
      </c>
      <c r="C21" s="5">
        <v>2766</v>
      </c>
      <c r="D21" s="5">
        <v>3002</v>
      </c>
    </row>
    <row r="22" spans="1:13" ht="16.5">
      <c r="A22" s="3" t="s">
        <v>12</v>
      </c>
      <c r="B22" s="4" t="s">
        <v>32</v>
      </c>
      <c r="C22" s="5">
        <v>1596</v>
      </c>
      <c r="D22" s="5">
        <v>2420</v>
      </c>
    </row>
    <row r="23" spans="1:13" ht="16.5">
      <c r="A23" s="3" t="s">
        <v>12</v>
      </c>
      <c r="B23" s="4" t="s">
        <v>33</v>
      </c>
      <c r="C23" s="5">
        <v>1521</v>
      </c>
      <c r="D23" s="5">
        <v>2421</v>
      </c>
    </row>
    <row r="24" spans="1:13" ht="16.5">
      <c r="A24" s="3" t="s">
        <v>13</v>
      </c>
      <c r="B24" s="4" t="s">
        <v>32</v>
      </c>
      <c r="C24" s="5">
        <v>1751</v>
      </c>
      <c r="D24" s="5">
        <v>2406</v>
      </c>
    </row>
    <row r="25" spans="1:13" ht="16.5">
      <c r="A25" s="3" t="s">
        <v>13</v>
      </c>
      <c r="B25" s="4" t="s">
        <v>33</v>
      </c>
      <c r="C25" s="5">
        <v>1811</v>
      </c>
      <c r="D25" s="5">
        <v>2420</v>
      </c>
    </row>
    <row r="26" spans="1:13" ht="16.5">
      <c r="A26" s="3" t="s">
        <v>14</v>
      </c>
      <c r="B26" s="4" t="s">
        <v>32</v>
      </c>
      <c r="C26" s="5">
        <v>1992</v>
      </c>
      <c r="D26" s="5">
        <v>2223</v>
      </c>
    </row>
    <row r="27" spans="1:13" ht="16.5">
      <c r="A27" s="3" t="s">
        <v>14</v>
      </c>
      <c r="B27" s="4" t="s">
        <v>33</v>
      </c>
      <c r="C27" s="5">
        <v>1992</v>
      </c>
      <c r="D27" s="5">
        <v>2227</v>
      </c>
    </row>
    <row r="28" spans="1:13" ht="16.5">
      <c r="A28" s="3" t="s">
        <v>15</v>
      </c>
      <c r="B28" s="4" t="s">
        <v>32</v>
      </c>
      <c r="C28" s="5">
        <v>2216</v>
      </c>
      <c r="D28" s="5">
        <v>3376</v>
      </c>
    </row>
    <row r="29" spans="1:13" ht="16.5">
      <c r="A29" s="3" t="s">
        <v>15</v>
      </c>
      <c r="B29" s="4" t="s">
        <v>33</v>
      </c>
      <c r="C29" s="5">
        <v>2309</v>
      </c>
      <c r="D29" s="5">
        <v>3384</v>
      </c>
    </row>
    <row r="30" spans="1:13" ht="16.5">
      <c r="A30" s="3" t="s">
        <v>16</v>
      </c>
      <c r="B30" s="4" t="s">
        <v>32</v>
      </c>
      <c r="C30" s="5">
        <v>2708</v>
      </c>
      <c r="D30" s="5">
        <v>3804</v>
      </c>
    </row>
    <row r="31" spans="1:13" ht="16.5">
      <c r="A31" s="3" t="s">
        <v>16</v>
      </c>
      <c r="B31" s="4" t="s">
        <v>33</v>
      </c>
      <c r="C31" s="5">
        <v>2767</v>
      </c>
      <c r="D31" s="5">
        <v>3807</v>
      </c>
    </row>
    <row r="32" spans="1:13" ht="16.5">
      <c r="A32" s="3" t="s">
        <v>17</v>
      </c>
      <c r="B32" s="4" t="s">
        <v>32</v>
      </c>
      <c r="C32" s="5">
        <v>4820</v>
      </c>
      <c r="D32" s="5">
        <v>3435</v>
      </c>
    </row>
    <row r="33" spans="1:4" ht="16.5">
      <c r="A33" s="3" t="s">
        <v>17</v>
      </c>
      <c r="B33" s="4" t="s">
        <v>33</v>
      </c>
      <c r="C33" s="5">
        <v>4850</v>
      </c>
      <c r="D33" s="5">
        <v>3434</v>
      </c>
    </row>
    <row r="34" spans="1:4" ht="16.5">
      <c r="A34" s="3" t="s">
        <v>18</v>
      </c>
      <c r="B34" s="4" t="s">
        <v>32</v>
      </c>
      <c r="C34" s="5">
        <v>1566</v>
      </c>
      <c r="D34" s="5">
        <v>888</v>
      </c>
    </row>
    <row r="35" spans="1:4" ht="17.25" thickBot="1">
      <c r="A35" s="6" t="s">
        <v>18</v>
      </c>
      <c r="B35" s="7" t="s">
        <v>33</v>
      </c>
      <c r="C35" s="8">
        <v>1565</v>
      </c>
      <c r="D35" s="8">
        <v>888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/>
  </sheetViews>
  <sheetFormatPr defaultColWidth="10.21875" defaultRowHeight="12"/>
  <cols>
    <col min="1" max="1" width="13.77734375" style="1" customWidth="1"/>
    <col min="2" max="5" width="9.77734375" style="1" customWidth="1"/>
    <col min="6" max="7" width="6.21875" style="1" customWidth="1"/>
    <col min="8" max="8" width="10" style="1" bestFit="1" customWidth="1"/>
    <col min="9" max="9" width="10.77734375" style="1" bestFit="1" customWidth="1"/>
    <col min="10" max="16384" width="10.21875" style="1"/>
  </cols>
  <sheetData>
    <row r="1" spans="1:12">
      <c r="A1" s="21" t="s">
        <v>34</v>
      </c>
      <c r="B1" s="22" t="s">
        <v>31</v>
      </c>
      <c r="C1" s="22" t="s">
        <v>32</v>
      </c>
      <c r="D1" s="23" t="s">
        <v>33</v>
      </c>
      <c r="E1" s="22" t="s">
        <v>7</v>
      </c>
      <c r="H1" s="21" t="s">
        <v>66</v>
      </c>
      <c r="I1" s="21" t="s">
        <v>34</v>
      </c>
      <c r="J1" s="24" t="s">
        <v>32</v>
      </c>
      <c r="K1" s="25" t="s">
        <v>33</v>
      </c>
      <c r="L1" s="21" t="s">
        <v>0</v>
      </c>
    </row>
    <row r="2" spans="1:12">
      <c r="A2" s="26" t="s">
        <v>20</v>
      </c>
      <c r="B2" s="27">
        <v>3368</v>
      </c>
      <c r="C2" s="27">
        <v>3447</v>
      </c>
      <c r="D2" s="28">
        <v>3776</v>
      </c>
      <c r="E2" s="27">
        <f t="shared" ref="E2:E7" si="0">AVERAGE(B2:D2)</f>
        <v>3530.3333333333335</v>
      </c>
      <c r="H2" s="26" t="s">
        <v>9</v>
      </c>
      <c r="I2" s="26" t="s">
        <v>20</v>
      </c>
      <c r="J2" s="27">
        <v>23</v>
      </c>
      <c r="K2" s="28">
        <v>25</v>
      </c>
      <c r="L2" s="27">
        <f>AVERAGE(I2:K2)</f>
        <v>24</v>
      </c>
    </row>
    <row r="3" spans="1:12">
      <c r="A3" s="26" t="s">
        <v>21</v>
      </c>
      <c r="B3" s="27">
        <v>13832</v>
      </c>
      <c r="C3" s="27">
        <v>13905</v>
      </c>
      <c r="D3" s="28">
        <v>13820</v>
      </c>
      <c r="E3" s="27">
        <f t="shared" si="0"/>
        <v>13852.333333333334</v>
      </c>
      <c r="H3" s="26" t="s">
        <v>9</v>
      </c>
      <c r="I3" s="26" t="s">
        <v>21</v>
      </c>
      <c r="J3" s="27">
        <v>172</v>
      </c>
      <c r="K3" s="28">
        <v>172</v>
      </c>
      <c r="L3" s="27">
        <f t="shared" ref="L3:L10" si="1">AVERAGE(I3:K3)</f>
        <v>172</v>
      </c>
    </row>
    <row r="4" spans="1:12">
      <c r="A4" s="26" t="s">
        <v>46</v>
      </c>
      <c r="B4" s="27">
        <v>18109</v>
      </c>
      <c r="C4" s="27">
        <v>18517</v>
      </c>
      <c r="D4" s="28">
        <v>18749</v>
      </c>
      <c r="E4" s="27">
        <f t="shared" si="0"/>
        <v>18458.333333333332</v>
      </c>
      <c r="H4" s="26" t="s">
        <v>9</v>
      </c>
      <c r="I4" s="26" t="s">
        <v>46</v>
      </c>
      <c r="J4" s="27">
        <v>7933</v>
      </c>
      <c r="K4" s="28">
        <v>7933</v>
      </c>
      <c r="L4" s="27">
        <f t="shared" si="1"/>
        <v>7933</v>
      </c>
    </row>
    <row r="5" spans="1:12" ht="13.5">
      <c r="A5" s="26" t="s">
        <v>22</v>
      </c>
      <c r="B5" s="27">
        <v>18175</v>
      </c>
      <c r="C5" s="27">
        <v>18192</v>
      </c>
      <c r="D5" s="28">
        <v>18138</v>
      </c>
      <c r="E5" s="27">
        <f t="shared" si="0"/>
        <v>18168.333333333332</v>
      </c>
      <c r="F5" s="29"/>
      <c r="H5" s="30" t="s">
        <v>9</v>
      </c>
      <c r="I5" s="30" t="s">
        <v>22</v>
      </c>
      <c r="J5" s="31">
        <v>14</v>
      </c>
      <c r="K5" s="32">
        <v>14</v>
      </c>
      <c r="L5" s="31">
        <f t="shared" si="1"/>
        <v>14</v>
      </c>
    </row>
    <row r="6" spans="1:12" ht="13.5">
      <c r="A6" s="26" t="s">
        <v>37</v>
      </c>
      <c r="B6" s="27">
        <v>25396</v>
      </c>
      <c r="C6" s="27">
        <v>26202</v>
      </c>
      <c r="D6" s="28">
        <v>26820</v>
      </c>
      <c r="E6" s="27">
        <f t="shared" si="0"/>
        <v>26139.333333333332</v>
      </c>
      <c r="F6" s="29"/>
      <c r="H6" s="26" t="s">
        <v>10</v>
      </c>
      <c r="I6" s="26" t="s">
        <v>20</v>
      </c>
      <c r="J6" s="27">
        <v>493</v>
      </c>
      <c r="K6" s="28">
        <v>593</v>
      </c>
      <c r="L6" s="27">
        <f t="shared" si="1"/>
        <v>543</v>
      </c>
    </row>
    <row r="7" spans="1:12">
      <c r="A7" s="26" t="s">
        <v>40</v>
      </c>
      <c r="B7" s="27">
        <v>24139</v>
      </c>
      <c r="C7" s="27">
        <v>23972</v>
      </c>
      <c r="D7" s="28">
        <v>23681</v>
      </c>
      <c r="E7" s="27">
        <f t="shared" si="0"/>
        <v>23930.666666666668</v>
      </c>
      <c r="H7" s="26" t="s">
        <v>10</v>
      </c>
      <c r="I7" s="26" t="s">
        <v>21</v>
      </c>
      <c r="J7" s="27">
        <v>1627</v>
      </c>
      <c r="K7" s="28">
        <v>1584</v>
      </c>
      <c r="L7" s="27">
        <f t="shared" si="1"/>
        <v>1605.5</v>
      </c>
    </row>
    <row r="8" spans="1:12" ht="14.25" thickBot="1">
      <c r="A8" s="33" t="s">
        <v>65</v>
      </c>
      <c r="B8" s="34">
        <f>ROUND(B5/SUM(B2:B7)*100,2)</f>
        <v>17.64</v>
      </c>
      <c r="C8" s="34">
        <f>ROUND(C5/SUM(C2:C7)*100,2)</f>
        <v>17.45</v>
      </c>
      <c r="D8" s="35">
        <f>ROUND(D5/SUM(D2:D7)*100,2)</f>
        <v>17.28</v>
      </c>
      <c r="E8" s="34">
        <f>ROUND(E5/SUM(E2:E7)*100,2)</f>
        <v>17.46</v>
      </c>
      <c r="F8" s="29"/>
      <c r="G8" s="29"/>
      <c r="H8" s="26" t="s">
        <v>10</v>
      </c>
      <c r="I8" s="26" t="s">
        <v>22</v>
      </c>
      <c r="J8" s="27">
        <v>2734</v>
      </c>
      <c r="K8" s="28">
        <v>2687</v>
      </c>
      <c r="L8" s="27">
        <f t="shared" si="1"/>
        <v>2710.5</v>
      </c>
    </row>
    <row r="9" spans="1:12" ht="13.5">
      <c r="A9" s="29"/>
      <c r="B9" s="29"/>
      <c r="C9" s="29"/>
      <c r="D9" s="29"/>
      <c r="E9" s="29"/>
      <c r="F9" s="29"/>
      <c r="G9" s="29"/>
      <c r="H9" s="26" t="s">
        <v>10</v>
      </c>
      <c r="I9" s="26" t="s">
        <v>37</v>
      </c>
      <c r="J9" s="27">
        <v>6833</v>
      </c>
      <c r="K9" s="28">
        <v>7240</v>
      </c>
      <c r="L9" s="27">
        <f t="shared" si="1"/>
        <v>7036.5</v>
      </c>
    </row>
    <row r="10" spans="1:12" ht="13.5">
      <c r="A10" s="29"/>
      <c r="B10" s="29"/>
      <c r="C10" s="29"/>
      <c r="D10" s="29"/>
      <c r="E10" s="29"/>
      <c r="F10" s="29"/>
      <c r="G10" s="29"/>
      <c r="H10" s="26" t="s">
        <v>10</v>
      </c>
      <c r="I10" s="26" t="s">
        <v>40</v>
      </c>
      <c r="J10" s="27">
        <v>1399</v>
      </c>
      <c r="K10" s="28">
        <v>1075</v>
      </c>
      <c r="L10" s="27">
        <f t="shared" si="1"/>
        <v>1237</v>
      </c>
    </row>
    <row r="11" spans="1:12" ht="14.25" thickBot="1">
      <c r="F11" s="29"/>
      <c r="G11" s="29"/>
      <c r="H11" s="38" t="s">
        <v>67</v>
      </c>
      <c r="I11" s="39"/>
      <c r="J11" s="36">
        <f>ROUND(SUM(J2,J6)/SUM(J2:J10),4)</f>
        <v>2.4299999999999999E-2</v>
      </c>
      <c r="K11" s="37">
        <f>ROUND(SUM(K2,K6)/SUM(K2:K10),4)</f>
        <v>2.9000000000000001E-2</v>
      </c>
      <c r="L11" s="36">
        <f>ROUND(SUM(L2,L6)/SUM(L2:L10),4)</f>
        <v>2.6700000000000002E-2</v>
      </c>
    </row>
    <row r="12" spans="1:12" ht="13.5">
      <c r="B12"/>
      <c r="C12"/>
      <c r="D12"/>
      <c r="E12"/>
      <c r="F12"/>
      <c r="G12"/>
      <c r="H12"/>
    </row>
    <row r="13" spans="1:12" ht="13.5">
      <c r="B13"/>
      <c r="C13"/>
      <c r="D13"/>
      <c r="E13"/>
      <c r="F13"/>
      <c r="G13"/>
      <c r="H13"/>
    </row>
    <row r="14" spans="1:12" ht="13.5">
      <c r="B14"/>
      <c r="C14"/>
      <c r="D14"/>
      <c r="E14"/>
      <c r="F14"/>
      <c r="G14"/>
      <c r="H14"/>
    </row>
    <row r="15" spans="1:12" ht="13.5">
      <c r="B15"/>
      <c r="C15"/>
      <c r="D15"/>
      <c r="E15"/>
      <c r="F15"/>
      <c r="G15"/>
      <c r="H15"/>
    </row>
    <row r="16" spans="1:12" ht="13.5">
      <c r="B16"/>
      <c r="C16"/>
      <c r="D16"/>
      <c r="E16"/>
      <c r="F16"/>
      <c r="G16"/>
      <c r="H16"/>
    </row>
    <row r="17" spans="2:8" ht="13.5">
      <c r="B17"/>
      <c r="C17"/>
      <c r="D17"/>
      <c r="E17"/>
      <c r="H17"/>
    </row>
    <row r="18" spans="2:8" ht="13.5">
      <c r="B18"/>
      <c r="C18"/>
      <c r="D18"/>
      <c r="E18"/>
      <c r="H18"/>
    </row>
    <row r="19" spans="2:8" ht="13.5">
      <c r="B19"/>
      <c r="C19"/>
      <c r="D19"/>
      <c r="E19"/>
      <c r="H19"/>
    </row>
    <row r="20" spans="2:8" ht="13.5">
      <c r="B20"/>
      <c r="C20"/>
      <c r="D20"/>
      <c r="E20"/>
      <c r="H20"/>
    </row>
  </sheetData>
  <mergeCells count="1">
    <mergeCell ref="H11:I1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도로현황</vt:lpstr>
      <vt:lpstr>데이터</vt:lpstr>
      <vt:lpstr>목표값과 시나리오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사용자</cp:lastModifiedBy>
  <dcterms:created xsi:type="dcterms:W3CDTF">2008-02-16T06:18:55Z</dcterms:created>
  <dcterms:modified xsi:type="dcterms:W3CDTF">2016-05-31T04:55:12Z</dcterms:modified>
</cp:coreProperties>
</file>