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1 четверть\GB4623_A_Basics_of_Excel\2 семинар\"/>
    </mc:Choice>
  </mc:AlternateContent>
  <bookViews>
    <workbookView xWindow="0" yWindow="0" windowWidth="23040" windowHeight="9072" activeTab="3"/>
  </bookViews>
  <sheets>
    <sheet name="Задание 1" sheetId="2" r:id="rId1"/>
    <sheet name="Задание 2" sheetId="1" r:id="rId2"/>
    <sheet name="Задание 3" sheetId="3" r:id="rId3"/>
    <sheet name="Задание 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'Задание 2'!$F$4:$G$86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4" l="1"/>
  <c r="J17" i="3"/>
  <c r="J15" i="3"/>
  <c r="K17" i="3"/>
  <c r="K15" i="3"/>
  <c r="P1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18" i="1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E5" i="2"/>
  <c r="E6" i="2"/>
  <c r="E7" i="2"/>
  <c r="E8" i="2"/>
  <c r="E9" i="2"/>
  <c r="E10" i="2"/>
  <c r="E11" i="2"/>
  <c r="E12" i="2"/>
  <c r="E13" i="2"/>
  <c r="E14" i="2"/>
  <c r="E15" i="2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E4" i="2"/>
  <c r="B4" i="2"/>
</calcChain>
</file>

<file path=xl/sharedStrings.xml><?xml version="1.0" encoding="utf-8"?>
<sst xmlns="http://schemas.openxmlformats.org/spreadsheetml/2006/main" count="33" uniqueCount="27">
  <si>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</si>
  <si>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</si>
  <si>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</si>
  <si>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</si>
  <si>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</si>
  <si>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</si>
  <si>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</si>
  <si>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</si>
  <si>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</si>
  <si>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</si>
  <si>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</si>
  <si>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Задание 1</t>
  </si>
  <si>
    <t>Время t</t>
  </si>
  <si>
    <t>Погода</t>
  </si>
  <si>
    <t>Наша цена</t>
  </si>
  <si>
    <t>к1</t>
  </si>
  <si>
    <t>к2</t>
  </si>
  <si>
    <t>к3</t>
  </si>
  <si>
    <t>к4</t>
  </si>
  <si>
    <t>Стоимость участия</t>
  </si>
  <si>
    <t>1 вариант</t>
  </si>
  <si>
    <t>2 вариант</t>
  </si>
  <si>
    <t>Картина приобретена</t>
  </si>
  <si>
    <t>Итог:</t>
  </si>
  <si>
    <t>Цена нашей компании</t>
  </si>
  <si>
    <t>Цена конкурента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</si>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</sst>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&quot;$&quot;#,##0.00"/>
    <numFmt numFmtId="165" formatCode="#,##0.00\ &quot;₽&quot;"/>
    <numFmt numFmtId="166" formatCode="0.0"/>
    <numFmt numFmtId="168" formatCode="0.0000"/>
    <numFmt numFmtId="170" formatCode="0.000000"/>
    <numFmt numFmtId="171" formatCode="0.0000000"/>
    <numFmt numFmtId="172" formatCode="0.00000000"/>
    <numFmt numFmtId="173" formatCode="0.000000000"/>
    <numFmt numFmtId="17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0" borderId="0" xfId="0" applyFont="1"/>
    <xf numFmtId="165" fontId="4" fillId="0" borderId="0" xfId="0" applyNumberFormat="1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1'!$B$1:$B$2</c:f>
              <c:strCache>
                <c:ptCount val="2"/>
                <c:pt idx="1">
                  <c:v>Погода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1'!$B$3:$B$52</c:f>
              <c:numCache>
                <c:formatCode>0.00</c:formatCode>
                <c:ptCount val="50"/>
                <c:pt idx="0" formatCode="0.0">
                  <c:v>0.3</c:v>
                </c:pt>
                <c:pt idx="1">
                  <c:v>0.84</c:v>
                </c:pt>
                <c:pt idx="2" formatCode="0.0000">
                  <c:v>0.53760000000000008</c:v>
                </c:pt>
                <c:pt idx="3" formatCode="0.00000000">
                  <c:v>0.99434495999999994</c:v>
                </c:pt>
                <c:pt idx="4" formatCode="0.000000000">
                  <c:v>2.249224209039382E-2</c:v>
                </c:pt>
                <c:pt idx="5" formatCode="0.000000000">
                  <c:v>8.7945364544563753E-2</c:v>
                </c:pt>
                <c:pt idx="6" formatCode="0.000000000">
                  <c:v>0.32084390959875014</c:v>
                </c:pt>
                <c:pt idx="7" formatCode="0.000000000">
                  <c:v>0.87161238108855688</c:v>
                </c:pt>
                <c:pt idx="8" formatCode="0.000000000">
                  <c:v>0.44761695288677272</c:v>
                </c:pt>
                <c:pt idx="9" formatCode="0.000000000">
                  <c:v>0.98902406550053368</c:v>
                </c:pt>
                <c:pt idx="10" formatCode="0.000000000">
                  <c:v>4.3421853445318986E-2</c:v>
                </c:pt>
                <c:pt idx="11" formatCode="0.000000000">
                  <c:v>0.16614558435476889</c:v>
                </c:pt>
                <c:pt idx="12" formatCode="0.000000000">
                  <c:v>0.55416491661672507</c:v>
                </c:pt>
                <c:pt idx="13" formatCode="0.000000000">
                  <c:v>0.98826464723161289</c:v>
                </c:pt>
                <c:pt idx="14" formatCode="0.000000000">
                  <c:v>4.6390537055154467E-2</c:v>
                </c:pt>
                <c:pt idx="15" formatCode="0.000000000">
                  <c:v>0.17695382050755523</c:v>
                </c:pt>
                <c:pt idx="16" formatCode="0.000000000">
                  <c:v>0.58256466366134063</c:v>
                </c:pt>
                <c:pt idx="17" formatCode="0.000000000">
                  <c:v>0.97273230525795884</c:v>
                </c:pt>
                <c:pt idx="18" formatCode="0.000000000">
                  <c:v>0.10609667026198408</c:v>
                </c:pt>
                <c:pt idx="19" formatCode="0.000000000">
                  <c:v>0.37936066728521561</c:v>
                </c:pt>
                <c:pt idx="20" formatCode="0.000000000">
                  <c:v>0.94178460560852617</c:v>
                </c:pt>
                <c:pt idx="21" formatCode="0.000000000">
                  <c:v>0.21930544898927595</c:v>
                </c:pt>
                <c:pt idx="22" formatCode="0.000000000">
                  <c:v>0.68484227613155213</c:v>
                </c:pt>
                <c:pt idx="23" formatCode="0.000000000">
                  <c:v>0.86333333181802818</c:v>
                </c:pt>
                <c:pt idx="24" formatCode="0.000000000">
                  <c:v>0.47195555996004251</c:v>
                </c:pt>
                <c:pt idx="25" formatCode="0.000000000">
                  <c:v>0.99685403753138102</c:v>
                </c:pt>
                <c:pt idx="26" formatCode="0.000000000">
                  <c:v>1.2544261555060079E-2</c:v>
                </c:pt>
                <c:pt idx="27" formatCode="0.000000000">
                  <c:v>4.9547612228393281E-2</c:v>
                </c:pt>
                <c:pt idx="28" formatCode="0.000000000">
                  <c:v>0.18837058540343221</c:v>
                </c:pt>
                <c:pt idx="29" formatCode="0.000000000">
                  <c:v>0.61154843183280183</c:v>
                </c:pt>
                <c:pt idx="30" formatCode="0.000000000">
                  <c:v>0.95022778942257102</c:v>
                </c:pt>
                <c:pt idx="31" formatCode="0.000000000">
                  <c:v>0.18917975052666017</c:v>
                </c:pt>
                <c:pt idx="32" formatCode="0.000000000">
                  <c:v>0.61356309006932319</c:v>
                </c:pt>
                <c:pt idx="33" formatCode="0.000000000">
                  <c:v>0.94841369829562716</c:v>
                </c:pt>
                <c:pt idx="34" formatCode="0.000000000">
                  <c:v>0.19570062072335304</c:v>
                </c:pt>
                <c:pt idx="35" formatCode="0.000000000">
                  <c:v>0.62960755108738942</c:v>
                </c:pt>
                <c:pt idx="36" formatCode="0.000000000">
                  <c:v>0.93280753080451895</c:v>
                </c:pt>
                <c:pt idx="37" formatCode="0.000000000">
                  <c:v>0.25071056511558154</c:v>
                </c:pt>
                <c:pt idx="38" formatCode="0.000000000">
                  <c:v>0.7514191106200292</c:v>
                </c:pt>
                <c:pt idx="39" formatCode="0.000000000">
                  <c:v>0.74715372326013407</c:v>
                </c:pt>
                <c:pt idx="40" formatCode="0.000000000">
                  <c:v>0.75566014831461226</c:v>
                </c:pt>
                <c:pt idx="41" formatCode="0.000000000">
                  <c:v>0.73855155425500185</c:v>
                </c:pt>
                <c:pt idx="42" formatCode="0.000000000">
                  <c:v>0.77237262385009164</c:v>
                </c:pt>
                <c:pt idx="43" formatCode="0.000000000">
                  <c:v>0.70325261510806591</c:v>
                </c:pt>
                <c:pt idx="44" formatCode="0.000000000">
                  <c:v>0.83475349780692965</c:v>
                </c:pt>
                <c:pt idx="45" formatCode="0.000000000">
                  <c:v>0.55176038282410378</c:v>
                </c:pt>
                <c:pt idx="46" formatCode="0.000000000">
                  <c:v>0.98928345107960891</c:v>
                </c:pt>
                <c:pt idx="47" formatCode="0.000000000">
                  <c:v>4.2406817998511814E-2</c:v>
                </c:pt>
                <c:pt idx="48" formatCode="0.000000000">
                  <c:v>0.16243391914301164</c:v>
                </c:pt>
                <c:pt idx="49" formatCode="0.000000000">
                  <c:v>0.54419656421941276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0-4E0B-BD43-DA10F0A92A2A}"/>
            </c:ext>
          </c:extLst>
        </c:ser>
        <c:ser>
          <c:idx val="1"/>
          <c:order val="1"/>
          <c:tx>
            <c:strRef>
              <c:f>'Задание 1'!$E$1:$E$2</c:f>
              <c:strCache>
                <c:ptCount val="2"/>
                <c:pt idx="1">
                  <c:v>Погода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1'!$E$3:$E$52</c:f>
              <c:numCache>
                <c:formatCode>0.0000000</c:formatCode>
                <c:ptCount val="50"/>
                <c:pt idx="0" formatCode="0.000000">
                  <c:v>0.30000100000000002</c:v>
                </c:pt>
                <c:pt idx="1">
                  <c:v>0.8400015999960001</c:v>
                </c:pt>
                <c:pt idx="2" formatCode="0.00000000">
                  <c:v>0.53759564800063975</c:v>
                </c:pt>
                <c:pt idx="3" formatCode="0.00000000">
                  <c:v>0.99434626900564793</c:v>
                </c:pt>
                <c:pt idx="4" formatCode="0.00000000">
                  <c:v>2.2487065280782287E-2</c:v>
                </c:pt>
                <c:pt idx="5" formatCode="0.00000000">
                  <c:v>8.7925588703360494E-2</c:v>
                </c:pt>
                <c:pt idx="6" formatCode="0.00000000">
                  <c:v>0.32077871821811188</c:v>
                </c:pt>
                <c:pt idx="7" formatCode="0.00000000">
                  <c:v>0.87151892862582825</c:v>
                </c:pt>
                <c:pt idx="8" formatCode="0.00000000">
                  <c:v>0.44789474269086693</c:v>
                </c:pt>
                <c:pt idx="9" formatCode="0.00000000">
                  <c:v>0.98914016864299614</c:v>
                </c:pt>
                <c:pt idx="10" formatCode="0.00000000">
                  <c:v>4.2967581679605175E-2</c:v>
                </c:pt>
                <c:pt idx="11" formatCode="0.00000000">
                  <c:v>0.16448547441684655</c:v>
                </c:pt>
                <c:pt idx="12" formatCode="0.00000000">
                  <c:v>0.5497200124908459</c:v>
                </c:pt>
                <c:pt idx="13" formatCode="0.00000000">
                  <c:v>0.99011168143164052</c:v>
                </c:pt>
                <c:pt idx="14" formatCode="0.00000000">
                  <c:v>3.9162158897000462E-2</c:v>
                </c:pt>
                <c:pt idx="15" formatCode="0.00000000">
                  <c:v>0.15051393683010619</c:v>
                </c:pt>
                <c:pt idx="16" formatCode="0.00000000">
                  <c:v>0.51143796660003604</c:v>
                </c:pt>
                <c:pt idx="17" formatCode="0.00000000">
                  <c:v>0.99947669168022579</c:v>
                </c:pt>
                <c:pt idx="18" formatCode="0.00000000">
                  <c:v>2.0921378727066491E-3</c:v>
                </c:pt>
                <c:pt idx="19" formatCode="0.00000000">
                  <c:v>8.3510433273129431E-3</c:v>
                </c:pt>
                <c:pt idx="20" formatCode="0.00000000">
                  <c:v>3.3125213610633142E-2</c:v>
                </c:pt>
                <c:pt idx="21" formatCode="0.00000000">
                  <c:v>0.12811173533553227</c:v>
                </c:pt>
                <c:pt idx="22" formatCode="0.00000000">
                  <c:v>0.44679647441940318</c:v>
                </c:pt>
                <c:pt idx="23" formatCode="0.00000000">
                  <c:v>0.98867753946317916</c:v>
                </c:pt>
                <c:pt idx="24" formatCode="0.00000000">
                  <c:v>4.4777049696851916E-2</c:v>
                </c:pt>
                <c:pt idx="25" formatCode="0.00000000">
                  <c:v>0.17108826206919028</c:v>
                </c:pt>
                <c:pt idx="26" formatCode="0.00000000">
                  <c:v>0.56726827460533746</c:v>
                </c:pt>
                <c:pt idx="27" formatCode="0.00000000">
                  <c:v>0.9818999169264836</c:v>
                </c:pt>
                <c:pt idx="28" formatCode="0.00000000">
                  <c:v>7.1089880264992841E-2</c:v>
                </c:pt>
                <c:pt idx="29" formatCode="0.00000000">
                  <c:v>0.26414443675560728</c:v>
                </c:pt>
                <c:pt idx="30" formatCode="0.00000000">
                  <c:v>0.77748861314668105</c:v>
                </c:pt>
                <c:pt idx="31" formatCode="0.00000000">
                  <c:v>0.6920002782957263</c:v>
                </c:pt>
                <c:pt idx="32" formatCode="0.00000000">
                  <c:v>0.85254357253745461</c:v>
                </c:pt>
                <c:pt idx="33" formatCode="0.00000000">
                  <c:v>0.50285211785011397</c:v>
                </c:pt>
                <c:pt idx="34" formatCode="0.00000000">
                  <c:v>0.99996746169507622</c:v>
                </c:pt>
                <c:pt idx="35" formatCode="0.00000000">
                  <c:v>1.3014898472996791E-4</c:v>
                </c:pt>
                <c:pt idx="36" formatCode="0.00000000">
                  <c:v>5.2052818388696666E-4</c:v>
                </c:pt>
                <c:pt idx="37" formatCode="0.00000000">
                  <c:v>2.0810289371869842E-3</c:v>
                </c:pt>
                <c:pt idx="38" formatCode="0.00000000">
                  <c:v>8.3067930229982993E-3</c:v>
                </c:pt>
                <c:pt idx="39" formatCode="0.00000000">
                  <c:v>3.2951160850685467E-2</c:v>
                </c:pt>
                <c:pt idx="40" formatCode="0.00000000">
                  <c:v>0.12746152739711086</c:v>
                </c:pt>
                <c:pt idx="41" formatCode="0.00000000">
                  <c:v>0.44486034572282568</c:v>
                </c:pt>
                <c:pt idx="42" formatCode="0.00000000">
                  <c:v>0.98783847410477466</c:v>
                </c:pt>
                <c:pt idx="43" formatCode="0.00000000">
                  <c:v>4.8054492732500433E-2</c:v>
                </c:pt>
                <c:pt idx="44" formatCode="0.00000000">
                  <c:v>0.18298103384289</c:v>
                </c:pt>
                <c:pt idx="45" formatCode="0.00000000">
                  <c:v>0.59799590038670858</c:v>
                </c:pt>
                <c:pt idx="46" formatCode="0.00000000">
                  <c:v>0.96158721402959313</c:v>
                </c:pt>
                <c:pt idx="47" formatCode="0.00000000">
                  <c:v>0.14774897537759435</c:v>
                </c:pt>
                <c:pt idx="48" formatCode="0.00000000">
                  <c:v>0.50367686260986144</c:v>
                </c:pt>
                <c:pt idx="49" formatCode="0.00000000">
                  <c:v>0.99994592272539284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0-4E0B-BD43-DA10F0A9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281743"/>
        <c:axId val="1918282575"/>
      </c:lineChart>
      <c:catAx>
        <c:axId val="19182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282575"/>
        <c:crosses val="autoZero"/>
        <c:auto val="1"/>
        <c:lblAlgn val="ctr"/>
        <c:lblOffset val="100"/>
        <c:noMultiLvlLbl val="0"/>
      </c:catAx>
      <c:valAx>
        <c:axId val="1918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2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20</xdr:col>
      <xdr:colOff>15240</xdr:colOff>
      <xdr:row>20</xdr:row>
      <xdr:rowOff>149656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002" t="23633" r="15865" b="16582"/>
        <a:stretch/>
      </xdr:blipFill>
      <xdr:spPr>
        <a:xfrm>
          <a:off x="4267200" y="0"/>
          <a:ext cx="7940040" cy="3807256"/>
        </a:xfrm>
        <a:prstGeom prst="rect">
          <a:avLst/>
        </a:prstGeom>
      </xdr:spPr>
    </xdr:pic>
    <xdr:clientData/>
  </xdr:twoCellAnchor>
  <xdr:twoCellAnchor>
    <xdr:from>
      <xdr:col>7</xdr:col>
      <xdr:colOff>15240</xdr:colOff>
      <xdr:row>22</xdr:row>
      <xdr:rowOff>11430</xdr:rowOff>
    </xdr:from>
    <xdr:to>
      <xdr:col>20</xdr:col>
      <xdr:colOff>457200</xdr:colOff>
      <xdr:row>38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99061</xdr:colOff>
      <xdr:row>20</xdr:row>
      <xdr:rowOff>38100</xdr:rowOff>
    </xdr:from>
    <xdr:to>
      <xdr:col>19</xdr:col>
      <xdr:colOff>447215</xdr:colOff>
      <xdr:row>30</xdr:row>
      <xdr:rowOff>7621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94" t="22823" r="12824" b="46399"/>
        <a:stretch/>
      </xdr:blipFill>
      <xdr:spPr>
        <a:xfrm>
          <a:off x="6073141" y="3695700"/>
          <a:ext cx="7632874" cy="17983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</xdr:colOff>
      <xdr:row>0</xdr:row>
      <xdr:rowOff>15240</xdr:rowOff>
    </xdr:from>
    <xdr:to>
      <xdr:col>12</xdr:col>
      <xdr:colOff>18366</xdr:colOff>
      <xdr:row>11</xdr:row>
      <xdr:rowOff>167640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43" t="34170" r="15082" b="32432"/>
        <a:stretch/>
      </xdr:blipFill>
      <xdr:spPr>
        <a:xfrm>
          <a:off x="45719" y="15240"/>
          <a:ext cx="8118427" cy="2164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68580</xdr:rowOff>
    </xdr:from>
    <xdr:to>
      <xdr:col>10</xdr:col>
      <xdr:colOff>208210</xdr:colOff>
      <xdr:row>15</xdr:row>
      <xdr:rowOff>15239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759" t="34477" r="13652" b="21608"/>
        <a:stretch/>
      </xdr:blipFill>
      <xdr:spPr>
        <a:xfrm>
          <a:off x="45720" y="68580"/>
          <a:ext cx="7904410" cy="268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7" workbookViewId="0">
      <selection activeCell="K40" sqref="K40"/>
    </sheetView>
  </sheetViews>
  <sheetFormatPr defaultRowHeight="14.4" x14ac:dyDescent="0.3"/>
  <cols>
    <col min="2" max="2" width="11.44140625" style="7" bestFit="1" customWidth="1"/>
    <col min="5" max="5" width="11.44140625" style="7" bestFit="1" customWidth="1"/>
  </cols>
  <sheetData>
    <row r="1" spans="1:5" x14ac:dyDescent="0.3">
      <c r="A1" t="s">
        <v>11</v>
      </c>
    </row>
    <row r="2" spans="1:5" x14ac:dyDescent="0.3">
      <c r="A2" t="s">
        <v>12</v>
      </c>
      <c r="B2" s="7" t="s">
        <v>13</v>
      </c>
      <c r="D2" t="s">
        <v>12</v>
      </c>
      <c r="E2" s="7" t="s">
        <v>13</v>
      </c>
    </row>
    <row r="3" spans="1:5" x14ac:dyDescent="0.3">
      <c r="A3">
        <v>1</v>
      </c>
      <c r="B3" s="8">
        <v>0.3</v>
      </c>
      <c r="D3">
        <v>1</v>
      </c>
      <c r="E3" s="10">
        <v>0.30000100000000002</v>
      </c>
    </row>
    <row r="4" spans="1:5" x14ac:dyDescent="0.3">
      <c r="A4">
        <v>2</v>
      </c>
      <c r="B4" s="7">
        <f>4*B3*(1-B3)</f>
        <v>0.84</v>
      </c>
      <c r="D4">
        <v>2</v>
      </c>
      <c r="E4" s="11">
        <f>4*E3*(1-E3)</f>
        <v>0.8400015999960001</v>
      </c>
    </row>
    <row r="5" spans="1:5" x14ac:dyDescent="0.3">
      <c r="A5">
        <v>3</v>
      </c>
      <c r="B5" s="9">
        <f t="shared" ref="B5:B52" si="0">4*B4*(1-B4)</f>
        <v>0.53760000000000008</v>
      </c>
      <c r="D5">
        <v>3</v>
      </c>
      <c r="E5" s="12">
        <f t="shared" ref="E5:E52" si="1">4*E4*(1-E4)</f>
        <v>0.53759564800063975</v>
      </c>
    </row>
    <row r="6" spans="1:5" x14ac:dyDescent="0.3">
      <c r="A6">
        <v>4</v>
      </c>
      <c r="B6" s="12">
        <f t="shared" si="0"/>
        <v>0.99434495999999994</v>
      </c>
      <c r="D6">
        <v>4</v>
      </c>
      <c r="E6" s="12">
        <f t="shared" si="1"/>
        <v>0.99434626900564793</v>
      </c>
    </row>
    <row r="7" spans="1:5" x14ac:dyDescent="0.3">
      <c r="A7">
        <v>5</v>
      </c>
      <c r="B7" s="13">
        <f t="shared" si="0"/>
        <v>2.249224209039382E-2</v>
      </c>
      <c r="D7">
        <v>5</v>
      </c>
      <c r="E7" s="12">
        <f t="shared" si="1"/>
        <v>2.2487065280782287E-2</v>
      </c>
    </row>
    <row r="8" spans="1:5" x14ac:dyDescent="0.3">
      <c r="A8">
        <v>6</v>
      </c>
      <c r="B8" s="13">
        <f t="shared" si="0"/>
        <v>8.7945364544563753E-2</v>
      </c>
      <c r="D8">
        <v>6</v>
      </c>
      <c r="E8" s="12">
        <f t="shared" si="1"/>
        <v>8.7925588703360494E-2</v>
      </c>
    </row>
    <row r="9" spans="1:5" x14ac:dyDescent="0.3">
      <c r="A9">
        <v>7</v>
      </c>
      <c r="B9" s="13">
        <f t="shared" si="0"/>
        <v>0.32084390959875014</v>
      </c>
      <c r="D9">
        <v>7</v>
      </c>
      <c r="E9" s="12">
        <f t="shared" si="1"/>
        <v>0.32077871821811188</v>
      </c>
    </row>
    <row r="10" spans="1:5" x14ac:dyDescent="0.3">
      <c r="A10">
        <v>8</v>
      </c>
      <c r="B10" s="13">
        <f t="shared" si="0"/>
        <v>0.87161238108855688</v>
      </c>
      <c r="D10">
        <v>8</v>
      </c>
      <c r="E10" s="12">
        <f t="shared" si="1"/>
        <v>0.87151892862582825</v>
      </c>
    </row>
    <row r="11" spans="1:5" x14ac:dyDescent="0.3">
      <c r="A11">
        <v>9</v>
      </c>
      <c r="B11" s="13">
        <f t="shared" si="0"/>
        <v>0.44761695288677272</v>
      </c>
      <c r="D11">
        <v>9</v>
      </c>
      <c r="E11" s="12">
        <f t="shared" si="1"/>
        <v>0.44789474269086693</v>
      </c>
    </row>
    <row r="12" spans="1:5" x14ac:dyDescent="0.3">
      <c r="A12">
        <v>10</v>
      </c>
      <c r="B12" s="13">
        <f t="shared" si="0"/>
        <v>0.98902406550053368</v>
      </c>
      <c r="D12">
        <v>10</v>
      </c>
      <c r="E12" s="12">
        <f t="shared" si="1"/>
        <v>0.98914016864299614</v>
      </c>
    </row>
    <row r="13" spans="1:5" x14ac:dyDescent="0.3">
      <c r="A13">
        <v>11</v>
      </c>
      <c r="B13" s="13">
        <f t="shared" si="0"/>
        <v>4.3421853445318986E-2</v>
      </c>
      <c r="D13">
        <v>11</v>
      </c>
      <c r="E13" s="12">
        <f t="shared" si="1"/>
        <v>4.2967581679605175E-2</v>
      </c>
    </row>
    <row r="14" spans="1:5" x14ac:dyDescent="0.3">
      <c r="A14">
        <v>12</v>
      </c>
      <c r="B14" s="13">
        <f t="shared" si="0"/>
        <v>0.16614558435476889</v>
      </c>
      <c r="D14">
        <v>12</v>
      </c>
      <c r="E14" s="12">
        <f t="shared" si="1"/>
        <v>0.16448547441684655</v>
      </c>
    </row>
    <row r="15" spans="1:5" x14ac:dyDescent="0.3">
      <c r="A15">
        <v>13</v>
      </c>
      <c r="B15" s="13">
        <f t="shared" si="0"/>
        <v>0.55416491661672507</v>
      </c>
      <c r="D15">
        <v>13</v>
      </c>
      <c r="E15" s="12">
        <f t="shared" si="1"/>
        <v>0.5497200124908459</v>
      </c>
    </row>
    <row r="16" spans="1:5" x14ac:dyDescent="0.3">
      <c r="A16">
        <v>14</v>
      </c>
      <c r="B16" s="13">
        <f t="shared" si="0"/>
        <v>0.98826464723161289</v>
      </c>
      <c r="D16">
        <v>14</v>
      </c>
      <c r="E16" s="12">
        <f t="shared" si="1"/>
        <v>0.99011168143164052</v>
      </c>
    </row>
    <row r="17" spans="1:5" x14ac:dyDescent="0.3">
      <c r="A17">
        <v>15</v>
      </c>
      <c r="B17" s="13">
        <f t="shared" si="0"/>
        <v>4.6390537055154467E-2</v>
      </c>
      <c r="D17">
        <v>15</v>
      </c>
      <c r="E17" s="12">
        <f t="shared" si="1"/>
        <v>3.9162158897000462E-2</v>
      </c>
    </row>
    <row r="18" spans="1:5" x14ac:dyDescent="0.3">
      <c r="A18">
        <v>16</v>
      </c>
      <c r="B18" s="13">
        <f t="shared" si="0"/>
        <v>0.17695382050755523</v>
      </c>
      <c r="D18">
        <v>16</v>
      </c>
      <c r="E18" s="12">
        <f t="shared" si="1"/>
        <v>0.15051393683010619</v>
      </c>
    </row>
    <row r="19" spans="1:5" x14ac:dyDescent="0.3">
      <c r="A19">
        <v>17</v>
      </c>
      <c r="B19" s="13">
        <f t="shared" si="0"/>
        <v>0.58256466366134063</v>
      </c>
      <c r="D19">
        <v>17</v>
      </c>
      <c r="E19" s="12">
        <f t="shared" si="1"/>
        <v>0.51143796660003604</v>
      </c>
    </row>
    <row r="20" spans="1:5" x14ac:dyDescent="0.3">
      <c r="A20">
        <v>18</v>
      </c>
      <c r="B20" s="13">
        <f t="shared" si="0"/>
        <v>0.97273230525795884</v>
      </c>
      <c r="D20">
        <v>18</v>
      </c>
      <c r="E20" s="12">
        <f t="shared" si="1"/>
        <v>0.99947669168022579</v>
      </c>
    </row>
    <row r="21" spans="1:5" x14ac:dyDescent="0.3">
      <c r="A21">
        <v>19</v>
      </c>
      <c r="B21" s="13">
        <f t="shared" si="0"/>
        <v>0.10609667026198408</v>
      </c>
      <c r="D21">
        <v>19</v>
      </c>
      <c r="E21" s="12">
        <f t="shared" si="1"/>
        <v>2.0921378727066491E-3</v>
      </c>
    </row>
    <row r="22" spans="1:5" x14ac:dyDescent="0.3">
      <c r="A22">
        <v>20</v>
      </c>
      <c r="B22" s="13">
        <f t="shared" si="0"/>
        <v>0.37936066728521561</v>
      </c>
      <c r="D22">
        <v>20</v>
      </c>
      <c r="E22" s="12">
        <f t="shared" si="1"/>
        <v>8.3510433273129431E-3</v>
      </c>
    </row>
    <row r="23" spans="1:5" x14ac:dyDescent="0.3">
      <c r="A23">
        <v>21</v>
      </c>
      <c r="B23" s="13">
        <f t="shared" si="0"/>
        <v>0.94178460560852617</v>
      </c>
      <c r="D23">
        <v>21</v>
      </c>
      <c r="E23" s="12">
        <f t="shared" si="1"/>
        <v>3.3125213610633142E-2</v>
      </c>
    </row>
    <row r="24" spans="1:5" x14ac:dyDescent="0.3">
      <c r="A24">
        <v>22</v>
      </c>
      <c r="B24" s="13">
        <f t="shared" si="0"/>
        <v>0.21930544898927595</v>
      </c>
      <c r="D24">
        <v>22</v>
      </c>
      <c r="E24" s="12">
        <f t="shared" si="1"/>
        <v>0.12811173533553227</v>
      </c>
    </row>
    <row r="25" spans="1:5" x14ac:dyDescent="0.3">
      <c r="A25">
        <v>23</v>
      </c>
      <c r="B25" s="13">
        <f t="shared" si="0"/>
        <v>0.68484227613155213</v>
      </c>
      <c r="D25">
        <v>23</v>
      </c>
      <c r="E25" s="12">
        <f t="shared" si="1"/>
        <v>0.44679647441940318</v>
      </c>
    </row>
    <row r="26" spans="1:5" x14ac:dyDescent="0.3">
      <c r="A26">
        <v>24</v>
      </c>
      <c r="B26" s="13">
        <f t="shared" si="0"/>
        <v>0.86333333181802818</v>
      </c>
      <c r="D26">
        <v>24</v>
      </c>
      <c r="E26" s="12">
        <f t="shared" si="1"/>
        <v>0.98867753946317916</v>
      </c>
    </row>
    <row r="27" spans="1:5" x14ac:dyDescent="0.3">
      <c r="A27">
        <v>25</v>
      </c>
      <c r="B27" s="13">
        <f t="shared" si="0"/>
        <v>0.47195555996004251</v>
      </c>
      <c r="D27">
        <v>25</v>
      </c>
      <c r="E27" s="12">
        <f t="shared" si="1"/>
        <v>4.4777049696851916E-2</v>
      </c>
    </row>
    <row r="28" spans="1:5" x14ac:dyDescent="0.3">
      <c r="A28">
        <v>26</v>
      </c>
      <c r="B28" s="13">
        <f t="shared" si="0"/>
        <v>0.99685403753138102</v>
      </c>
      <c r="D28">
        <v>26</v>
      </c>
      <c r="E28" s="12">
        <f t="shared" si="1"/>
        <v>0.17108826206919028</v>
      </c>
    </row>
    <row r="29" spans="1:5" x14ac:dyDescent="0.3">
      <c r="A29">
        <v>27</v>
      </c>
      <c r="B29" s="13">
        <f t="shared" si="0"/>
        <v>1.2544261555060079E-2</v>
      </c>
      <c r="D29">
        <v>27</v>
      </c>
      <c r="E29" s="12">
        <f t="shared" si="1"/>
        <v>0.56726827460533746</v>
      </c>
    </row>
    <row r="30" spans="1:5" x14ac:dyDescent="0.3">
      <c r="A30">
        <v>28</v>
      </c>
      <c r="B30" s="13">
        <f t="shared" si="0"/>
        <v>4.9547612228393281E-2</v>
      </c>
      <c r="D30">
        <v>28</v>
      </c>
      <c r="E30" s="12">
        <f t="shared" si="1"/>
        <v>0.9818999169264836</v>
      </c>
    </row>
    <row r="31" spans="1:5" x14ac:dyDescent="0.3">
      <c r="A31">
        <v>29</v>
      </c>
      <c r="B31" s="13">
        <f t="shared" si="0"/>
        <v>0.18837058540343221</v>
      </c>
      <c r="D31">
        <v>29</v>
      </c>
      <c r="E31" s="12">
        <f t="shared" si="1"/>
        <v>7.1089880264992841E-2</v>
      </c>
    </row>
    <row r="32" spans="1:5" x14ac:dyDescent="0.3">
      <c r="A32">
        <v>30</v>
      </c>
      <c r="B32" s="13">
        <f t="shared" si="0"/>
        <v>0.61154843183280183</v>
      </c>
      <c r="D32">
        <v>30</v>
      </c>
      <c r="E32" s="12">
        <f t="shared" si="1"/>
        <v>0.26414443675560728</v>
      </c>
    </row>
    <row r="33" spans="1:5" x14ac:dyDescent="0.3">
      <c r="A33">
        <v>31</v>
      </c>
      <c r="B33" s="13">
        <f t="shared" si="0"/>
        <v>0.95022778942257102</v>
      </c>
      <c r="D33">
        <v>31</v>
      </c>
      <c r="E33" s="12">
        <f t="shared" si="1"/>
        <v>0.77748861314668105</v>
      </c>
    </row>
    <row r="34" spans="1:5" x14ac:dyDescent="0.3">
      <c r="A34">
        <v>32</v>
      </c>
      <c r="B34" s="13">
        <f t="shared" si="0"/>
        <v>0.18917975052666017</v>
      </c>
      <c r="D34">
        <v>32</v>
      </c>
      <c r="E34" s="12">
        <f t="shared" si="1"/>
        <v>0.6920002782957263</v>
      </c>
    </row>
    <row r="35" spans="1:5" x14ac:dyDescent="0.3">
      <c r="A35">
        <v>33</v>
      </c>
      <c r="B35" s="13">
        <f t="shared" si="0"/>
        <v>0.61356309006932319</v>
      </c>
      <c r="D35">
        <v>33</v>
      </c>
      <c r="E35" s="12">
        <f t="shared" si="1"/>
        <v>0.85254357253745461</v>
      </c>
    </row>
    <row r="36" spans="1:5" x14ac:dyDescent="0.3">
      <c r="A36">
        <v>34</v>
      </c>
      <c r="B36" s="13">
        <f t="shared" si="0"/>
        <v>0.94841369829562716</v>
      </c>
      <c r="D36">
        <v>34</v>
      </c>
      <c r="E36" s="12">
        <f t="shared" si="1"/>
        <v>0.50285211785011397</v>
      </c>
    </row>
    <row r="37" spans="1:5" x14ac:dyDescent="0.3">
      <c r="A37">
        <v>35</v>
      </c>
      <c r="B37" s="13">
        <f t="shared" si="0"/>
        <v>0.19570062072335304</v>
      </c>
      <c r="D37">
        <v>35</v>
      </c>
      <c r="E37" s="12">
        <f t="shared" si="1"/>
        <v>0.99996746169507622</v>
      </c>
    </row>
    <row r="38" spans="1:5" x14ac:dyDescent="0.3">
      <c r="A38">
        <v>36</v>
      </c>
      <c r="B38" s="13">
        <f t="shared" si="0"/>
        <v>0.62960755108738942</v>
      </c>
      <c r="D38">
        <v>36</v>
      </c>
      <c r="E38" s="12">
        <f t="shared" si="1"/>
        <v>1.3014898472996791E-4</v>
      </c>
    </row>
    <row r="39" spans="1:5" x14ac:dyDescent="0.3">
      <c r="A39">
        <v>37</v>
      </c>
      <c r="B39" s="13">
        <f t="shared" si="0"/>
        <v>0.93280753080451895</v>
      </c>
      <c r="D39">
        <v>37</v>
      </c>
      <c r="E39" s="12">
        <f t="shared" si="1"/>
        <v>5.2052818388696666E-4</v>
      </c>
    </row>
    <row r="40" spans="1:5" x14ac:dyDescent="0.3">
      <c r="A40">
        <v>38</v>
      </c>
      <c r="B40" s="13">
        <f t="shared" si="0"/>
        <v>0.25071056511558154</v>
      </c>
      <c r="D40">
        <v>38</v>
      </c>
      <c r="E40" s="12">
        <f t="shared" si="1"/>
        <v>2.0810289371869842E-3</v>
      </c>
    </row>
    <row r="41" spans="1:5" x14ac:dyDescent="0.3">
      <c r="A41">
        <v>39</v>
      </c>
      <c r="B41" s="13">
        <f t="shared" si="0"/>
        <v>0.7514191106200292</v>
      </c>
      <c r="D41">
        <v>39</v>
      </c>
      <c r="E41" s="12">
        <f t="shared" si="1"/>
        <v>8.3067930229982993E-3</v>
      </c>
    </row>
    <row r="42" spans="1:5" x14ac:dyDescent="0.3">
      <c r="A42">
        <v>40</v>
      </c>
      <c r="B42" s="13">
        <f t="shared" si="0"/>
        <v>0.74715372326013407</v>
      </c>
      <c r="D42">
        <v>40</v>
      </c>
      <c r="E42" s="12">
        <f t="shared" si="1"/>
        <v>3.2951160850685467E-2</v>
      </c>
    </row>
    <row r="43" spans="1:5" x14ac:dyDescent="0.3">
      <c r="A43">
        <v>41</v>
      </c>
      <c r="B43" s="13">
        <f t="shared" si="0"/>
        <v>0.75566014831461226</v>
      </c>
      <c r="D43">
        <v>41</v>
      </c>
      <c r="E43" s="12">
        <f t="shared" si="1"/>
        <v>0.12746152739711086</v>
      </c>
    </row>
    <row r="44" spans="1:5" x14ac:dyDescent="0.3">
      <c r="A44">
        <v>42</v>
      </c>
      <c r="B44" s="13">
        <f t="shared" si="0"/>
        <v>0.73855155425500185</v>
      </c>
      <c r="D44">
        <v>42</v>
      </c>
      <c r="E44" s="12">
        <f t="shared" si="1"/>
        <v>0.44486034572282568</v>
      </c>
    </row>
    <row r="45" spans="1:5" x14ac:dyDescent="0.3">
      <c r="A45">
        <v>43</v>
      </c>
      <c r="B45" s="13">
        <f t="shared" si="0"/>
        <v>0.77237262385009164</v>
      </c>
      <c r="D45">
        <v>43</v>
      </c>
      <c r="E45" s="12">
        <f t="shared" si="1"/>
        <v>0.98783847410477466</v>
      </c>
    </row>
    <row r="46" spans="1:5" x14ac:dyDescent="0.3">
      <c r="A46">
        <v>44</v>
      </c>
      <c r="B46" s="13">
        <f t="shared" si="0"/>
        <v>0.70325261510806591</v>
      </c>
      <c r="D46">
        <v>44</v>
      </c>
      <c r="E46" s="12">
        <f t="shared" si="1"/>
        <v>4.8054492732500433E-2</v>
      </c>
    </row>
    <row r="47" spans="1:5" x14ac:dyDescent="0.3">
      <c r="A47">
        <v>45</v>
      </c>
      <c r="B47" s="13">
        <f t="shared" si="0"/>
        <v>0.83475349780692965</v>
      </c>
      <c r="D47">
        <v>45</v>
      </c>
      <c r="E47" s="12">
        <f t="shared" si="1"/>
        <v>0.18298103384289</v>
      </c>
    </row>
    <row r="48" spans="1:5" x14ac:dyDescent="0.3">
      <c r="A48">
        <v>46</v>
      </c>
      <c r="B48" s="13">
        <f t="shared" si="0"/>
        <v>0.55176038282410378</v>
      </c>
      <c r="D48">
        <v>46</v>
      </c>
      <c r="E48" s="12">
        <f t="shared" si="1"/>
        <v>0.59799590038670858</v>
      </c>
    </row>
    <row r="49" spans="1:5" x14ac:dyDescent="0.3">
      <c r="A49">
        <v>47</v>
      </c>
      <c r="B49" s="13">
        <f t="shared" si="0"/>
        <v>0.98928345107960891</v>
      </c>
      <c r="D49">
        <v>47</v>
      </c>
      <c r="E49" s="12">
        <f t="shared" si="1"/>
        <v>0.96158721402959313</v>
      </c>
    </row>
    <row r="50" spans="1:5" x14ac:dyDescent="0.3">
      <c r="A50">
        <v>48</v>
      </c>
      <c r="B50" s="13">
        <f t="shared" si="0"/>
        <v>4.2406817998511814E-2</v>
      </c>
      <c r="D50">
        <v>48</v>
      </c>
      <c r="E50" s="12">
        <f t="shared" si="1"/>
        <v>0.14774897537759435</v>
      </c>
    </row>
    <row r="51" spans="1:5" x14ac:dyDescent="0.3">
      <c r="A51">
        <v>49</v>
      </c>
      <c r="B51" s="13">
        <f t="shared" si="0"/>
        <v>0.16243391914301164</v>
      </c>
      <c r="D51">
        <v>49</v>
      </c>
      <c r="E51" s="12">
        <f t="shared" si="1"/>
        <v>0.50367686260986144</v>
      </c>
    </row>
    <row r="52" spans="1:5" x14ac:dyDescent="0.3">
      <c r="A52">
        <v>50</v>
      </c>
      <c r="B52" s="13">
        <f t="shared" si="0"/>
        <v>0.54419656421941276</v>
      </c>
      <c r="D52">
        <v>50</v>
      </c>
      <c r="E52" s="12">
        <f t="shared" si="1"/>
        <v>0.99994592272539284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workbookViewId="0">
      <selection activeCell="P20" sqref="P20"/>
    </sheetView>
  </sheetViews>
  <sheetFormatPr defaultRowHeight="14.4" x14ac:dyDescent="0.3"/>
  <cols>
    <col min="6" max="6" width="16" customWidth="1"/>
    <col min="13" max="14" width="14.44140625" customWidth="1"/>
    <col min="15" max="15" width="11.5546875" customWidth="1"/>
    <col min="16" max="16" width="12.44140625" customWidth="1"/>
  </cols>
  <sheetData>
    <row r="2" spans="1:17" x14ac:dyDescent="0.3">
      <c r="F2" s="1"/>
      <c r="Q2" s="1"/>
    </row>
    <row r="3" spans="1:17" x14ac:dyDescent="0.3">
      <c r="F3" t="s">
        <v>5</v>
      </c>
      <c r="G3" t="s">
        <v>6</v>
      </c>
      <c r="M3" s="1" t="s">
        <v>7</v>
      </c>
      <c r="Q3" s="2"/>
    </row>
    <row r="4" spans="1:17" x14ac:dyDescent="0.3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3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>VLOOKUP(M5,lookupprice,2,)</f>
        <v>18.899999999999999</v>
      </c>
      <c r="P5" s="6">
        <f>O5*N5</f>
        <v>529.19999999999993</v>
      </c>
    </row>
    <row r="6" spans="1:17" x14ac:dyDescent="0.3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>VLOOKUP(M6,lookupprice,2,)</f>
        <v>19.3</v>
      </c>
      <c r="P6" s="6">
        <f t="shared" ref="P6:P19" si="0">O6*N6</f>
        <v>540.4</v>
      </c>
    </row>
    <row r="7" spans="1:17" x14ac:dyDescent="0.3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>VLOOKUP(M7,lookupprice,2,)</f>
        <v>13.6</v>
      </c>
      <c r="P7" s="6">
        <f t="shared" si="0"/>
        <v>598.4</v>
      </c>
    </row>
    <row r="8" spans="1:17" x14ac:dyDescent="0.3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>VLOOKUP(M8,lookupprice,2,)</f>
        <v>10.6</v>
      </c>
      <c r="P8" s="6">
        <f t="shared" si="0"/>
        <v>328.59999999999997</v>
      </c>
    </row>
    <row r="9" spans="1:17" x14ac:dyDescent="0.3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>VLOOKUP(M9,lookupprice,2,)</f>
        <v>19.3</v>
      </c>
      <c r="P9" s="6">
        <f t="shared" si="0"/>
        <v>424.6</v>
      </c>
    </row>
    <row r="10" spans="1:17" x14ac:dyDescent="0.3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>VLOOKUP(M10,lookupprice,2,)</f>
        <v>11.7</v>
      </c>
      <c r="P10" s="6">
        <f t="shared" si="0"/>
        <v>351</v>
      </c>
    </row>
    <row r="11" spans="1:17" x14ac:dyDescent="0.3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>VLOOKUP(M11,lookupprice,2,)</f>
        <v>12.1</v>
      </c>
      <c r="P11" s="6">
        <f t="shared" si="0"/>
        <v>266.2</v>
      </c>
    </row>
    <row r="12" spans="1:17" x14ac:dyDescent="0.3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>VLOOKUP(M12,lookupprice,2,)</f>
        <v>14.1</v>
      </c>
      <c r="P12" s="6">
        <f t="shared" si="0"/>
        <v>549.9</v>
      </c>
    </row>
    <row r="13" spans="1:17" x14ac:dyDescent="0.3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>VLOOKUP(M13,lookupprice,2,)</f>
        <v>12.1</v>
      </c>
      <c r="P13" s="6">
        <f t="shared" si="0"/>
        <v>242</v>
      </c>
    </row>
    <row r="14" spans="1:17" x14ac:dyDescent="0.3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>VLOOKUP(M14,lookupprice,2,)</f>
        <v>7.8</v>
      </c>
      <c r="P14" s="6">
        <f t="shared" si="0"/>
        <v>390</v>
      </c>
    </row>
    <row r="15" spans="1:17" x14ac:dyDescent="0.3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>VLOOKUP(M15,lookupprice,2,)</f>
        <v>13.3</v>
      </c>
      <c r="P15" s="6">
        <f t="shared" si="0"/>
        <v>425.6</v>
      </c>
    </row>
    <row r="16" spans="1:17" x14ac:dyDescent="0.3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>VLOOKUP(M16,lookupprice,2,)</f>
        <v>17.600000000000001</v>
      </c>
      <c r="P16" s="6">
        <f t="shared" si="0"/>
        <v>404.8</v>
      </c>
    </row>
    <row r="17" spans="1:16" x14ac:dyDescent="0.3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>VLOOKUP(M17,lookupprice,2,)</f>
        <v>9</v>
      </c>
      <c r="P17" s="6">
        <f t="shared" si="0"/>
        <v>279</v>
      </c>
    </row>
    <row r="18" spans="1:16" x14ac:dyDescent="0.3">
      <c r="F18">
        <v>10</v>
      </c>
      <c r="G18" s="4">
        <v>3</v>
      </c>
      <c r="M18" t="s">
        <v>2</v>
      </c>
      <c r="N18">
        <v>27</v>
      </c>
      <c r="O18" s="4">
        <f>VLOOKUP(M18,lookupprice,2,)</f>
        <v>14</v>
      </c>
      <c r="P18" s="6">
        <f t="shared" si="0"/>
        <v>378</v>
      </c>
    </row>
    <row r="19" spans="1:16" x14ac:dyDescent="0.3">
      <c r="F19">
        <v>11</v>
      </c>
      <c r="G19" s="4">
        <v>2.4</v>
      </c>
      <c r="O19" s="5" t="s">
        <v>10</v>
      </c>
      <c r="P19" s="6">
        <f>SUM(P5:P18)</f>
        <v>5707.7</v>
      </c>
    </row>
    <row r="20" spans="1:16" x14ac:dyDescent="0.3">
      <c r="F20">
        <v>12</v>
      </c>
      <c r="G20" s="4">
        <v>16.100000000000001</v>
      </c>
    </row>
    <row r="21" spans="1:16" x14ac:dyDescent="0.3">
      <c r="F21">
        <v>13</v>
      </c>
      <c r="G21" s="4">
        <v>18.8</v>
      </c>
    </row>
    <row r="22" spans="1:16" x14ac:dyDescent="0.3">
      <c r="F22">
        <v>14</v>
      </c>
      <c r="G22" s="4">
        <v>14.2</v>
      </c>
    </row>
    <row r="23" spans="1:16" x14ac:dyDescent="0.3">
      <c r="F23">
        <v>15</v>
      </c>
      <c r="G23" s="4">
        <v>15</v>
      </c>
    </row>
    <row r="24" spans="1:16" x14ac:dyDescent="0.3">
      <c r="F24">
        <v>16</v>
      </c>
      <c r="G24" s="4">
        <v>8.6</v>
      </c>
    </row>
    <row r="25" spans="1:16" x14ac:dyDescent="0.3">
      <c r="F25">
        <v>17</v>
      </c>
      <c r="G25" s="4">
        <v>16.2</v>
      </c>
    </row>
    <row r="26" spans="1:16" x14ac:dyDescent="0.3">
      <c r="F26">
        <v>18</v>
      </c>
      <c r="G26" s="4">
        <v>10.6</v>
      </c>
    </row>
    <row r="27" spans="1:16" x14ac:dyDescent="0.3">
      <c r="F27">
        <v>19</v>
      </c>
      <c r="G27" s="4">
        <v>14.1</v>
      </c>
    </row>
    <row r="28" spans="1:16" x14ac:dyDescent="0.3">
      <c r="F28">
        <v>20</v>
      </c>
      <c r="G28" s="4">
        <v>15.7</v>
      </c>
    </row>
    <row r="29" spans="1:16" x14ac:dyDescent="0.3">
      <c r="F29">
        <v>21</v>
      </c>
      <c r="G29" s="4">
        <v>10.6</v>
      </c>
    </row>
    <row r="30" spans="1:16" x14ac:dyDescent="0.3">
      <c r="F30">
        <v>22</v>
      </c>
      <c r="G30" s="4">
        <v>13.3</v>
      </c>
    </row>
    <row r="31" spans="1:16" x14ac:dyDescent="0.3">
      <c r="F31">
        <v>23</v>
      </c>
      <c r="G31" s="4">
        <v>16.8</v>
      </c>
    </row>
    <row r="32" spans="1:16" x14ac:dyDescent="0.3">
      <c r="F32">
        <v>24</v>
      </c>
      <c r="G32" s="4">
        <v>19.3</v>
      </c>
    </row>
    <row r="33" spans="6:7" x14ac:dyDescent="0.3">
      <c r="F33">
        <v>25</v>
      </c>
      <c r="G33" s="4">
        <v>6.2</v>
      </c>
    </row>
    <row r="34" spans="6:7" x14ac:dyDescent="0.3">
      <c r="F34">
        <v>26</v>
      </c>
      <c r="G34" s="4">
        <v>8.5</v>
      </c>
    </row>
    <row r="35" spans="6:7" x14ac:dyDescent="0.3">
      <c r="F35">
        <v>27</v>
      </c>
      <c r="G35" s="4">
        <v>10.4</v>
      </c>
    </row>
    <row r="36" spans="6:7" x14ac:dyDescent="0.3">
      <c r="F36">
        <v>28</v>
      </c>
      <c r="G36" s="4">
        <v>4.5</v>
      </c>
    </row>
    <row r="37" spans="6:7" x14ac:dyDescent="0.3">
      <c r="F37">
        <v>29</v>
      </c>
      <c r="G37" s="4">
        <v>11.5</v>
      </c>
    </row>
    <row r="38" spans="6:7" x14ac:dyDescent="0.3">
      <c r="F38">
        <v>30</v>
      </c>
      <c r="G38" s="4">
        <v>18.899999999999999</v>
      </c>
    </row>
    <row r="39" spans="6:7" x14ac:dyDescent="0.3">
      <c r="F39">
        <v>31</v>
      </c>
      <c r="G39" s="4">
        <v>13.9</v>
      </c>
    </row>
    <row r="40" spans="6:7" x14ac:dyDescent="0.3">
      <c r="F40">
        <v>32</v>
      </c>
      <c r="G40" s="4">
        <v>16.2</v>
      </c>
    </row>
    <row r="41" spans="6:7" x14ac:dyDescent="0.3">
      <c r="F41">
        <v>33</v>
      </c>
      <c r="G41" s="4">
        <v>11.1</v>
      </c>
    </row>
    <row r="42" spans="6:7" x14ac:dyDescent="0.3">
      <c r="F42">
        <v>34</v>
      </c>
      <c r="G42" s="4">
        <v>12.6</v>
      </c>
    </row>
    <row r="43" spans="6:7" x14ac:dyDescent="0.3">
      <c r="F43">
        <v>35</v>
      </c>
      <c r="G43" s="4">
        <v>5.0999999999999996</v>
      </c>
    </row>
    <row r="44" spans="6:7" x14ac:dyDescent="0.3">
      <c r="F44">
        <v>36</v>
      </c>
      <c r="G44" s="4">
        <v>6.1</v>
      </c>
    </row>
    <row r="45" spans="6:7" x14ac:dyDescent="0.3">
      <c r="F45">
        <v>37</v>
      </c>
      <c r="G45" s="4">
        <v>9.6</v>
      </c>
    </row>
    <row r="46" spans="6:7" x14ac:dyDescent="0.3">
      <c r="F46">
        <v>38</v>
      </c>
      <c r="G46" s="4">
        <v>11.6</v>
      </c>
    </row>
    <row r="47" spans="6:7" x14ac:dyDescent="0.3">
      <c r="F47">
        <v>39</v>
      </c>
      <c r="G47" s="4">
        <v>9.8000000000000007</v>
      </c>
    </row>
    <row r="48" spans="6:7" x14ac:dyDescent="0.3">
      <c r="F48">
        <v>40</v>
      </c>
      <c r="G48" s="4">
        <v>10</v>
      </c>
    </row>
    <row r="49" spans="6:7" x14ac:dyDescent="0.3">
      <c r="F49">
        <v>41</v>
      </c>
      <c r="G49" s="4">
        <v>13.4</v>
      </c>
    </row>
    <row r="50" spans="6:7" x14ac:dyDescent="0.3">
      <c r="F50">
        <v>42</v>
      </c>
      <c r="G50" s="4">
        <v>19.600000000000001</v>
      </c>
    </row>
    <row r="51" spans="6:7" x14ac:dyDescent="0.3">
      <c r="F51">
        <v>43</v>
      </c>
      <c r="G51" s="4">
        <v>16.899999999999999</v>
      </c>
    </row>
    <row r="52" spans="6:7" x14ac:dyDescent="0.3">
      <c r="F52">
        <v>44</v>
      </c>
      <c r="G52" s="4">
        <v>19.3</v>
      </c>
    </row>
    <row r="53" spans="6:7" x14ac:dyDescent="0.3">
      <c r="F53">
        <v>45</v>
      </c>
      <c r="G53" s="4">
        <v>10.9</v>
      </c>
    </row>
    <row r="54" spans="6:7" x14ac:dyDescent="0.3">
      <c r="F54">
        <v>46</v>
      </c>
      <c r="G54" s="4">
        <v>20</v>
      </c>
    </row>
    <row r="55" spans="6:7" x14ac:dyDescent="0.3">
      <c r="F55">
        <v>47</v>
      </c>
      <c r="G55" s="4">
        <v>5.8</v>
      </c>
    </row>
    <row r="56" spans="6:7" x14ac:dyDescent="0.3">
      <c r="F56">
        <v>48</v>
      </c>
      <c r="G56" s="4">
        <v>19.2</v>
      </c>
    </row>
    <row r="57" spans="6:7" x14ac:dyDescent="0.3">
      <c r="F57">
        <v>49</v>
      </c>
      <c r="G57" s="4">
        <v>14.3</v>
      </c>
    </row>
    <row r="58" spans="6:7" x14ac:dyDescent="0.3">
      <c r="F58">
        <v>50</v>
      </c>
      <c r="G58" s="4">
        <v>19.399999999999999</v>
      </c>
    </row>
    <row r="59" spans="6:7" x14ac:dyDescent="0.3">
      <c r="F59">
        <v>51</v>
      </c>
      <c r="G59" s="4">
        <v>9.3000000000000007</v>
      </c>
    </row>
    <row r="60" spans="6:7" x14ac:dyDescent="0.3">
      <c r="F60">
        <v>52</v>
      </c>
      <c r="G60" s="4">
        <v>15.2</v>
      </c>
    </row>
    <row r="61" spans="6:7" x14ac:dyDescent="0.3">
      <c r="F61">
        <v>53</v>
      </c>
      <c r="G61" s="4">
        <v>4.8</v>
      </c>
    </row>
    <row r="62" spans="6:7" x14ac:dyDescent="0.3">
      <c r="F62">
        <v>54</v>
      </c>
      <c r="G62" s="4">
        <v>11.2</v>
      </c>
    </row>
    <row r="63" spans="6:7" x14ac:dyDescent="0.3">
      <c r="F63">
        <v>55</v>
      </c>
      <c r="G63" s="4">
        <v>16.899999999999999</v>
      </c>
    </row>
    <row r="64" spans="6:7" x14ac:dyDescent="0.3">
      <c r="F64">
        <v>56</v>
      </c>
      <c r="G64" s="4">
        <v>10.9</v>
      </c>
    </row>
    <row r="65" spans="6:7" x14ac:dyDescent="0.3">
      <c r="F65">
        <v>57</v>
      </c>
      <c r="G65" s="4">
        <v>12.1</v>
      </c>
    </row>
    <row r="66" spans="6:7" x14ac:dyDescent="0.3">
      <c r="F66">
        <v>58</v>
      </c>
      <c r="G66" s="4">
        <v>17.399999999999999</v>
      </c>
    </row>
    <row r="67" spans="6:7" x14ac:dyDescent="0.3">
      <c r="F67">
        <v>59</v>
      </c>
      <c r="G67" s="4">
        <v>7.9</v>
      </c>
    </row>
    <row r="68" spans="6:7" x14ac:dyDescent="0.3">
      <c r="F68">
        <v>60</v>
      </c>
      <c r="G68" s="4">
        <v>9.4</v>
      </c>
    </row>
    <row r="69" spans="6:7" x14ac:dyDescent="0.3">
      <c r="F69">
        <v>61</v>
      </c>
      <c r="G69" s="4">
        <v>7.6</v>
      </c>
    </row>
    <row r="70" spans="6:7" x14ac:dyDescent="0.3">
      <c r="F70">
        <v>62</v>
      </c>
      <c r="G70" s="4">
        <v>2.5</v>
      </c>
    </row>
    <row r="71" spans="6:7" x14ac:dyDescent="0.3">
      <c r="F71">
        <v>63</v>
      </c>
      <c r="G71" s="4">
        <v>2.2000000000000002</v>
      </c>
    </row>
    <row r="72" spans="6:7" x14ac:dyDescent="0.3">
      <c r="F72">
        <v>64</v>
      </c>
      <c r="G72" s="4">
        <v>11.7</v>
      </c>
    </row>
    <row r="73" spans="6:7" x14ac:dyDescent="0.3">
      <c r="F73">
        <v>65</v>
      </c>
      <c r="G73" s="4">
        <v>17.600000000000001</v>
      </c>
    </row>
    <row r="74" spans="6:7" x14ac:dyDescent="0.3">
      <c r="F74">
        <v>66</v>
      </c>
      <c r="G74" s="4">
        <v>2.5</v>
      </c>
    </row>
    <row r="75" spans="6:7" x14ac:dyDescent="0.3">
      <c r="F75">
        <v>67</v>
      </c>
      <c r="G75" s="4">
        <v>10.5</v>
      </c>
    </row>
    <row r="76" spans="6:7" x14ac:dyDescent="0.3">
      <c r="F76">
        <v>68</v>
      </c>
      <c r="G76" s="4">
        <v>7.7</v>
      </c>
    </row>
    <row r="77" spans="6:7" x14ac:dyDescent="0.3">
      <c r="F77">
        <v>69</v>
      </c>
      <c r="G77" s="4">
        <v>8.8000000000000007</v>
      </c>
    </row>
    <row r="78" spans="6:7" x14ac:dyDescent="0.3">
      <c r="F78">
        <v>70</v>
      </c>
      <c r="G78" s="4">
        <v>10.4</v>
      </c>
    </row>
    <row r="79" spans="6:7" x14ac:dyDescent="0.3">
      <c r="F79">
        <v>71</v>
      </c>
      <c r="G79" s="4">
        <v>18.7</v>
      </c>
    </row>
    <row r="80" spans="6:7" x14ac:dyDescent="0.3">
      <c r="F80">
        <v>72</v>
      </c>
      <c r="G80" s="4">
        <v>19.3</v>
      </c>
    </row>
    <row r="81" spans="6:7" x14ac:dyDescent="0.3">
      <c r="F81">
        <v>73</v>
      </c>
      <c r="G81" s="4">
        <v>13.6</v>
      </c>
    </row>
    <row r="82" spans="6:7" x14ac:dyDescent="0.3">
      <c r="F82">
        <v>74</v>
      </c>
      <c r="G82" s="4">
        <v>2.5</v>
      </c>
    </row>
    <row r="83" spans="6:7" x14ac:dyDescent="0.3">
      <c r="F83">
        <v>75</v>
      </c>
      <c r="G83" s="4">
        <v>13.3</v>
      </c>
    </row>
    <row r="84" spans="6:7" x14ac:dyDescent="0.3">
      <c r="F84">
        <v>76</v>
      </c>
      <c r="G84" s="4">
        <v>12.9</v>
      </c>
    </row>
    <row r="85" spans="6:7" x14ac:dyDescent="0.3">
      <c r="F85">
        <v>77</v>
      </c>
      <c r="G85" s="4">
        <v>14.1</v>
      </c>
    </row>
    <row r="86" spans="6:7" x14ac:dyDescent="0.3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M19"/>
  <sheetViews>
    <sheetView workbookViewId="0">
      <selection activeCell="J18" sqref="J18"/>
    </sheetView>
  </sheetViews>
  <sheetFormatPr defaultRowHeight="14.4" x14ac:dyDescent="0.3"/>
  <cols>
    <col min="10" max="10" width="9.88671875" bestFit="1" customWidth="1"/>
    <col min="11" max="11" width="20" bestFit="1" customWidth="1"/>
  </cols>
  <sheetData>
    <row r="14" spans="1:13" x14ac:dyDescent="0.3">
      <c r="A14" t="s">
        <v>14</v>
      </c>
      <c r="C14" t="s">
        <v>15</v>
      </c>
      <c r="D14" t="s">
        <v>16</v>
      </c>
      <c r="E14" t="s">
        <v>17</v>
      </c>
      <c r="F14" t="s">
        <v>18</v>
      </c>
      <c r="H14" t="s">
        <v>19</v>
      </c>
      <c r="J14" t="s">
        <v>23</v>
      </c>
      <c r="K14" t="s">
        <v>22</v>
      </c>
    </row>
    <row r="15" spans="1:13" s="14" customFormat="1" x14ac:dyDescent="0.3">
      <c r="A15" s="14">
        <v>100000</v>
      </c>
      <c r="C15" s="14">
        <v>110000</v>
      </c>
      <c r="D15" s="14">
        <v>120000</v>
      </c>
      <c r="E15" s="14">
        <v>140000</v>
      </c>
      <c r="F15" s="14">
        <v>150000</v>
      </c>
      <c r="H15" s="14">
        <v>4000</v>
      </c>
      <c r="J15" s="14">
        <f>IF(AND($A$15&gt;$C$15,$A$15&gt;$D$15,$A$15&gt;$E$15,$A$15&gt;$F$15),A15-H15,-H15)</f>
        <v>-4000</v>
      </c>
      <c r="K15" s="14" t="str">
        <f>IF(AND($A$15&gt;$C$15,$A$15&gt;$D$15,$A$15&gt;$E$15,$A$15&gt;$F$15),"да","нет")</f>
        <v>нет</v>
      </c>
      <c r="M15" s="14" t="s">
        <v>20</v>
      </c>
    </row>
    <row r="17" spans="10:13" x14ac:dyDescent="0.3">
      <c r="J17" s="14">
        <f>IF($A$15&gt;MAX($C$15:$F$15,$A$15),A15-H15,-H15)</f>
        <v>-4000</v>
      </c>
      <c r="K17" s="14" t="str">
        <f>IF($A$15&gt;MAX($C$15:$F$15,$A$15),"да","нет")</f>
        <v>нет</v>
      </c>
      <c r="M17" t="s">
        <v>21</v>
      </c>
    </row>
    <row r="19" spans="10:13" x14ac:dyDescent="0.3">
      <c r="K19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C19"/>
  <sheetViews>
    <sheetView tabSelected="1" workbookViewId="0">
      <selection activeCell="A20" sqref="A20"/>
    </sheetView>
  </sheetViews>
  <sheetFormatPr defaultRowHeight="14.4" x14ac:dyDescent="0.3"/>
  <cols>
    <col min="1" max="1" width="20.88671875" bestFit="1" customWidth="1"/>
    <col min="2" max="2" width="15.77734375" bestFit="1" customWidth="1"/>
    <col min="3" max="3" width="14" bestFit="1" customWidth="1"/>
  </cols>
  <sheetData>
    <row r="18" spans="1:3" x14ac:dyDescent="0.3">
      <c r="A18" t="s">
        <v>24</v>
      </c>
      <c r="B18" t="s">
        <v>25</v>
      </c>
      <c r="C18" t="s">
        <v>26</v>
      </c>
    </row>
    <row r="19" spans="1:3" x14ac:dyDescent="0.3">
      <c r="A19">
        <v>500</v>
      </c>
      <c r="B19">
        <v>900</v>
      </c>
      <c r="C19">
        <f>IF(A19-B19&gt;=300,500,IF(B19-A19&gt;=300,1500,1000))</f>
        <v>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Александра</cp:lastModifiedBy>
  <dcterms:created xsi:type="dcterms:W3CDTF">2016-06-10T20:01:03Z</dcterms:created>
  <dcterms:modified xsi:type="dcterms:W3CDTF">2023-07-15T15:11:17Z</dcterms:modified>
</cp:coreProperties>
</file>