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полученные файлы\Обучение - Разработчик\Специализация - Аналитик\I четверть\GB4623_A_IQ_Fin_Math\1 урок\"/>
    </mc:Choice>
  </mc:AlternateContent>
  <bookViews>
    <workbookView xWindow="0" yWindow="0" windowWidth="19170" windowHeight="111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2" i="1" l="1"/>
  <c r="P12" i="1"/>
  <c r="R12" i="1"/>
  <c r="U9" i="1"/>
  <c r="R9" i="1"/>
  <c r="U6" i="1"/>
  <c r="R6" i="1"/>
  <c r="T3" i="1"/>
  <c r="R3" i="1"/>
  <c r="P3" i="1"/>
</calcChain>
</file>

<file path=xl/sharedStrings.xml><?xml version="1.0" encoding="utf-8"?>
<sst xmlns="http://schemas.openxmlformats.org/spreadsheetml/2006/main" count="23" uniqueCount="23">
  <si>
    <r>
      <t>Задача 1.</t>
    </r>
    <r>
      <rPr>
        <sz val="10"/>
        <color theme="1"/>
        <rFont val="Arial"/>
        <family val="2"/>
        <charset val="204"/>
      </rPr>
      <t xml:space="preserve"> Пусть мы вкладываем 1 000 рублей под 12% годовых на 3 года. Сколько мы получим при начислении простых и сложных процентов?</t>
    </r>
  </si>
  <si>
    <t>FV = PV * (1 + i) ^ n</t>
  </si>
  <si>
    <t>1000*(1+12%*3)=</t>
  </si>
  <si>
    <t>FV = PV * (1 + i * n)</t>
  </si>
  <si>
    <t>1000*(1+12%)^3=</t>
  </si>
  <si>
    <t>простые %</t>
  </si>
  <si>
    <t>сложные %</t>
  </si>
  <si>
    <t>Разница</t>
  </si>
  <si>
    <r>
      <rPr>
        <b/>
        <sz val="10"/>
        <color theme="1"/>
        <rFont val="Arial"/>
        <family val="2"/>
        <charset val="204"/>
      </rPr>
      <t>Задача 2</t>
    </r>
    <r>
      <rPr>
        <sz val="10"/>
        <color theme="1"/>
        <rFont val="Arial"/>
        <family val="2"/>
        <charset val="204"/>
      </rPr>
      <t>. Человек хочет иметь возможность через 16 лет оплатить образование своему ребенку. Он планирует, что для оплаты учебы в университете, нужно будет иметь $100 тыс. Если текущая доходность банковского депозита равна 4% годовых, то сколько нужно положить в банк сейчас, чтобы через 16 лет получить нужную сумму?</t>
    </r>
  </si>
  <si>
    <t>100000/((1+4%)^16)=</t>
  </si>
  <si>
    <t>-ПС(4%;16;0;100000)=</t>
  </si>
  <si>
    <r>
      <rPr>
        <b/>
        <sz val="10"/>
        <color theme="1"/>
        <rFont val="Arial"/>
        <family val="2"/>
        <charset val="204"/>
      </rPr>
      <t>Задача 3</t>
    </r>
    <r>
      <rPr>
        <sz val="10"/>
        <color theme="1"/>
        <rFont val="Arial"/>
        <family val="2"/>
        <charset val="204"/>
      </rPr>
      <t>. Если инвестор получил наследство в размере $125 тыс и хочет вложить его в акции на фондовом рынке, то какую сумму он может ожидать получить через 20 лет, если средняя доходность фондового рынка ожидается 7% годовых?</t>
    </r>
  </si>
  <si>
    <t>PV = FV / ( (1 + i) ^ n)</t>
  </si>
  <si>
    <t>125000*(1+7%)^20 =</t>
  </si>
  <si>
    <t>ПС excel (Приведенная стоимость)</t>
  </si>
  <si>
    <t>-БС(7%;20;0;125000)=</t>
  </si>
  <si>
    <r>
      <rPr>
        <b/>
        <sz val="10"/>
        <color theme="1"/>
        <rFont val="Arial"/>
        <family val="2"/>
        <charset val="204"/>
      </rPr>
      <t>Задача 4. В</t>
    </r>
    <r>
      <rPr>
        <sz val="10"/>
        <color theme="1"/>
        <rFont val="Arial"/>
        <family val="2"/>
        <charset val="204"/>
      </rPr>
      <t xml:space="preserve"> кредитном договоре прописана ставка 15% годовых. Если начисление процентов осуществляется ежемесячно, какова эффективная ставка по кредиту?</t>
    </r>
  </si>
  <si>
    <t>100*(1+15%)=</t>
  </si>
  <si>
    <t>100*(1+15%/12)^(12*1)=</t>
  </si>
  <si>
    <t>FV = PV * (1 + i/m) ^ (n*m)</t>
  </si>
  <si>
    <t>БС excel (Будущая стоимость)</t>
  </si>
  <si>
    <t>ЭФФЕКТ excel (Эффективная ставка)</t>
  </si>
  <si>
    <t>ЭФФЕКТ(15%;12)=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</si>
</sst>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₽&quot;;[Red]\-#,##0\ &quot;₽&quot;"/>
    <numFmt numFmtId="173" formatCode="0.0%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49" fontId="0" fillId="0" borderId="0" xfId="0" applyNumberForma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" fontId="0" fillId="0" borderId="0" xfId="0" applyNumberForma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6" fontId="0" fillId="0" borderId="0" xfId="0" applyNumberFormat="1"/>
    <xf numFmtId="0" fontId="3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vertical="center" wrapText="1"/>
    </xf>
    <xf numFmtId="173" fontId="0" fillId="0" borderId="0" xfId="1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T13" sqref="T13"/>
    </sheetView>
  </sheetViews>
  <sheetFormatPr defaultRowHeight="15" x14ac:dyDescent="0.25"/>
  <cols>
    <col min="8" max="8" width="9" customWidth="1"/>
    <col min="9" max="14" width="9.140625" hidden="1" customWidth="1"/>
    <col min="15" max="15" width="19.5703125" bestFit="1" customWidth="1"/>
    <col min="17" max="17" width="22.140625" customWidth="1"/>
    <col min="18" max="18" width="9.5703125" bestFit="1" customWidth="1"/>
    <col min="19" max="19" width="6.5703125" customWidth="1"/>
    <col min="20" max="20" width="19.140625" bestFit="1" customWidth="1"/>
    <col min="21" max="21" width="11.5703125" bestFit="1" customWidth="1"/>
  </cols>
  <sheetData>
    <row r="1" spans="1:21" ht="18.75" x14ac:dyDescent="0.3">
      <c r="O1" s="8" t="s">
        <v>5</v>
      </c>
      <c r="P1" s="8"/>
      <c r="Q1" s="8" t="s">
        <v>6</v>
      </c>
      <c r="R1" s="8"/>
      <c r="S1" s="8"/>
      <c r="T1" s="8" t="s">
        <v>7</v>
      </c>
    </row>
    <row r="2" spans="1:21" x14ac:dyDescent="0.25">
      <c r="O2" s="4" t="s">
        <v>3</v>
      </c>
      <c r="Q2" s="1" t="s">
        <v>1</v>
      </c>
    </row>
    <row r="3" spans="1:21" ht="32.25" customHeigh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2" t="s">
        <v>2</v>
      </c>
      <c r="P3">
        <f>1000*(1+12%*3)</f>
        <v>1359.9999999999998</v>
      </c>
      <c r="Q3" t="s">
        <v>4</v>
      </c>
      <c r="R3" s="5">
        <f>1000*(1+12%)^3</f>
        <v>1404.9280000000003</v>
      </c>
      <c r="T3" s="5">
        <f>R3-P3</f>
        <v>44.928000000000566</v>
      </c>
    </row>
    <row r="4" spans="1:21" ht="32.25" customHeigh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2"/>
      <c r="R4" s="5"/>
      <c r="T4" s="5"/>
    </row>
    <row r="5" spans="1:21" ht="15.75" x14ac:dyDescent="0.25">
      <c r="Q5" s="1" t="s">
        <v>12</v>
      </c>
      <c r="T5" s="11" t="s">
        <v>14</v>
      </c>
    </row>
    <row r="6" spans="1:21" ht="69.75" customHeight="1" x14ac:dyDescent="0.25">
      <c r="A6" s="6" t="s">
        <v>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Q6" t="s">
        <v>9</v>
      </c>
      <c r="R6" s="5">
        <f>100000/((1+4%)^16)</f>
        <v>53390.817568584105</v>
      </c>
      <c r="T6" s="2" t="s">
        <v>10</v>
      </c>
      <c r="U6" s="9">
        <f>-PV(4%,16,0,100000)</f>
        <v>53390.817568584105</v>
      </c>
    </row>
    <row r="7" spans="1:2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R7" s="5"/>
      <c r="T7" s="2"/>
      <c r="U7" s="9"/>
    </row>
    <row r="8" spans="1:21" ht="15.75" x14ac:dyDescent="0.25">
      <c r="T8" s="11" t="s">
        <v>20</v>
      </c>
    </row>
    <row r="9" spans="1:21" ht="47.25" customHeight="1" x14ac:dyDescent="0.25">
      <c r="A9" s="12" t="s">
        <v>11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Q9" t="s">
        <v>13</v>
      </c>
      <c r="R9" s="5">
        <f>125000*(1+7%)^20</f>
        <v>483710.55781077244</v>
      </c>
      <c r="T9" s="2" t="s">
        <v>15</v>
      </c>
      <c r="U9" s="9">
        <f>-FV(7%,20,0,125000)</f>
        <v>483710.55781077244</v>
      </c>
    </row>
    <row r="11" spans="1:21" ht="15.75" x14ac:dyDescent="0.25">
      <c r="Q11" s="1" t="s">
        <v>19</v>
      </c>
      <c r="T11" s="11" t="s">
        <v>21</v>
      </c>
    </row>
    <row r="12" spans="1:21" ht="49.5" customHeight="1" x14ac:dyDescent="0.25">
      <c r="A12" s="12" t="s">
        <v>16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t="s">
        <v>17</v>
      </c>
      <c r="P12" s="5">
        <f>100*(1+15%)</f>
        <v>114.99999999999999</v>
      </c>
      <c r="Q12" t="s">
        <v>18</v>
      </c>
      <c r="R12" s="5">
        <f>100*(1+15%/12)^(12*1)</f>
        <v>116.07545177229986</v>
      </c>
      <c r="T12" t="s">
        <v>22</v>
      </c>
      <c r="U12" s="13">
        <f>EFFECT(15%,12)</f>
        <v>0.16075451772299854</v>
      </c>
    </row>
  </sheetData>
  <mergeCells count="4">
    <mergeCell ref="A3:N3"/>
    <mergeCell ref="A6:N6"/>
    <mergeCell ref="A9:N9"/>
    <mergeCell ref="A12:N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Сукнева Александра Андреевна</dc:creator>
  <cp:lastModifiedBy>Сукнева Александра Андреевна</cp:lastModifiedBy>
  <dcterms:created xsi:type="dcterms:W3CDTF">2023-10-16T15:06:39Z</dcterms:created>
  <dcterms:modified xsi:type="dcterms:W3CDTF">2023-10-16T15:36:54Z</dcterms:modified>
</cp:coreProperties>
</file>