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7970" windowHeight="6180"/>
  </bookViews>
  <sheets>
    <sheet name="результат анкетирования" sheetId="2" r:id="rId1"/>
    <sheet name="Лист1" sheetId="1" r:id="rId2"/>
  </sheets>
  <calcPr calcId="145621"/>
</workbook>
</file>

<file path=xl/calcChain.xml><?xml version="1.0" encoding="utf-8"?>
<calcChain xmlns="http://schemas.openxmlformats.org/spreadsheetml/2006/main">
  <c r="C46" i="2" l="1"/>
  <c r="C47" i="2"/>
  <c r="W2" i="2" l="1"/>
  <c r="W3" i="2" l="1"/>
  <c r="W4" i="2"/>
  <c r="C44" i="2" s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4" i="2"/>
  <c r="W25" i="2"/>
  <c r="W26" i="2"/>
  <c r="W27" i="2"/>
  <c r="W28" i="2"/>
  <c r="W30" i="2"/>
  <c r="W31" i="2"/>
  <c r="W33" i="2"/>
  <c r="W34" i="2"/>
  <c r="W35" i="2"/>
  <c r="W37" i="2"/>
  <c r="W38" i="2"/>
  <c r="W39" i="2"/>
  <c r="W40" i="2"/>
  <c r="C43" i="2"/>
  <c r="C23" i="2" s="1"/>
  <c r="D43" i="2"/>
  <c r="E43" i="2"/>
  <c r="F43" i="2"/>
  <c r="G43" i="2"/>
  <c r="H43" i="2"/>
  <c r="H23" i="2" s="1"/>
  <c r="J43" i="2"/>
  <c r="J23" i="2" s="1"/>
  <c r="K43" i="2"/>
  <c r="K23" i="2" s="1"/>
  <c r="L43" i="2"/>
  <c r="L23" i="2" s="1"/>
  <c r="M43" i="2"/>
  <c r="M23" i="2" s="1"/>
  <c r="N43" i="2"/>
  <c r="O43" i="2"/>
  <c r="O23" i="2" s="1"/>
  <c r="S43" i="2"/>
  <c r="P43" i="2"/>
  <c r="P23" i="2" s="1"/>
  <c r="Q43" i="2"/>
  <c r="R43" i="2"/>
  <c r="T43" i="2"/>
  <c r="U43" i="2"/>
  <c r="I43" i="2"/>
  <c r="T29" i="2" l="1"/>
  <c r="T23" i="2"/>
  <c r="S36" i="2"/>
  <c r="S23" i="2"/>
  <c r="G29" i="2"/>
  <c r="G23" i="2"/>
  <c r="I29" i="2"/>
  <c r="I23" i="2"/>
  <c r="Q29" i="2"/>
  <c r="Q23" i="2"/>
  <c r="N29" i="2"/>
  <c r="N23" i="2"/>
  <c r="E29" i="2"/>
  <c r="E23" i="2"/>
  <c r="W47" i="2"/>
  <c r="W46" i="2"/>
  <c r="R29" i="2"/>
  <c r="R23" i="2"/>
  <c r="F29" i="2"/>
  <c r="F23" i="2"/>
  <c r="U29" i="2"/>
  <c r="U23" i="2"/>
  <c r="D29" i="2"/>
  <c r="D23" i="2"/>
  <c r="W23" i="2" s="1"/>
  <c r="O29" i="2"/>
  <c r="O36" i="2"/>
  <c r="O41" i="2"/>
  <c r="O32" i="2"/>
  <c r="P32" i="2"/>
  <c r="P41" i="2"/>
  <c r="P29" i="2"/>
  <c r="P36" i="2"/>
  <c r="K29" i="2"/>
  <c r="K32" i="2"/>
  <c r="K36" i="2"/>
  <c r="K41" i="2"/>
  <c r="L32" i="2"/>
  <c r="L41" i="2"/>
  <c r="L29" i="2"/>
  <c r="L36" i="2"/>
  <c r="J29" i="2"/>
  <c r="J32" i="2"/>
  <c r="J36" i="2"/>
  <c r="J41" i="2"/>
  <c r="M29" i="2"/>
  <c r="M36" i="2"/>
  <c r="M32" i="2"/>
  <c r="M41" i="2"/>
  <c r="H41" i="2"/>
  <c r="H36" i="2"/>
  <c r="H32" i="2"/>
  <c r="H29" i="2"/>
  <c r="C32" i="2"/>
  <c r="C29" i="2"/>
  <c r="C41" i="2"/>
  <c r="C36" i="2"/>
  <c r="S32" i="2"/>
  <c r="S41" i="2"/>
  <c r="D41" i="2"/>
  <c r="D36" i="2"/>
  <c r="D32" i="2"/>
  <c r="S29" i="2"/>
  <c r="R41" i="2"/>
  <c r="G41" i="2"/>
  <c r="R36" i="2"/>
  <c r="G36" i="2"/>
  <c r="R32" i="2"/>
  <c r="G32" i="2"/>
  <c r="U41" i="2"/>
  <c r="Q41" i="2"/>
  <c r="N41" i="2"/>
  <c r="F41" i="2"/>
  <c r="U36" i="2"/>
  <c r="Q36" i="2"/>
  <c r="N36" i="2"/>
  <c r="F36" i="2"/>
  <c r="U32" i="2"/>
  <c r="Q32" i="2"/>
  <c r="N32" i="2"/>
  <c r="F32" i="2"/>
  <c r="T41" i="2"/>
  <c r="E41" i="2"/>
  <c r="T36" i="2"/>
  <c r="E36" i="2"/>
  <c r="T32" i="2"/>
  <c r="E32" i="2"/>
  <c r="I32" i="2"/>
  <c r="I36" i="2"/>
  <c r="I41" i="2"/>
  <c r="W29" i="2" l="1"/>
  <c r="W36" i="2"/>
  <c r="W32" i="2"/>
  <c r="W41" i="2"/>
</calcChain>
</file>

<file path=xl/comments1.xml><?xml version="1.0" encoding="utf-8"?>
<comments xmlns="http://schemas.openxmlformats.org/spreadsheetml/2006/main">
  <authors>
    <author>ЧПУ 2-12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ЧПУ 2-12: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<sst xmlns="http://schemas.openxmlformats.org/spreadsheetml/2006/main" count="57" uniqueCount="41">
  <si>
    <t>вопрос№</t>
  </si>
  <si>
    <t>неудовлетворительно</t>
  </si>
  <si>
    <t>удовлетворитель</t>
  </si>
  <si>
    <t>хорошо</t>
  </si>
  <si>
    <t>нет</t>
  </si>
  <si>
    <t>скорее нет</t>
  </si>
  <si>
    <t>скорее да</t>
  </si>
  <si>
    <t>да</t>
  </si>
  <si>
    <t>да, с жалобой</t>
  </si>
  <si>
    <t>да, с вопросом</t>
  </si>
  <si>
    <t>да, с предложением</t>
  </si>
  <si>
    <t>да, с заявлением</t>
  </si>
  <si>
    <t>да, другое(что именно)</t>
  </si>
  <si>
    <t>нет ответа</t>
  </si>
  <si>
    <t>письменно</t>
  </si>
  <si>
    <t>устно</t>
  </si>
  <si>
    <t>по телефону</t>
  </si>
  <si>
    <t>по электронной почте</t>
  </si>
  <si>
    <t xml:space="preserve">с помощью средств, размещенных на сайте образавательных организаций (форум, специальная форма и др.) </t>
  </si>
  <si>
    <t>индивидуальное обращение</t>
  </si>
  <si>
    <t>коллективное обращение</t>
  </si>
  <si>
    <t>да, с задержкой</t>
  </si>
  <si>
    <t>да, в установленные сроки</t>
  </si>
  <si>
    <t xml:space="preserve">да </t>
  </si>
  <si>
    <t xml:space="preserve">скорее да </t>
  </si>
  <si>
    <t xml:space="preserve">Всего </t>
  </si>
  <si>
    <t>Всего</t>
  </si>
  <si>
    <t>1. Оцените доброжелательность и вежливость работников образовательной организации,в которой учитесь Вы...</t>
  </si>
  <si>
    <t>2. Оцените компетентность работников организаций, в которой учитесь Вы...</t>
  </si>
  <si>
    <t>4. Оцените качество предостовляемых образоваемых услуг в организации, в которой учитесь Вы…</t>
  </si>
  <si>
    <t>5. Порекомендовали бы Вы родственникам и знакомым образовательную организацию, в которой учитесь Вы</t>
  </si>
  <si>
    <t xml:space="preserve">6. Обращались ли Вы к руководителям образовательной организации, в которой учитесь Вы, с заявлениями, предложениями, жалобами? </t>
  </si>
  <si>
    <t xml:space="preserve">7. Если обращались то, в какой форме: </t>
  </si>
  <si>
    <t>8. Если обращались, то это было...</t>
  </si>
  <si>
    <t>9. Если обращались, то получили ли Вы ответ...</t>
  </si>
  <si>
    <t xml:space="preserve">10. Довольны ли качеством рассмотрения вашего обращения? </t>
  </si>
  <si>
    <t>Всего анкет</t>
  </si>
  <si>
    <t>анкета №                  вариант ответа</t>
  </si>
  <si>
    <t>Родители</t>
  </si>
  <si>
    <t xml:space="preserve">Обучающиеся </t>
  </si>
  <si>
    <r>
      <rPr>
        <b/>
        <sz val="8"/>
        <color theme="0"/>
        <rFont val="Times New Roman"/>
        <family val="1"/>
        <charset val="204"/>
      </rPr>
      <t xml:space="preserve">3. Оцените материально-техническое обеспечение организации, в которой учитесь Вы... </t>
    </r>
    <r>
      <rPr>
        <b/>
        <sz val="10.5"/>
        <color theme="0"/>
        <rFont val="Times New Roman"/>
        <family val="1"/>
        <charset val="204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</si>
</sst>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8"/>
      <color theme="0"/>
      <name val="Times New Roman"/>
      <family val="1"/>
      <charset val="204"/>
    </font>
    <font>
      <b/>
      <sz val="10.5"/>
      <color theme="0"/>
      <name val="Times New Roman"/>
      <family val="1"/>
      <charset val="204"/>
    </font>
    <font>
      <b/>
      <sz val="18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2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3" borderId="31" xfId="0" applyFill="1" applyBorder="1" applyAlignment="1">
      <alignment horizontal="center" wrapText="1"/>
    </xf>
    <xf numFmtId="0" fontId="0" fillId="3" borderId="32" xfId="0" applyFill="1" applyBorder="1" applyAlignment="1">
      <alignment horizontal="center" wrapText="1"/>
    </xf>
    <xf numFmtId="0" fontId="0" fillId="3" borderId="33" xfId="0" applyFill="1" applyBorder="1" applyAlignment="1">
      <alignment horizontal="center" wrapText="1"/>
    </xf>
    <xf numFmtId="0" fontId="0" fillId="0" borderId="2" xfId="0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19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32" xfId="0" applyBorder="1" applyAlignment="1">
      <alignment horizontal="center" wrapText="1"/>
    </xf>
    <xf numFmtId="0" fontId="0" fillId="0" borderId="14" xfId="0" applyBorder="1"/>
    <xf numFmtId="0" fontId="0" fillId="0" borderId="33" xfId="0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vertical="top" wrapText="1"/>
    </xf>
    <xf numFmtId="0" fontId="0" fillId="4" borderId="8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2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5" borderId="31" xfId="0" applyFill="1" applyBorder="1" applyAlignment="1">
      <alignment horizontal="center" wrapText="1"/>
    </xf>
    <xf numFmtId="0" fontId="0" fillId="5" borderId="12" xfId="0" applyFill="1" applyBorder="1"/>
    <xf numFmtId="0" fontId="0" fillId="5" borderId="13" xfId="0" applyFill="1" applyBorder="1"/>
    <xf numFmtId="0" fontId="0" fillId="5" borderId="32" xfId="0" applyFill="1" applyBorder="1" applyAlignment="1">
      <alignment horizontal="center" wrapText="1"/>
    </xf>
    <xf numFmtId="0" fontId="0" fillId="5" borderId="2" xfId="0" applyFill="1" applyBorder="1"/>
    <xf numFmtId="0" fontId="0" fillId="5" borderId="14" xfId="0" applyFill="1" applyBorder="1"/>
    <xf numFmtId="0" fontId="0" fillId="5" borderId="33" xfId="0" applyFill="1" applyBorder="1" applyAlignment="1">
      <alignment horizontal="center" wrapText="1"/>
    </xf>
    <xf numFmtId="0" fontId="0" fillId="5" borderId="15" xfId="0" applyFill="1" applyBorder="1"/>
    <xf numFmtId="0" fontId="0" fillId="5" borderId="16" xfId="0" applyFill="1" applyBorder="1"/>
    <xf numFmtId="0" fontId="0" fillId="4" borderId="1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10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9" xfId="0" applyFill="1" applyBorder="1"/>
    <xf numFmtId="0" fontId="0" fillId="2" borderId="2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wrapText="1"/>
    </xf>
    <xf numFmtId="0" fontId="0" fillId="4" borderId="0" xfId="0" applyFill="1" applyBorder="1"/>
    <xf numFmtId="0" fontId="0" fillId="4" borderId="2" xfId="0" applyFill="1" applyBorder="1" applyAlignment="1">
      <alignment horizontal="center" wrapText="1"/>
    </xf>
    <xf numFmtId="0" fontId="0" fillId="4" borderId="0" xfId="0" applyFill="1" applyBorder="1" applyAlignment="1">
      <alignment horizontal="center" vertical="top" wrapText="1"/>
    </xf>
    <xf numFmtId="0" fontId="0" fillId="2" borderId="34" xfId="0" applyFill="1" applyBorder="1" applyAlignment="1">
      <alignment horizontal="center" wrapText="1"/>
    </xf>
    <xf numFmtId="0" fontId="0" fillId="0" borderId="37" xfId="0" applyBorder="1"/>
    <xf numFmtId="0" fontId="0" fillId="0" borderId="3" xfId="0" applyBorder="1"/>
    <xf numFmtId="0" fontId="0" fillId="0" borderId="38" xfId="0" applyBorder="1"/>
    <xf numFmtId="0" fontId="0" fillId="5" borderId="37" xfId="0" applyFill="1" applyBorder="1"/>
    <xf numFmtId="0" fontId="0" fillId="5" borderId="3" xfId="0" applyFill="1" applyBorder="1"/>
    <xf numFmtId="0" fontId="0" fillId="5" borderId="38" xfId="0" applyFill="1" applyBorder="1"/>
    <xf numFmtId="0" fontId="0" fillId="3" borderId="37" xfId="0" applyFill="1" applyBorder="1"/>
    <xf numFmtId="0" fontId="0" fillId="3" borderId="3" xfId="0" applyFill="1" applyBorder="1"/>
    <xf numFmtId="0" fontId="0" fillId="3" borderId="38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5" borderId="28" xfId="0" applyFill="1" applyBorder="1"/>
    <xf numFmtId="0" fontId="0" fillId="5" borderId="24" xfId="0" applyFill="1" applyBorder="1"/>
    <xf numFmtId="0" fontId="0" fillId="5" borderId="29" xfId="0" applyFill="1" applyBorder="1"/>
    <xf numFmtId="0" fontId="0" fillId="3" borderId="28" xfId="0" applyFill="1" applyBorder="1"/>
    <xf numFmtId="0" fontId="0" fillId="3" borderId="24" xfId="0" applyFill="1" applyBorder="1"/>
    <xf numFmtId="0" fontId="0" fillId="3" borderId="29" xfId="0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5" borderId="39" xfId="0" applyFill="1" applyBorder="1"/>
    <xf numFmtId="0" fontId="0" fillId="5" borderId="40" xfId="0" applyFill="1" applyBorder="1"/>
    <xf numFmtId="0" fontId="0" fillId="5" borderId="41" xfId="0" applyFill="1" applyBorder="1"/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0" fillId="2" borderId="4" xfId="0" applyFill="1" applyBorder="1"/>
    <xf numFmtId="0" fontId="0" fillId="2" borderId="26" xfId="0" applyFill="1" applyBorder="1"/>
    <xf numFmtId="0" fontId="0" fillId="2" borderId="1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127" wrapText="1"/>
    </xf>
    <xf numFmtId="0" fontId="0" fillId="0" borderId="43" xfId="0" applyBorder="1" applyAlignment="1"/>
    <xf numFmtId="9" fontId="0" fillId="0" borderId="2" xfId="1" applyFont="1" applyBorder="1" applyAlignme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1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56586461641286"/>
          <c:y val="2.9764701967645302E-2"/>
          <c:w val="0.87710755281396779"/>
          <c:h val="0.97012486506782525"/>
        </c:manualLayout>
      </c:layout>
      <c:doughnutChart>
        <c:varyColors val="1"/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148-41A1-A32F-D9DFCD845A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148-41A1-A32F-D9DFCD845A5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148-41A1-A32F-D9DFCD845A5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148-41A1-A32F-D9DFCD845A5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148-41A1-A32F-D9DFCD845A5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148-41A1-A32F-D9DFCD845A5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148-41A1-A32F-D9DFCD845A5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148-41A1-A32F-D9DFCD845A5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C148-41A1-A32F-D9DFCD845A5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148-41A1-A32F-D9DFCD845A52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5400">
                        <a:solidFill>
                          <a:sysClr val="windowText" lastClr="000000"/>
                        </a:solidFill>
                      </a:rPr>
                      <a:t>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148-41A1-A32F-D9DFCD845A5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5400">
                        <a:solidFill>
                          <a:sysClr val="windowText" lastClr="000000"/>
                        </a:solidFill>
                      </a:rPr>
                      <a:t>2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148-41A1-A32F-D9DFCD845A5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5400">
                        <a:solidFill>
                          <a:sysClr val="windowText" lastClr="000000"/>
                        </a:solidFill>
                      </a:rPr>
                      <a:t>3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148-41A1-A32F-D9DFCD845A5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5400">
                        <a:solidFill>
                          <a:sysClr val="windowText" lastClr="000000"/>
                        </a:solidFill>
                      </a:rPr>
                      <a:t>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148-41A1-A32F-D9DFCD845A52}"/>
                </c:ext>
              </c:extLst>
            </c:dLbl>
            <c:dLbl>
              <c:idx val="4"/>
              <c:layout>
                <c:manualLayout>
                  <c:x val="-4.9059608744470243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5400">
                        <a:solidFill>
                          <a:sysClr val="windowText" lastClr="000000"/>
                        </a:solidFill>
                      </a:rPr>
                      <a:t>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148-41A1-A32F-D9DFCD845A52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5400">
                        <a:solidFill>
                          <a:sysClr val="windowText" lastClr="000000"/>
                        </a:solidFill>
                      </a:rPr>
                      <a:t>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148-41A1-A32F-D9DFCD845A52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5400">
                        <a:solidFill>
                          <a:sysClr val="windowText" lastClr="000000"/>
                        </a:solidFill>
                      </a:rPr>
                      <a:t>7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148-41A1-A32F-D9DFCD845A52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5400">
                        <a:solidFill>
                          <a:sysClr val="windowText" lastClr="000000"/>
                        </a:solidFill>
                      </a:rPr>
                      <a:t>8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148-41A1-A32F-D9DFCD845A52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5400">
                        <a:solidFill>
                          <a:sysClr val="windowText" lastClr="000000"/>
                        </a:solidFill>
                      </a:rPr>
                      <a:t>9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148-41A1-A32F-D9DFCD845A52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sz="5400">
                        <a:solidFill>
                          <a:sysClr val="windowText" lastClr="000000"/>
                        </a:solidFill>
                      </a:rPr>
                      <a:t>10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148-41A1-A32F-D9DFCD845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'результат анкетирования'!$B$2:$B$41</c:f>
              <c:strCache>
                <c:ptCount val="40"/>
                <c:pt idx="0">
                  <c:v>неудовлетворительно</c:v>
                </c:pt>
                <c:pt idx="1">
                  <c:v>удовлетворитель</c:v>
                </c:pt>
                <c:pt idx="2">
                  <c:v>хорошо</c:v>
                </c:pt>
                <c:pt idx="3">
                  <c:v>неудовлетворительно</c:v>
                </c:pt>
                <c:pt idx="4">
                  <c:v>удовлетворитель</c:v>
                </c:pt>
                <c:pt idx="5">
                  <c:v>хорошо</c:v>
                </c:pt>
                <c:pt idx="6">
                  <c:v>неудовлетворительно</c:v>
                </c:pt>
                <c:pt idx="7">
                  <c:v>удовлетворитель</c:v>
                </c:pt>
                <c:pt idx="8">
                  <c:v>хорошо</c:v>
                </c:pt>
                <c:pt idx="9">
                  <c:v>неудовлетворительно</c:v>
                </c:pt>
                <c:pt idx="10">
                  <c:v>удовлетворитель</c:v>
                </c:pt>
                <c:pt idx="11">
                  <c:v>хорошо</c:v>
                </c:pt>
                <c:pt idx="12">
                  <c:v>нет</c:v>
                </c:pt>
                <c:pt idx="13">
                  <c:v>скорее нет</c:v>
                </c:pt>
                <c:pt idx="14">
                  <c:v>скорее да</c:v>
                </c:pt>
                <c:pt idx="15">
                  <c:v>да</c:v>
                </c:pt>
                <c:pt idx="16">
                  <c:v>да, с жалобой</c:v>
                </c:pt>
                <c:pt idx="17">
                  <c:v>да, с вопросом</c:v>
                </c:pt>
                <c:pt idx="18">
                  <c:v>да, с предложением</c:v>
                </c:pt>
                <c:pt idx="19">
                  <c:v>да, с заявлением</c:v>
                </c:pt>
                <c:pt idx="20">
                  <c:v>да, другое(что именно)</c:v>
                </c:pt>
                <c:pt idx="21">
                  <c:v>нет</c:v>
                </c:pt>
                <c:pt idx="22">
                  <c:v>письменно</c:v>
                </c:pt>
                <c:pt idx="23">
                  <c:v>устно</c:v>
                </c:pt>
                <c:pt idx="24">
                  <c:v>по телефону</c:v>
                </c:pt>
                <c:pt idx="25">
                  <c:v>по электронной почте</c:v>
                </c:pt>
                <c:pt idx="26">
                  <c:v>с помощью средств, размещенных на сайте образавательных организаций (форум, специальная форма и др.) </c:v>
                </c:pt>
                <c:pt idx="27">
                  <c:v>нет ответа</c:v>
                </c:pt>
                <c:pt idx="28">
                  <c:v>индивидуальное обращение</c:v>
                </c:pt>
                <c:pt idx="29">
                  <c:v>коллективное обращение</c:v>
                </c:pt>
                <c:pt idx="30">
                  <c:v>нет ответа</c:v>
                </c:pt>
                <c:pt idx="31">
                  <c:v>да, в установленные сроки</c:v>
                </c:pt>
                <c:pt idx="32">
                  <c:v>да, с задержкой</c:v>
                </c:pt>
                <c:pt idx="33">
                  <c:v>нет</c:v>
                </c:pt>
                <c:pt idx="34">
                  <c:v>нет ответа</c:v>
                </c:pt>
                <c:pt idx="35">
                  <c:v>да </c:v>
                </c:pt>
                <c:pt idx="36">
                  <c:v>скорее да </c:v>
                </c:pt>
                <c:pt idx="37">
                  <c:v>скорее нет</c:v>
                </c:pt>
                <c:pt idx="38">
                  <c:v>нет</c:v>
                </c:pt>
                <c:pt idx="39">
                  <c:v>нет ответа</c:v>
                </c:pt>
              </c:strCache>
            </c:strRef>
          </c:cat>
          <c:val>
            <c:numRef>
              <c:f>Лист1!$N$108:$N$117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148-41A1-A32F-D9DFCD845A52}"/>
            </c:ext>
          </c:extLst>
        </c:ser>
        <c:ser>
          <c:idx val="1"/>
          <c:order val="1"/>
          <c:tx>
            <c:strRef>
              <c:f>'результат анкетирования'!$B$2:$B$41</c:f>
              <c:strCache>
                <c:ptCount val="1"/>
                <c:pt idx="0">
                  <c:v>неудовлетворительно удовлетворитель хорошо неудовлетворительно удовлетворитель хорошо неудовлетворительно удовлетворитель хорошо неудовлетворительно удовлетворитель хорошо нет скорее нет скорее да да да, с жалобой да, с вопросом да, с предложением да, с з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148-41A1-A32F-D9DFCD845A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148-41A1-A32F-D9DFCD845A5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148-41A1-A32F-D9DFCD845A5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148-41A1-A32F-D9DFCD845A5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148-41A1-A32F-D9DFCD845A5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148-41A1-A32F-D9DFCD845A5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148-41A1-A32F-D9DFCD845A5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C148-41A1-A32F-D9DFCD845A5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148-41A1-A32F-D9DFCD845A5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C148-41A1-A32F-D9DFCD845A5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148-41A1-A32F-D9DFCD845A5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C148-41A1-A32F-D9DFCD845A5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148-41A1-A32F-D9DFCD845A5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C148-41A1-A32F-D9DFCD845A5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148-41A1-A32F-D9DFCD845A5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C148-41A1-A32F-D9DFCD845A52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148-41A1-A32F-D9DFCD845A5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C148-41A1-A32F-D9DFCD845A52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148-41A1-A32F-D9DFCD845A52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C148-41A1-A32F-D9DFCD845A52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148-41A1-A32F-D9DFCD845A52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C148-41A1-A32F-D9DFCD845A52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148-41A1-A32F-D9DFCD845A52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C148-41A1-A32F-D9DFCD845A52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148-41A1-A32F-D9DFCD845A52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C148-41A1-A32F-D9DFCD845A52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148-41A1-A32F-D9DFCD845A52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C148-41A1-A32F-D9DFCD845A52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148-41A1-A32F-D9DFCD845A52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C148-41A1-A32F-D9DFCD845A52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C148-41A1-A32F-D9DFCD845A52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C148-41A1-A32F-D9DFCD845A52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C148-41A1-A32F-D9DFCD845A52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C148-41A1-A32F-D9DFCD845A52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C148-41A1-A32F-D9DFCD845A52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C148-41A1-A32F-D9DFCD845A52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C148-41A1-A32F-D9DFCD845A52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C148-41A1-A32F-D9DFCD845A52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C148-41A1-A32F-D9DFCD845A52}"/>
              </c:ext>
            </c:extLst>
          </c:dPt>
          <c:dLbls>
            <c:dLbl>
              <c:idx val="0"/>
              <c:layout>
                <c:manualLayout>
                  <c:x val="-2.0243055659604509E-3"/>
                  <c:y val="2.32129053784152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1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148-41A1-A32F-D9DFCD845A5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-414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-318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-288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-21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7.2875000374576226E-3"/>
                  <c:y val="2.813685500413966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9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148-41A1-A32F-D9DFCD845A52}"/>
                </c:ext>
              </c:extLst>
            </c:dLbl>
            <c:dLbl>
              <c:idx val="7"/>
              <c:layout>
                <c:manualLayout>
                  <c:x val="-7.6923611506497132E-3"/>
                  <c:y val="7.034213751034915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18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C148-41A1-A32F-D9DFCD845A52}"/>
                </c:ext>
              </c:extLst>
            </c:dLbl>
            <c:dLbl>
              <c:idx val="8"/>
              <c:layout>
                <c:manualLayout>
                  <c:x val="-1.8218750093644057E-2"/>
                  <c:y val="-5.627371000827932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6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C148-41A1-A32F-D9DFCD845A52}"/>
                </c:ext>
              </c:extLst>
            </c:dLbl>
            <c:dLbl>
              <c:idx val="9"/>
              <c:layout>
                <c:manualLayout>
                  <c:x val="-5.6680555846892623E-3"/>
                  <c:y val="-4.923949625724440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13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C148-41A1-A32F-D9DFCD845A52}"/>
                </c:ext>
              </c:extLst>
            </c:dLbl>
            <c:dLbl>
              <c:idx val="10"/>
              <c:layout>
                <c:manualLayout>
                  <c:x val="-1.0526388942994343E-2"/>
                  <c:y val="-1.2661584751862848E-2"/>
                </c:manualLayout>
              </c:layout>
              <c:tx>
                <c:rich>
                  <a:bodyPr rot="222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ru-RU"/>
                      <a:t>удовлетворительно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C148-41A1-A32F-D9DFCD845A52}"/>
                </c:ext>
              </c:extLst>
            </c:dLbl>
            <c:dLbl>
              <c:idx val="11"/>
              <c:layout>
                <c:manualLayout>
                  <c:x val="-9.7166667166101641E-3"/>
                  <c:y val="-1.47718488771734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28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C148-41A1-A32F-D9DFCD845A52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34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40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46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52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-516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-48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-444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-40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-37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-34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-28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-27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-234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-19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1.2039021272850425E-2"/>
                  <c:y val="-7.574767835481412E-3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с помощью средств, размещенных на сайте образавательных </a:t>
                    </a:r>
                  </a:p>
                  <a:p>
                    <a:r>
                      <a:rPr lang="ru-RU"/>
                      <a:t>организаций</a:t>
                    </a:r>
                  </a:p>
                  <a:p>
                    <a:r>
                      <a:rPr lang="ru-RU"/>
                      <a:t> (форум, специальная форма и др.)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C148-41A1-A32F-D9DFCD845A52}"/>
                </c:ext>
              </c:extLst>
            </c:dLbl>
            <c:dLbl>
              <c:idx val="27"/>
              <c:layout>
                <c:manualLayout>
                  <c:x val="1.0121527829802223E-2"/>
                  <c:y val="-3.517106875517457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138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C148-41A1-A32F-D9DFCD845A52}"/>
                </c:ext>
              </c:extLst>
            </c:dLbl>
            <c:dLbl>
              <c:idx val="28"/>
              <c:layout>
                <c:manualLayout>
                  <c:x val="1.2550694508954794E-2"/>
                  <c:y val="-5.6273710008279323E-3"/>
                </c:manualLayout>
              </c:layout>
              <c:tx>
                <c:rich>
                  <a:bodyPr rot="-66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ru-RU"/>
                      <a:t>неудовлетворително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C148-41A1-A32F-D9DFCD845A52}"/>
                </c:ext>
              </c:extLst>
            </c:dLbl>
            <c:dLbl>
              <c:idx val="29"/>
              <c:layout>
                <c:manualLayout>
                  <c:x val="1.3798620948210383E-2"/>
                  <c:y val="3.70220459329684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C148-41A1-A32F-D9DFCD845A52}"/>
                </c:ext>
              </c:extLst>
            </c:dLbl>
            <c:dLbl>
              <c:idx val="30"/>
              <c:layout>
                <c:manualLayout>
                  <c:x val="2.631597235748586E-2"/>
                  <c:y val="1.05513206265523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72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C148-41A1-A32F-D9DFCD845A52}"/>
                </c:ext>
              </c:extLst>
            </c:dLbl>
            <c:dLbl>
              <c:idx val="31"/>
              <c:layout>
                <c:manualLayout>
                  <c:x val="1.0526357064166563E-2"/>
                  <c:y val="9.847899251448881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138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C148-41A1-A32F-D9DFCD845A52}"/>
                </c:ext>
              </c:extLst>
            </c:dLbl>
            <c:dLbl>
              <c:idx val="32"/>
              <c:layout>
                <c:manualLayout>
                  <c:x val="1.0526388942994373E-2"/>
                  <c:y val="1.12547420016558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18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C148-41A1-A32F-D9DFCD845A52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2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30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36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6"/>
              <c:spPr>
                <a:noFill/>
                <a:ln>
                  <a:noFill/>
                </a:ln>
                <a:effectLst/>
              </c:spPr>
              <c:txPr>
                <a:bodyPr rot="39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7"/>
              <c:spPr>
                <a:noFill/>
                <a:ln>
                  <a:noFill/>
                </a:ln>
                <a:effectLst/>
              </c:spPr>
              <c:txPr>
                <a:bodyPr rot="444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8"/>
              <c:spPr>
                <a:noFill/>
                <a:ln>
                  <a:noFill/>
                </a:ln>
                <a:effectLst/>
              </c:spPr>
              <c:txPr>
                <a:bodyPr rot="48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9"/>
              <c:spPr>
                <a:noFill/>
                <a:ln>
                  <a:noFill/>
                </a:ln>
                <a:effectLst/>
              </c:spPr>
              <c:txPr>
                <a:bodyPr rot="51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16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'результат анкетирования'!$B$2:$B$41</c:f>
              <c:strCache>
                <c:ptCount val="40"/>
                <c:pt idx="0">
                  <c:v>неудовлетворительно</c:v>
                </c:pt>
                <c:pt idx="1">
                  <c:v>удовлетворитель</c:v>
                </c:pt>
                <c:pt idx="2">
                  <c:v>хорошо</c:v>
                </c:pt>
                <c:pt idx="3">
                  <c:v>неудовлетворительно</c:v>
                </c:pt>
                <c:pt idx="4">
                  <c:v>удовлетворитель</c:v>
                </c:pt>
                <c:pt idx="5">
                  <c:v>хорошо</c:v>
                </c:pt>
                <c:pt idx="6">
                  <c:v>неудовлетворительно</c:v>
                </c:pt>
                <c:pt idx="7">
                  <c:v>удовлетворитель</c:v>
                </c:pt>
                <c:pt idx="8">
                  <c:v>хорошо</c:v>
                </c:pt>
                <c:pt idx="9">
                  <c:v>неудовлетворительно</c:v>
                </c:pt>
                <c:pt idx="10">
                  <c:v>удовлетворитель</c:v>
                </c:pt>
                <c:pt idx="11">
                  <c:v>хорошо</c:v>
                </c:pt>
                <c:pt idx="12">
                  <c:v>нет</c:v>
                </c:pt>
                <c:pt idx="13">
                  <c:v>скорее нет</c:v>
                </c:pt>
                <c:pt idx="14">
                  <c:v>скорее да</c:v>
                </c:pt>
                <c:pt idx="15">
                  <c:v>да</c:v>
                </c:pt>
                <c:pt idx="16">
                  <c:v>да, с жалобой</c:v>
                </c:pt>
                <c:pt idx="17">
                  <c:v>да, с вопросом</c:v>
                </c:pt>
                <c:pt idx="18">
                  <c:v>да, с предложением</c:v>
                </c:pt>
                <c:pt idx="19">
                  <c:v>да, с заявлением</c:v>
                </c:pt>
                <c:pt idx="20">
                  <c:v>да, другое(что именно)</c:v>
                </c:pt>
                <c:pt idx="21">
                  <c:v>нет</c:v>
                </c:pt>
                <c:pt idx="22">
                  <c:v>письменно</c:v>
                </c:pt>
                <c:pt idx="23">
                  <c:v>устно</c:v>
                </c:pt>
                <c:pt idx="24">
                  <c:v>по телефону</c:v>
                </c:pt>
                <c:pt idx="25">
                  <c:v>по электронной почте</c:v>
                </c:pt>
                <c:pt idx="26">
                  <c:v>с помощью средств, размещенных на сайте образавательных организаций (форум, специальная форма и др.) </c:v>
                </c:pt>
                <c:pt idx="27">
                  <c:v>нет ответа</c:v>
                </c:pt>
                <c:pt idx="28">
                  <c:v>индивидуальное обращение</c:v>
                </c:pt>
                <c:pt idx="29">
                  <c:v>коллективное обращение</c:v>
                </c:pt>
                <c:pt idx="30">
                  <c:v>нет ответа</c:v>
                </c:pt>
                <c:pt idx="31">
                  <c:v>да, в установленные сроки</c:v>
                </c:pt>
                <c:pt idx="32">
                  <c:v>да, с задержкой</c:v>
                </c:pt>
                <c:pt idx="33">
                  <c:v>нет</c:v>
                </c:pt>
                <c:pt idx="34">
                  <c:v>нет ответа</c:v>
                </c:pt>
                <c:pt idx="35">
                  <c:v>да </c:v>
                </c:pt>
                <c:pt idx="36">
                  <c:v>скорее да </c:v>
                </c:pt>
                <c:pt idx="37">
                  <c:v>скорее нет</c:v>
                </c:pt>
                <c:pt idx="38">
                  <c:v>нет</c:v>
                </c:pt>
                <c:pt idx="39">
                  <c:v>нет ответа</c:v>
                </c:pt>
              </c:strCache>
            </c:strRef>
          </c:cat>
          <c:val>
            <c:numRef>
              <c:f>'результат анкетирования'!$X$2:$X$41</c:f>
              <c:numCache>
                <c:formatCode>General</c:formatCode>
                <c:ptCount val="40"/>
                <c:pt idx="0">
                  <c:v>333</c:v>
                </c:pt>
                <c:pt idx="1">
                  <c:v>333</c:v>
                </c:pt>
                <c:pt idx="2">
                  <c:v>333</c:v>
                </c:pt>
                <c:pt idx="3">
                  <c:v>333</c:v>
                </c:pt>
                <c:pt idx="4">
                  <c:v>333</c:v>
                </c:pt>
                <c:pt idx="5">
                  <c:v>333</c:v>
                </c:pt>
                <c:pt idx="6">
                  <c:v>333</c:v>
                </c:pt>
                <c:pt idx="7">
                  <c:v>333</c:v>
                </c:pt>
                <c:pt idx="8">
                  <c:v>333</c:v>
                </c:pt>
                <c:pt idx="9">
                  <c:v>333</c:v>
                </c:pt>
                <c:pt idx="10">
                  <c:v>333</c:v>
                </c:pt>
                <c:pt idx="11">
                  <c:v>333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166</c:v>
                </c:pt>
                <c:pt idx="17">
                  <c:v>166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  <c:pt idx="21">
                  <c:v>166</c:v>
                </c:pt>
                <c:pt idx="22">
                  <c:v>166</c:v>
                </c:pt>
                <c:pt idx="23">
                  <c:v>166</c:v>
                </c:pt>
                <c:pt idx="24">
                  <c:v>166</c:v>
                </c:pt>
                <c:pt idx="25">
                  <c:v>166</c:v>
                </c:pt>
                <c:pt idx="26">
                  <c:v>166</c:v>
                </c:pt>
                <c:pt idx="27">
                  <c:v>166</c:v>
                </c:pt>
                <c:pt idx="28">
                  <c:v>333</c:v>
                </c:pt>
                <c:pt idx="29">
                  <c:v>333</c:v>
                </c:pt>
                <c:pt idx="30">
                  <c:v>333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2-C148-41A1-A32F-D9DFCD84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0"/>
      </c:doughnutChar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'результат анкетирования'!$W$2:$W$41</c:f>
              <c:numCache>
                <c:formatCode>General</c:formatCode>
                <c:ptCount val="40"/>
                <c:pt idx="0">
                  <c:v>2</c:v>
                </c:pt>
                <c:pt idx="1">
                  <c:v>115</c:v>
                </c:pt>
                <c:pt idx="2">
                  <c:v>365</c:v>
                </c:pt>
                <c:pt idx="3">
                  <c:v>8</c:v>
                </c:pt>
                <c:pt idx="4">
                  <c:v>87</c:v>
                </c:pt>
                <c:pt idx="5">
                  <c:v>386</c:v>
                </c:pt>
                <c:pt idx="6">
                  <c:v>10</c:v>
                </c:pt>
                <c:pt idx="7">
                  <c:v>96</c:v>
                </c:pt>
                <c:pt idx="8">
                  <c:v>349</c:v>
                </c:pt>
                <c:pt idx="9">
                  <c:v>9</c:v>
                </c:pt>
                <c:pt idx="10">
                  <c:v>84</c:v>
                </c:pt>
                <c:pt idx="11">
                  <c:v>388</c:v>
                </c:pt>
                <c:pt idx="12">
                  <c:v>12</c:v>
                </c:pt>
                <c:pt idx="13">
                  <c:v>15</c:v>
                </c:pt>
                <c:pt idx="14">
                  <c:v>134</c:v>
                </c:pt>
                <c:pt idx="15">
                  <c:v>321</c:v>
                </c:pt>
                <c:pt idx="16">
                  <c:v>0</c:v>
                </c:pt>
                <c:pt idx="17">
                  <c:v>45</c:v>
                </c:pt>
                <c:pt idx="18">
                  <c:v>5</c:v>
                </c:pt>
                <c:pt idx="19">
                  <c:v>24</c:v>
                </c:pt>
                <c:pt idx="20">
                  <c:v>2</c:v>
                </c:pt>
                <c:pt idx="21">
                  <c:v>406</c:v>
                </c:pt>
                <c:pt idx="22">
                  <c:v>32</c:v>
                </c:pt>
                <c:pt idx="23">
                  <c:v>23</c:v>
                </c:pt>
                <c:pt idx="24">
                  <c:v>34</c:v>
                </c:pt>
                <c:pt idx="25">
                  <c:v>1</c:v>
                </c:pt>
                <c:pt idx="26">
                  <c:v>0</c:v>
                </c:pt>
                <c:pt idx="27">
                  <c:v>392</c:v>
                </c:pt>
                <c:pt idx="28">
                  <c:v>75</c:v>
                </c:pt>
                <c:pt idx="29">
                  <c:v>2</c:v>
                </c:pt>
                <c:pt idx="30">
                  <c:v>405</c:v>
                </c:pt>
                <c:pt idx="31">
                  <c:v>74</c:v>
                </c:pt>
                <c:pt idx="32">
                  <c:v>1</c:v>
                </c:pt>
                <c:pt idx="33">
                  <c:v>2</c:v>
                </c:pt>
                <c:pt idx="34">
                  <c:v>405</c:v>
                </c:pt>
                <c:pt idx="35">
                  <c:v>43</c:v>
                </c:pt>
                <c:pt idx="36">
                  <c:v>38</c:v>
                </c:pt>
                <c:pt idx="37">
                  <c:v>0</c:v>
                </c:pt>
                <c:pt idx="38">
                  <c:v>1</c:v>
                </c:pt>
                <c:pt idx="39">
                  <c:v>400</c:v>
                </c:pt>
              </c:numCache>
            </c:numRef>
          </c:cat>
          <c:val>
            <c:numRef>
              <c:f>'результат анкетирования'!$X$2:$X$41</c:f>
              <c:numCache>
                <c:formatCode>General</c:formatCode>
                <c:ptCount val="40"/>
                <c:pt idx="0">
                  <c:v>333</c:v>
                </c:pt>
                <c:pt idx="1">
                  <c:v>333</c:v>
                </c:pt>
                <c:pt idx="2">
                  <c:v>333</c:v>
                </c:pt>
                <c:pt idx="3">
                  <c:v>333</c:v>
                </c:pt>
                <c:pt idx="4">
                  <c:v>333</c:v>
                </c:pt>
                <c:pt idx="5">
                  <c:v>333</c:v>
                </c:pt>
                <c:pt idx="6">
                  <c:v>333</c:v>
                </c:pt>
                <c:pt idx="7">
                  <c:v>333</c:v>
                </c:pt>
                <c:pt idx="8">
                  <c:v>333</c:v>
                </c:pt>
                <c:pt idx="9">
                  <c:v>333</c:v>
                </c:pt>
                <c:pt idx="10">
                  <c:v>333</c:v>
                </c:pt>
                <c:pt idx="11">
                  <c:v>333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166</c:v>
                </c:pt>
                <c:pt idx="17">
                  <c:v>166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  <c:pt idx="21">
                  <c:v>166</c:v>
                </c:pt>
                <c:pt idx="22">
                  <c:v>166</c:v>
                </c:pt>
                <c:pt idx="23">
                  <c:v>166</c:v>
                </c:pt>
                <c:pt idx="24">
                  <c:v>166</c:v>
                </c:pt>
                <c:pt idx="25">
                  <c:v>166</c:v>
                </c:pt>
                <c:pt idx="26">
                  <c:v>166</c:v>
                </c:pt>
                <c:pt idx="27">
                  <c:v>166</c:v>
                </c:pt>
                <c:pt idx="28">
                  <c:v>333</c:v>
                </c:pt>
                <c:pt idx="29">
                  <c:v>333</c:v>
                </c:pt>
                <c:pt idx="30">
                  <c:v>333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3-C148-41A1-A32F-D9DFCD845A52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48</xdr:col>
      <xdr:colOff>71436</xdr:colOff>
      <xdr:row>77</xdr:row>
      <xdr:rowOff>160193</xdr:rowOff>
    </xdr:to>
    <xdr:graphicFrame macro="">
      <xdr:nvGraphicFramePr>
        <xdr:cNvPr id="25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84"/>
  <sheetViews>
    <sheetView tabSelected="1" zoomScale="80" zoomScaleNormal="80" workbookViewId="0">
      <selection activeCell="Y2" sqref="Y2"/>
    </sheetView>
  </sheetViews>
  <sheetFormatPr defaultRowHeight="15" x14ac:dyDescent="0.25"/>
  <cols>
    <col min="1" max="1" width="7.42578125" bestFit="1" customWidth="1"/>
    <col min="2" max="2" width="18.140625" customWidth="1"/>
    <col min="3" max="20" width="5.140625" bestFit="1" customWidth="1"/>
    <col min="21" max="22" width="4" bestFit="1" customWidth="1"/>
    <col min="23" max="23" width="9.140625" bestFit="1" customWidth="1"/>
    <col min="24" max="24" width="4.42578125" style="94" bestFit="1" customWidth="1"/>
    <col min="39" max="39" width="55.7109375" customWidth="1"/>
  </cols>
  <sheetData>
    <row r="1" spans="1:39" ht="68.25" customHeight="1" thickBot="1" x14ac:dyDescent="0.3">
      <c r="A1" s="1" t="s">
        <v>0</v>
      </c>
      <c r="B1" s="91" t="s">
        <v>37</v>
      </c>
      <c r="C1" s="90">
        <v>112</v>
      </c>
      <c r="D1" s="12">
        <v>113</v>
      </c>
      <c r="E1" s="12">
        <v>114</v>
      </c>
      <c r="F1" s="12">
        <v>115</v>
      </c>
      <c r="G1" s="12">
        <v>116</v>
      </c>
      <c r="H1" s="12">
        <v>117</v>
      </c>
      <c r="I1" s="9">
        <v>111</v>
      </c>
      <c r="J1" s="12">
        <v>206</v>
      </c>
      <c r="K1" s="12">
        <v>207</v>
      </c>
      <c r="L1" s="12">
        <v>208</v>
      </c>
      <c r="M1" s="12">
        <v>209</v>
      </c>
      <c r="N1" s="12">
        <v>210</v>
      </c>
      <c r="O1" s="12">
        <v>211</v>
      </c>
      <c r="P1" s="12">
        <v>301</v>
      </c>
      <c r="Q1" s="12">
        <v>302</v>
      </c>
      <c r="R1" s="12">
        <v>303</v>
      </c>
      <c r="S1" s="12">
        <v>304</v>
      </c>
      <c r="T1" s="12">
        <v>305</v>
      </c>
      <c r="U1" s="12">
        <v>35</v>
      </c>
      <c r="W1" s="46" t="s">
        <v>26</v>
      </c>
    </row>
    <row r="2" spans="1:39" ht="30" x14ac:dyDescent="0.25">
      <c r="A2" s="102">
        <v>1</v>
      </c>
      <c r="B2" s="2" t="s">
        <v>1</v>
      </c>
      <c r="C2" s="61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4">
        <v>0</v>
      </c>
      <c r="J2" s="52">
        <v>0</v>
      </c>
      <c r="K2" s="13">
        <v>0</v>
      </c>
      <c r="L2" s="13">
        <v>0</v>
      </c>
      <c r="M2" s="13">
        <v>0</v>
      </c>
      <c r="N2" s="13">
        <v>1</v>
      </c>
      <c r="O2" s="70">
        <v>0</v>
      </c>
      <c r="P2" s="61">
        <v>0</v>
      </c>
      <c r="Q2" s="13">
        <v>0</v>
      </c>
      <c r="R2" s="13">
        <v>0</v>
      </c>
      <c r="S2" s="13">
        <v>0</v>
      </c>
      <c r="T2" s="14">
        <v>1</v>
      </c>
      <c r="U2" s="79">
        <v>0</v>
      </c>
      <c r="W2" s="42">
        <f t="shared" ref="W2:W41" si="0">SUM(C2:U2)</f>
        <v>2</v>
      </c>
      <c r="X2" s="94">
        <v>333</v>
      </c>
      <c r="AM2" s="47"/>
    </row>
    <row r="3" spans="1:39" x14ac:dyDescent="0.25">
      <c r="A3" s="100"/>
      <c r="B3" s="3" t="s">
        <v>2</v>
      </c>
      <c r="C3" s="62">
        <v>6</v>
      </c>
      <c r="D3" s="8">
        <v>6</v>
      </c>
      <c r="E3" s="8">
        <v>3</v>
      </c>
      <c r="F3" s="8">
        <v>4</v>
      </c>
      <c r="G3" s="8">
        <v>11</v>
      </c>
      <c r="H3" s="8">
        <v>6</v>
      </c>
      <c r="I3" s="16">
        <v>6</v>
      </c>
      <c r="J3" s="53">
        <v>7</v>
      </c>
      <c r="K3" s="8">
        <v>7</v>
      </c>
      <c r="L3" s="8">
        <v>7</v>
      </c>
      <c r="M3" s="8">
        <v>7</v>
      </c>
      <c r="N3" s="8">
        <v>7</v>
      </c>
      <c r="O3" s="71">
        <v>7</v>
      </c>
      <c r="P3" s="62">
        <v>7</v>
      </c>
      <c r="Q3" s="8">
        <v>1</v>
      </c>
      <c r="R3" s="8">
        <v>3</v>
      </c>
      <c r="S3" s="8">
        <v>7</v>
      </c>
      <c r="T3" s="16">
        <v>8</v>
      </c>
      <c r="U3" s="80">
        <v>5</v>
      </c>
      <c r="W3" s="22">
        <f t="shared" si="0"/>
        <v>115</v>
      </c>
      <c r="X3" s="94">
        <v>333</v>
      </c>
      <c r="AM3" s="47"/>
    </row>
    <row r="4" spans="1:39" ht="15.75" thickBot="1" x14ac:dyDescent="0.3">
      <c r="A4" s="101"/>
      <c r="B4" s="4" t="s">
        <v>3</v>
      </c>
      <c r="C4" s="63">
        <v>21</v>
      </c>
      <c r="D4" s="18">
        <v>21</v>
      </c>
      <c r="E4" s="18">
        <v>24</v>
      </c>
      <c r="F4" s="18">
        <v>22</v>
      </c>
      <c r="G4" s="18">
        <v>16</v>
      </c>
      <c r="H4" s="18">
        <v>21</v>
      </c>
      <c r="I4" s="19">
        <v>21</v>
      </c>
      <c r="J4" s="54">
        <v>20</v>
      </c>
      <c r="K4" s="18">
        <v>19</v>
      </c>
      <c r="L4" s="18">
        <v>17</v>
      </c>
      <c r="M4" s="18">
        <v>16</v>
      </c>
      <c r="N4" s="18">
        <v>19</v>
      </c>
      <c r="O4" s="72">
        <v>20</v>
      </c>
      <c r="P4" s="63">
        <v>18</v>
      </c>
      <c r="Q4" s="18">
        <v>23</v>
      </c>
      <c r="R4" s="18">
        <v>20</v>
      </c>
      <c r="S4" s="18">
        <v>14</v>
      </c>
      <c r="T4" s="19">
        <v>11</v>
      </c>
      <c r="U4" s="81">
        <v>22</v>
      </c>
      <c r="W4" s="38">
        <f t="shared" si="0"/>
        <v>365</v>
      </c>
      <c r="X4" s="94">
        <v>333</v>
      </c>
      <c r="AM4" s="47"/>
    </row>
    <row r="5" spans="1:39" ht="30" x14ac:dyDescent="0.25">
      <c r="A5" s="102">
        <v>2</v>
      </c>
      <c r="B5" s="29" t="s">
        <v>1</v>
      </c>
      <c r="C5" s="64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1">
        <v>0</v>
      </c>
      <c r="J5" s="55">
        <v>1</v>
      </c>
      <c r="K5" s="30">
        <v>1</v>
      </c>
      <c r="L5" s="30">
        <v>1</v>
      </c>
      <c r="M5" s="30">
        <v>1</v>
      </c>
      <c r="N5" s="30">
        <v>1</v>
      </c>
      <c r="O5" s="73">
        <v>1</v>
      </c>
      <c r="P5" s="64">
        <v>1</v>
      </c>
      <c r="Q5" s="30">
        <v>0</v>
      </c>
      <c r="R5" s="30">
        <v>0</v>
      </c>
      <c r="S5" s="30">
        <v>0</v>
      </c>
      <c r="T5" s="31">
        <v>1</v>
      </c>
      <c r="U5" s="82">
        <v>0</v>
      </c>
      <c r="W5" s="44">
        <f t="shared" si="0"/>
        <v>8</v>
      </c>
      <c r="X5" s="94">
        <v>333</v>
      </c>
      <c r="AM5" s="47"/>
    </row>
    <row r="6" spans="1:39" x14ac:dyDescent="0.25">
      <c r="A6" s="100"/>
      <c r="B6" s="32" t="s">
        <v>2</v>
      </c>
      <c r="C6" s="65">
        <v>0</v>
      </c>
      <c r="D6" s="33">
        <v>0</v>
      </c>
      <c r="E6" s="33">
        <v>5</v>
      </c>
      <c r="F6" s="33">
        <v>2</v>
      </c>
      <c r="G6" s="33">
        <v>15</v>
      </c>
      <c r="H6" s="33">
        <v>7</v>
      </c>
      <c r="I6" s="34">
        <v>7</v>
      </c>
      <c r="J6" s="56">
        <v>4</v>
      </c>
      <c r="K6" s="33">
        <v>4</v>
      </c>
      <c r="L6" s="33">
        <v>4</v>
      </c>
      <c r="M6" s="33">
        <v>4</v>
      </c>
      <c r="N6" s="33">
        <v>4</v>
      </c>
      <c r="O6" s="74">
        <v>4</v>
      </c>
      <c r="P6" s="65">
        <v>4</v>
      </c>
      <c r="Q6" s="33">
        <v>2</v>
      </c>
      <c r="R6" s="33">
        <v>1</v>
      </c>
      <c r="S6" s="33">
        <v>6</v>
      </c>
      <c r="T6" s="34">
        <v>9</v>
      </c>
      <c r="U6" s="83">
        <v>5</v>
      </c>
      <c r="W6" s="43">
        <f t="shared" si="0"/>
        <v>87</v>
      </c>
      <c r="X6" s="94">
        <v>333</v>
      </c>
      <c r="AM6" s="47"/>
    </row>
    <row r="7" spans="1:39" ht="15.75" thickBot="1" x14ac:dyDescent="0.3">
      <c r="A7" s="103"/>
      <c r="B7" s="35" t="s">
        <v>3</v>
      </c>
      <c r="C7" s="66">
        <v>27</v>
      </c>
      <c r="D7" s="36">
        <v>27</v>
      </c>
      <c r="E7" s="36">
        <v>22</v>
      </c>
      <c r="F7" s="36">
        <v>24</v>
      </c>
      <c r="G7" s="36">
        <v>12</v>
      </c>
      <c r="H7" s="36">
        <v>20</v>
      </c>
      <c r="I7" s="37">
        <v>20</v>
      </c>
      <c r="J7" s="57">
        <v>22</v>
      </c>
      <c r="K7" s="36">
        <v>21</v>
      </c>
      <c r="L7" s="36">
        <v>19</v>
      </c>
      <c r="M7" s="36">
        <v>18</v>
      </c>
      <c r="N7" s="36">
        <v>22</v>
      </c>
      <c r="O7" s="75">
        <v>21</v>
      </c>
      <c r="P7" s="66">
        <v>20</v>
      </c>
      <c r="Q7" s="36">
        <v>22</v>
      </c>
      <c r="R7" s="36">
        <v>22</v>
      </c>
      <c r="S7" s="36">
        <v>15</v>
      </c>
      <c r="T7" s="37">
        <v>10</v>
      </c>
      <c r="U7" s="84">
        <v>22</v>
      </c>
      <c r="W7" s="45">
        <f t="shared" si="0"/>
        <v>386</v>
      </c>
      <c r="X7" s="94">
        <v>333</v>
      </c>
      <c r="AM7" s="47"/>
    </row>
    <row r="8" spans="1:39" ht="30" x14ac:dyDescent="0.25">
      <c r="A8" s="99">
        <v>3</v>
      </c>
      <c r="B8" s="20" t="s">
        <v>1</v>
      </c>
      <c r="C8" s="61">
        <v>0</v>
      </c>
      <c r="D8" s="13">
        <v>0</v>
      </c>
      <c r="E8" s="13">
        <v>0</v>
      </c>
      <c r="F8" s="13">
        <v>0</v>
      </c>
      <c r="G8" s="13">
        <v>0</v>
      </c>
      <c r="H8" s="13">
        <v>1</v>
      </c>
      <c r="I8" s="14">
        <v>1</v>
      </c>
      <c r="J8" s="52">
        <v>1</v>
      </c>
      <c r="K8" s="13">
        <v>1</v>
      </c>
      <c r="L8" s="13">
        <v>1</v>
      </c>
      <c r="M8" s="13">
        <v>1</v>
      </c>
      <c r="N8" s="13">
        <v>1</v>
      </c>
      <c r="O8" s="70">
        <v>1</v>
      </c>
      <c r="P8" s="61">
        <v>1</v>
      </c>
      <c r="Q8" s="13">
        <v>0</v>
      </c>
      <c r="R8" s="13">
        <v>0</v>
      </c>
      <c r="S8" s="13">
        <v>0</v>
      </c>
      <c r="T8" s="14">
        <v>0</v>
      </c>
      <c r="U8" s="79">
        <v>1</v>
      </c>
      <c r="W8" s="42">
        <f t="shared" si="0"/>
        <v>10</v>
      </c>
      <c r="X8" s="94">
        <v>333</v>
      </c>
      <c r="AM8" s="47"/>
    </row>
    <row r="9" spans="1:39" x14ac:dyDescent="0.25">
      <c r="A9" s="100"/>
      <c r="B9" s="15" t="s">
        <v>2</v>
      </c>
      <c r="C9" s="62">
        <v>7</v>
      </c>
      <c r="D9" s="8">
        <v>9</v>
      </c>
      <c r="E9" s="8">
        <v>0</v>
      </c>
      <c r="F9" s="8">
        <v>3</v>
      </c>
      <c r="G9" s="8">
        <v>13</v>
      </c>
      <c r="H9" s="8">
        <v>6</v>
      </c>
      <c r="I9" s="16">
        <v>6</v>
      </c>
      <c r="J9" s="53">
        <v>3</v>
      </c>
      <c r="K9" s="8">
        <v>3</v>
      </c>
      <c r="L9" s="8">
        <v>3</v>
      </c>
      <c r="M9" s="8">
        <v>3</v>
      </c>
      <c r="N9" s="8">
        <v>3</v>
      </c>
      <c r="O9" s="71">
        <v>3</v>
      </c>
      <c r="P9" s="62">
        <v>3</v>
      </c>
      <c r="Q9" s="8">
        <v>2</v>
      </c>
      <c r="R9" s="8">
        <v>5</v>
      </c>
      <c r="S9" s="8">
        <v>8</v>
      </c>
      <c r="T9" s="16">
        <v>10</v>
      </c>
      <c r="U9" s="80">
        <v>6</v>
      </c>
      <c r="W9" s="22">
        <f t="shared" si="0"/>
        <v>96</v>
      </c>
      <c r="X9" s="94">
        <v>333</v>
      </c>
      <c r="AM9" s="47"/>
    </row>
    <row r="10" spans="1:39" ht="15.75" thickBot="1" x14ac:dyDescent="0.3">
      <c r="A10" s="101"/>
      <c r="B10" s="17" t="s">
        <v>3</v>
      </c>
      <c r="C10" s="63">
        <v>20</v>
      </c>
      <c r="D10" s="18">
        <v>18</v>
      </c>
      <c r="E10" s="18">
        <v>27</v>
      </c>
      <c r="F10" s="18">
        <v>23</v>
      </c>
      <c r="G10" s="18">
        <v>14</v>
      </c>
      <c r="H10" s="18">
        <v>20</v>
      </c>
      <c r="I10" s="72">
        <v>20</v>
      </c>
      <c r="J10" s="63">
        <v>23</v>
      </c>
      <c r="K10" s="18">
        <v>20</v>
      </c>
      <c r="L10" s="18">
        <v>18</v>
      </c>
      <c r="M10" s="18">
        <v>17</v>
      </c>
      <c r="N10" s="18">
        <v>21</v>
      </c>
      <c r="O10" s="72">
        <v>20</v>
      </c>
      <c r="P10" s="63">
        <v>22</v>
      </c>
      <c r="Q10" s="18">
        <v>22</v>
      </c>
      <c r="R10" s="18">
        <v>6</v>
      </c>
      <c r="S10" s="18">
        <v>8</v>
      </c>
      <c r="T10" s="19">
        <v>10</v>
      </c>
      <c r="U10" s="81">
        <v>20</v>
      </c>
      <c r="W10" s="38">
        <f t="shared" si="0"/>
        <v>349</v>
      </c>
      <c r="X10" s="94">
        <v>333</v>
      </c>
      <c r="AM10" s="47"/>
    </row>
    <row r="11" spans="1:39" ht="30" x14ac:dyDescent="0.25">
      <c r="A11" s="102">
        <v>4</v>
      </c>
      <c r="B11" s="29" t="s">
        <v>1</v>
      </c>
      <c r="C11" s="64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1">
        <v>0</v>
      </c>
      <c r="J11" s="55">
        <v>1</v>
      </c>
      <c r="K11" s="30">
        <v>1</v>
      </c>
      <c r="L11" s="30">
        <v>1</v>
      </c>
      <c r="M11" s="30">
        <v>1</v>
      </c>
      <c r="N11" s="30">
        <v>1</v>
      </c>
      <c r="O11" s="73">
        <v>1</v>
      </c>
      <c r="P11" s="64">
        <v>1</v>
      </c>
      <c r="Q11" s="30">
        <v>0</v>
      </c>
      <c r="R11" s="30">
        <v>0</v>
      </c>
      <c r="S11" s="30">
        <v>0</v>
      </c>
      <c r="T11" s="31">
        <v>1</v>
      </c>
      <c r="U11" s="82">
        <v>1</v>
      </c>
      <c r="W11" s="44">
        <f t="shared" si="0"/>
        <v>9</v>
      </c>
      <c r="X11" s="94">
        <v>333</v>
      </c>
      <c r="AM11" s="47"/>
    </row>
    <row r="12" spans="1:39" x14ac:dyDescent="0.25">
      <c r="A12" s="100"/>
      <c r="B12" s="32" t="s">
        <v>2</v>
      </c>
      <c r="C12" s="65">
        <v>7</v>
      </c>
      <c r="D12" s="33">
        <v>1</v>
      </c>
      <c r="E12" s="33">
        <v>2</v>
      </c>
      <c r="F12" s="33">
        <v>1</v>
      </c>
      <c r="G12" s="33">
        <v>11</v>
      </c>
      <c r="H12" s="33">
        <v>5</v>
      </c>
      <c r="I12" s="34">
        <v>5</v>
      </c>
      <c r="J12" s="56">
        <v>4</v>
      </c>
      <c r="K12" s="33">
        <v>4</v>
      </c>
      <c r="L12" s="33">
        <v>4</v>
      </c>
      <c r="M12" s="33">
        <v>4</v>
      </c>
      <c r="N12" s="33">
        <v>4</v>
      </c>
      <c r="O12" s="74">
        <v>4</v>
      </c>
      <c r="P12" s="65">
        <v>4</v>
      </c>
      <c r="Q12" s="33">
        <v>3</v>
      </c>
      <c r="R12" s="33">
        <v>5</v>
      </c>
      <c r="S12" s="33">
        <v>5</v>
      </c>
      <c r="T12" s="34">
        <v>9</v>
      </c>
      <c r="U12" s="83">
        <v>2</v>
      </c>
      <c r="W12" s="43">
        <f t="shared" si="0"/>
        <v>84</v>
      </c>
      <c r="X12" s="94">
        <v>333</v>
      </c>
      <c r="AM12" s="47"/>
    </row>
    <row r="13" spans="1:39" ht="15.75" thickBot="1" x14ac:dyDescent="0.3">
      <c r="A13" s="103"/>
      <c r="B13" s="35" t="s">
        <v>3</v>
      </c>
      <c r="C13" s="66">
        <v>20</v>
      </c>
      <c r="D13" s="36">
        <v>26</v>
      </c>
      <c r="E13" s="36">
        <v>25</v>
      </c>
      <c r="F13" s="36">
        <v>25</v>
      </c>
      <c r="G13" s="36">
        <v>16</v>
      </c>
      <c r="H13" s="36">
        <v>22</v>
      </c>
      <c r="I13" s="37">
        <v>22</v>
      </c>
      <c r="J13" s="57">
        <v>22</v>
      </c>
      <c r="K13" s="57">
        <v>21</v>
      </c>
      <c r="L13" s="57">
        <v>19</v>
      </c>
      <c r="M13" s="57">
        <v>18</v>
      </c>
      <c r="N13" s="57">
        <v>22</v>
      </c>
      <c r="O13" s="57">
        <v>21</v>
      </c>
      <c r="P13" s="66">
        <v>20</v>
      </c>
      <c r="Q13" s="36">
        <v>21</v>
      </c>
      <c r="R13" s="36">
        <v>18</v>
      </c>
      <c r="S13" s="36">
        <v>16</v>
      </c>
      <c r="T13" s="37">
        <v>10</v>
      </c>
      <c r="U13" s="84">
        <v>24</v>
      </c>
      <c r="W13" s="45">
        <f t="shared" si="0"/>
        <v>388</v>
      </c>
      <c r="X13" s="94">
        <v>333</v>
      </c>
      <c r="AM13" s="47"/>
    </row>
    <row r="14" spans="1:39" x14ac:dyDescent="0.25">
      <c r="A14" s="99">
        <v>5</v>
      </c>
      <c r="B14" s="20" t="s">
        <v>4</v>
      </c>
      <c r="C14" s="61">
        <v>0</v>
      </c>
      <c r="D14" s="13">
        <v>0</v>
      </c>
      <c r="E14" s="13">
        <v>0</v>
      </c>
      <c r="F14" s="13">
        <v>0</v>
      </c>
      <c r="G14" s="13">
        <v>2</v>
      </c>
      <c r="H14" s="13">
        <v>0</v>
      </c>
      <c r="I14" s="14">
        <v>0</v>
      </c>
      <c r="J14" s="52">
        <v>1</v>
      </c>
      <c r="K14" s="13">
        <v>1</v>
      </c>
      <c r="L14" s="13">
        <v>1</v>
      </c>
      <c r="M14" s="13">
        <v>1</v>
      </c>
      <c r="N14" s="13">
        <v>1</v>
      </c>
      <c r="O14" s="70">
        <v>1</v>
      </c>
      <c r="P14" s="61">
        <v>1</v>
      </c>
      <c r="Q14" s="13">
        <v>0</v>
      </c>
      <c r="R14" s="13">
        <v>0</v>
      </c>
      <c r="S14" s="13">
        <v>0</v>
      </c>
      <c r="T14" s="14">
        <v>2</v>
      </c>
      <c r="U14" s="79">
        <v>1</v>
      </c>
      <c r="W14" s="42">
        <f t="shared" si="0"/>
        <v>12</v>
      </c>
      <c r="X14" s="94">
        <v>250</v>
      </c>
      <c r="AM14" s="47"/>
    </row>
    <row r="15" spans="1:39" x14ac:dyDescent="0.25">
      <c r="A15" s="100"/>
      <c r="B15" s="15" t="s">
        <v>5</v>
      </c>
      <c r="C15" s="62">
        <v>0</v>
      </c>
      <c r="D15" s="8">
        <v>0</v>
      </c>
      <c r="E15" s="8">
        <v>0</v>
      </c>
      <c r="F15" s="8">
        <v>5</v>
      </c>
      <c r="G15" s="8">
        <v>2</v>
      </c>
      <c r="H15" s="8">
        <v>1</v>
      </c>
      <c r="I15" s="16">
        <v>1</v>
      </c>
      <c r="J15" s="53">
        <v>0</v>
      </c>
      <c r="K15" s="8">
        <v>0</v>
      </c>
      <c r="L15" s="8">
        <v>0</v>
      </c>
      <c r="M15" s="8">
        <v>0</v>
      </c>
      <c r="N15" s="8">
        <v>0</v>
      </c>
      <c r="O15" s="71">
        <v>0</v>
      </c>
      <c r="P15" s="62">
        <v>0</v>
      </c>
      <c r="Q15" s="8">
        <v>0</v>
      </c>
      <c r="R15" s="8">
        <v>0</v>
      </c>
      <c r="S15" s="8">
        <v>1</v>
      </c>
      <c r="T15" s="16">
        <v>2</v>
      </c>
      <c r="U15" s="80">
        <v>3</v>
      </c>
      <c r="W15" s="22">
        <f t="shared" si="0"/>
        <v>15</v>
      </c>
      <c r="X15" s="94">
        <v>250</v>
      </c>
      <c r="AM15" s="47"/>
    </row>
    <row r="16" spans="1:39" x14ac:dyDescent="0.25">
      <c r="A16" s="100"/>
      <c r="B16" s="15" t="s">
        <v>6</v>
      </c>
      <c r="C16" s="62">
        <v>3</v>
      </c>
      <c r="D16" s="8">
        <v>2</v>
      </c>
      <c r="E16" s="8">
        <v>4</v>
      </c>
      <c r="F16" s="8">
        <v>0</v>
      </c>
      <c r="G16" s="8">
        <v>14</v>
      </c>
      <c r="H16" s="8">
        <v>11</v>
      </c>
      <c r="I16" s="16">
        <v>11</v>
      </c>
      <c r="J16" s="53">
        <v>7</v>
      </c>
      <c r="K16" s="8">
        <v>7</v>
      </c>
      <c r="L16" s="8">
        <v>7</v>
      </c>
      <c r="M16" s="8">
        <v>7</v>
      </c>
      <c r="N16" s="8">
        <v>7</v>
      </c>
      <c r="O16" s="71">
        <v>7</v>
      </c>
      <c r="P16" s="62">
        <v>7</v>
      </c>
      <c r="Q16" s="8">
        <v>8</v>
      </c>
      <c r="R16" s="8">
        <v>8</v>
      </c>
      <c r="S16" s="8">
        <v>9</v>
      </c>
      <c r="T16" s="16">
        <v>6</v>
      </c>
      <c r="U16" s="80">
        <v>9</v>
      </c>
      <c r="W16" s="22">
        <f t="shared" si="0"/>
        <v>134</v>
      </c>
      <c r="X16" s="94">
        <v>250</v>
      </c>
      <c r="AM16" s="47"/>
    </row>
    <row r="17" spans="1:39" ht="15.75" thickBot="1" x14ac:dyDescent="0.3">
      <c r="A17" s="101"/>
      <c r="B17" s="17" t="s">
        <v>7</v>
      </c>
      <c r="C17" s="63">
        <v>24</v>
      </c>
      <c r="D17" s="18">
        <v>25</v>
      </c>
      <c r="E17" s="18">
        <v>23</v>
      </c>
      <c r="F17" s="18">
        <v>21</v>
      </c>
      <c r="G17" s="18">
        <v>9</v>
      </c>
      <c r="H17" s="18">
        <v>15</v>
      </c>
      <c r="I17" s="19">
        <v>15</v>
      </c>
      <c r="J17" s="54">
        <v>19</v>
      </c>
      <c r="K17" s="18">
        <v>18</v>
      </c>
      <c r="L17" s="18">
        <v>16</v>
      </c>
      <c r="M17" s="18">
        <v>15</v>
      </c>
      <c r="N17" s="18">
        <v>19</v>
      </c>
      <c r="O17" s="72">
        <v>19</v>
      </c>
      <c r="P17" s="63">
        <v>17</v>
      </c>
      <c r="Q17" s="18">
        <v>16</v>
      </c>
      <c r="R17" s="18">
        <v>15</v>
      </c>
      <c r="S17" s="18">
        <v>11</v>
      </c>
      <c r="T17" s="19">
        <v>10</v>
      </c>
      <c r="U17" s="81">
        <v>14</v>
      </c>
      <c r="W17" s="38">
        <f t="shared" si="0"/>
        <v>321</v>
      </c>
      <c r="X17" s="94">
        <v>250</v>
      </c>
      <c r="AM17" s="47"/>
    </row>
    <row r="18" spans="1:39" x14ac:dyDescent="0.25">
      <c r="A18" s="104">
        <v>6</v>
      </c>
      <c r="B18" s="5" t="s">
        <v>8</v>
      </c>
      <c r="C18" s="67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4">
        <v>0</v>
      </c>
      <c r="J18" s="58">
        <v>0</v>
      </c>
      <c r="K18" s="23">
        <v>0</v>
      </c>
      <c r="L18" s="23">
        <v>0</v>
      </c>
      <c r="M18" s="23">
        <v>0</v>
      </c>
      <c r="N18" s="23">
        <v>0</v>
      </c>
      <c r="O18" s="76">
        <v>0</v>
      </c>
      <c r="P18" s="67">
        <v>0</v>
      </c>
      <c r="Q18" s="23">
        <v>0</v>
      </c>
      <c r="R18" s="23">
        <v>0</v>
      </c>
      <c r="S18" s="23">
        <v>0</v>
      </c>
      <c r="T18" s="24">
        <v>0</v>
      </c>
      <c r="U18" s="85">
        <v>0</v>
      </c>
      <c r="W18" s="44">
        <f t="shared" si="0"/>
        <v>0</v>
      </c>
      <c r="X18" s="94">
        <v>166</v>
      </c>
      <c r="AM18" s="47"/>
    </row>
    <row r="19" spans="1:39" x14ac:dyDescent="0.25">
      <c r="A19" s="105"/>
      <c r="B19" s="6" t="s">
        <v>9</v>
      </c>
      <c r="C19" s="68">
        <v>2</v>
      </c>
      <c r="D19" s="25">
        <v>2</v>
      </c>
      <c r="E19" s="25">
        <v>0</v>
      </c>
      <c r="F19" s="25">
        <v>0</v>
      </c>
      <c r="G19" s="25">
        <v>2</v>
      </c>
      <c r="H19" s="25">
        <v>2</v>
      </c>
      <c r="I19" s="26">
        <v>2</v>
      </c>
      <c r="J19" s="59">
        <v>4</v>
      </c>
      <c r="K19" s="25">
        <v>4</v>
      </c>
      <c r="L19" s="25">
        <v>4</v>
      </c>
      <c r="M19" s="25">
        <v>4</v>
      </c>
      <c r="N19" s="25">
        <v>4</v>
      </c>
      <c r="O19" s="77">
        <v>4</v>
      </c>
      <c r="P19" s="68">
        <v>4</v>
      </c>
      <c r="Q19" s="25">
        <v>2</v>
      </c>
      <c r="R19" s="25">
        <v>1</v>
      </c>
      <c r="S19" s="25">
        <v>1</v>
      </c>
      <c r="T19" s="26">
        <v>0</v>
      </c>
      <c r="U19" s="86">
        <v>3</v>
      </c>
      <c r="W19" s="43">
        <f t="shared" si="0"/>
        <v>45</v>
      </c>
      <c r="X19" s="94">
        <v>166</v>
      </c>
      <c r="AM19" s="47"/>
    </row>
    <row r="20" spans="1:39" ht="30" x14ac:dyDescent="0.25">
      <c r="A20" s="105"/>
      <c r="B20" s="6" t="s">
        <v>10</v>
      </c>
      <c r="C20" s="68">
        <v>0</v>
      </c>
      <c r="D20" s="25">
        <v>0</v>
      </c>
      <c r="E20" s="25">
        <v>0</v>
      </c>
      <c r="F20" s="25">
        <v>1</v>
      </c>
      <c r="G20" s="25">
        <v>1</v>
      </c>
      <c r="H20" s="25">
        <v>0</v>
      </c>
      <c r="I20" s="26">
        <v>0</v>
      </c>
      <c r="J20" s="59">
        <v>0</v>
      </c>
      <c r="K20" s="25">
        <v>0</v>
      </c>
      <c r="L20" s="25">
        <v>0</v>
      </c>
      <c r="M20" s="25">
        <v>0</v>
      </c>
      <c r="N20" s="25">
        <v>0</v>
      </c>
      <c r="O20" s="77">
        <v>0</v>
      </c>
      <c r="P20" s="68">
        <v>0</v>
      </c>
      <c r="Q20" s="25">
        <v>0</v>
      </c>
      <c r="R20" s="25">
        <v>1</v>
      </c>
      <c r="S20" s="25">
        <v>0</v>
      </c>
      <c r="T20" s="26">
        <v>0</v>
      </c>
      <c r="U20" s="86">
        <v>2</v>
      </c>
      <c r="W20" s="43">
        <f t="shared" si="0"/>
        <v>5</v>
      </c>
      <c r="X20" s="94">
        <v>166</v>
      </c>
      <c r="AM20" s="47"/>
    </row>
    <row r="21" spans="1:39" x14ac:dyDescent="0.25">
      <c r="A21" s="105"/>
      <c r="B21" s="6" t="s">
        <v>11</v>
      </c>
      <c r="C21" s="68">
        <v>1</v>
      </c>
      <c r="D21" s="25">
        <v>1</v>
      </c>
      <c r="E21" s="25">
        <v>0</v>
      </c>
      <c r="F21" s="25">
        <v>0</v>
      </c>
      <c r="G21" s="25">
        <v>0</v>
      </c>
      <c r="H21" s="25">
        <v>2</v>
      </c>
      <c r="I21" s="26">
        <v>2</v>
      </c>
      <c r="J21" s="59">
        <v>0</v>
      </c>
      <c r="K21" s="25">
        <v>0</v>
      </c>
      <c r="L21" s="25">
        <v>0</v>
      </c>
      <c r="M21" s="25">
        <v>0</v>
      </c>
      <c r="N21" s="25">
        <v>0</v>
      </c>
      <c r="O21" s="77">
        <v>0</v>
      </c>
      <c r="P21" s="68">
        <v>0</v>
      </c>
      <c r="Q21" s="25">
        <v>0</v>
      </c>
      <c r="R21" s="25">
        <v>4</v>
      </c>
      <c r="S21" s="25">
        <v>13</v>
      </c>
      <c r="T21" s="26">
        <v>1</v>
      </c>
      <c r="U21" s="86">
        <v>0</v>
      </c>
      <c r="W21" s="43">
        <f t="shared" si="0"/>
        <v>24</v>
      </c>
      <c r="X21" s="94">
        <v>166</v>
      </c>
      <c r="AM21" s="47"/>
    </row>
    <row r="22" spans="1:39" ht="30" x14ac:dyDescent="0.25">
      <c r="A22" s="105"/>
      <c r="B22" s="6" t="s">
        <v>12</v>
      </c>
      <c r="C22" s="68">
        <v>0</v>
      </c>
      <c r="D22" s="25">
        <v>0</v>
      </c>
      <c r="E22" s="25">
        <v>0</v>
      </c>
      <c r="F22" s="25">
        <v>0</v>
      </c>
      <c r="G22" s="25">
        <v>0</v>
      </c>
      <c r="H22" s="25">
        <v>1</v>
      </c>
      <c r="I22" s="26">
        <v>1</v>
      </c>
      <c r="J22" s="59">
        <v>0</v>
      </c>
      <c r="K22" s="25">
        <v>0</v>
      </c>
      <c r="L22" s="25">
        <v>0</v>
      </c>
      <c r="M22" s="25">
        <v>0</v>
      </c>
      <c r="N22" s="25">
        <v>0</v>
      </c>
      <c r="O22" s="77">
        <v>0</v>
      </c>
      <c r="P22" s="68">
        <v>0</v>
      </c>
      <c r="Q22" s="25">
        <v>0</v>
      </c>
      <c r="R22" s="25">
        <v>0</v>
      </c>
      <c r="S22" s="25">
        <v>0</v>
      </c>
      <c r="T22" s="26">
        <v>0</v>
      </c>
      <c r="U22" s="86">
        <v>0</v>
      </c>
      <c r="W22" s="43">
        <f t="shared" si="0"/>
        <v>2</v>
      </c>
      <c r="X22" s="94">
        <v>166</v>
      </c>
      <c r="AM22" s="47"/>
    </row>
    <row r="23" spans="1:39" ht="15.75" thickBot="1" x14ac:dyDescent="0.3">
      <c r="A23" s="106"/>
      <c r="B23" s="7" t="s">
        <v>4</v>
      </c>
      <c r="C23" s="69">
        <f>C43-SUM(C18:C22)</f>
        <v>24</v>
      </c>
      <c r="D23" s="69">
        <f t="shared" ref="D23:U23" si="1">D43-SUM(D18:D22)</f>
        <v>24</v>
      </c>
      <c r="E23" s="69">
        <f t="shared" si="1"/>
        <v>27</v>
      </c>
      <c r="F23" s="69">
        <f t="shared" si="1"/>
        <v>25</v>
      </c>
      <c r="G23" s="69">
        <f t="shared" si="1"/>
        <v>24</v>
      </c>
      <c r="H23" s="69">
        <f t="shared" si="1"/>
        <v>22</v>
      </c>
      <c r="I23" s="69">
        <f t="shared" si="1"/>
        <v>22</v>
      </c>
      <c r="J23" s="69">
        <f t="shared" si="1"/>
        <v>23</v>
      </c>
      <c r="K23" s="69">
        <f t="shared" si="1"/>
        <v>22</v>
      </c>
      <c r="L23" s="69">
        <f t="shared" si="1"/>
        <v>20</v>
      </c>
      <c r="M23" s="69">
        <f t="shared" si="1"/>
        <v>19</v>
      </c>
      <c r="N23" s="69">
        <f t="shared" si="1"/>
        <v>23</v>
      </c>
      <c r="O23" s="69">
        <f t="shared" si="1"/>
        <v>23</v>
      </c>
      <c r="P23" s="69">
        <f t="shared" si="1"/>
        <v>21</v>
      </c>
      <c r="Q23" s="69">
        <f t="shared" si="1"/>
        <v>22</v>
      </c>
      <c r="R23" s="69">
        <f t="shared" si="1"/>
        <v>17</v>
      </c>
      <c r="S23" s="69">
        <f t="shared" si="1"/>
        <v>7</v>
      </c>
      <c r="T23" s="69">
        <f t="shared" si="1"/>
        <v>19</v>
      </c>
      <c r="U23" s="69">
        <f t="shared" si="1"/>
        <v>22</v>
      </c>
      <c r="W23" s="45">
        <f t="shared" si="0"/>
        <v>406</v>
      </c>
      <c r="X23" s="94">
        <v>166</v>
      </c>
      <c r="AM23" s="47"/>
    </row>
    <row r="24" spans="1:39" x14ac:dyDescent="0.25">
      <c r="A24" s="99">
        <v>7</v>
      </c>
      <c r="B24" s="20" t="s">
        <v>14</v>
      </c>
      <c r="C24" s="61">
        <v>1</v>
      </c>
      <c r="D24" s="13">
        <v>1</v>
      </c>
      <c r="E24" s="13">
        <v>0</v>
      </c>
      <c r="F24" s="13">
        <v>0</v>
      </c>
      <c r="G24" s="13">
        <v>0</v>
      </c>
      <c r="H24" s="13">
        <v>3</v>
      </c>
      <c r="I24" s="14">
        <v>3</v>
      </c>
      <c r="J24" s="52">
        <v>1</v>
      </c>
      <c r="K24" s="13">
        <v>1</v>
      </c>
      <c r="L24" s="13">
        <v>1</v>
      </c>
      <c r="M24" s="13">
        <v>1</v>
      </c>
      <c r="N24" s="13">
        <v>1</v>
      </c>
      <c r="O24" s="70">
        <v>1</v>
      </c>
      <c r="P24" s="61">
        <v>1</v>
      </c>
      <c r="Q24" s="13">
        <v>2</v>
      </c>
      <c r="R24" s="13">
        <v>1</v>
      </c>
      <c r="S24" s="13">
        <v>13</v>
      </c>
      <c r="T24" s="14">
        <v>1</v>
      </c>
      <c r="U24" s="79">
        <v>0</v>
      </c>
      <c r="W24" s="42">
        <f t="shared" si="0"/>
        <v>32</v>
      </c>
      <c r="X24" s="94">
        <v>166</v>
      </c>
      <c r="AM24" s="47"/>
    </row>
    <row r="25" spans="1:39" x14ac:dyDescent="0.25">
      <c r="A25" s="100"/>
      <c r="B25" s="15" t="s">
        <v>15</v>
      </c>
      <c r="C25" s="62">
        <v>0</v>
      </c>
      <c r="D25" s="8">
        <v>0</v>
      </c>
      <c r="E25" s="8">
        <v>0</v>
      </c>
      <c r="F25" s="8">
        <v>1</v>
      </c>
      <c r="G25" s="8">
        <v>3</v>
      </c>
      <c r="H25" s="8">
        <v>0</v>
      </c>
      <c r="I25" s="16">
        <v>0</v>
      </c>
      <c r="J25" s="53">
        <v>2</v>
      </c>
      <c r="K25" s="8">
        <v>2</v>
      </c>
      <c r="L25" s="8">
        <v>2</v>
      </c>
      <c r="M25" s="8">
        <v>2</v>
      </c>
      <c r="N25" s="8">
        <v>2</v>
      </c>
      <c r="O25" s="71">
        <v>2</v>
      </c>
      <c r="P25" s="62">
        <v>2</v>
      </c>
      <c r="Q25" s="8">
        <v>0</v>
      </c>
      <c r="R25" s="8">
        <v>1</v>
      </c>
      <c r="S25" s="8">
        <v>1</v>
      </c>
      <c r="T25" s="16">
        <v>0</v>
      </c>
      <c r="U25" s="80">
        <v>3</v>
      </c>
      <c r="W25" s="22">
        <f t="shared" si="0"/>
        <v>23</v>
      </c>
      <c r="X25" s="94">
        <v>166</v>
      </c>
      <c r="AM25" s="47"/>
    </row>
    <row r="26" spans="1:39" x14ac:dyDescent="0.25">
      <c r="A26" s="100"/>
      <c r="B26" s="15" t="s">
        <v>16</v>
      </c>
      <c r="C26" s="62">
        <v>2</v>
      </c>
      <c r="D26" s="8">
        <v>2</v>
      </c>
      <c r="E26" s="8">
        <v>1</v>
      </c>
      <c r="F26" s="8">
        <v>0</v>
      </c>
      <c r="G26" s="8">
        <v>0</v>
      </c>
      <c r="H26" s="8">
        <v>2</v>
      </c>
      <c r="I26" s="16">
        <v>2</v>
      </c>
      <c r="J26" s="53">
        <v>3</v>
      </c>
      <c r="K26" s="8">
        <v>3</v>
      </c>
      <c r="L26" s="8">
        <v>3</v>
      </c>
      <c r="M26" s="8">
        <v>3</v>
      </c>
      <c r="N26" s="8">
        <v>3</v>
      </c>
      <c r="O26" s="71">
        <v>3</v>
      </c>
      <c r="P26" s="62">
        <v>3</v>
      </c>
      <c r="Q26" s="8">
        <v>0</v>
      </c>
      <c r="R26" s="8">
        <v>3</v>
      </c>
      <c r="S26" s="8">
        <v>0</v>
      </c>
      <c r="T26" s="16">
        <v>0</v>
      </c>
      <c r="U26" s="80">
        <v>1</v>
      </c>
      <c r="W26" s="22">
        <f t="shared" si="0"/>
        <v>34</v>
      </c>
      <c r="X26" s="94">
        <v>166</v>
      </c>
      <c r="AM26" s="47"/>
    </row>
    <row r="27" spans="1:39" ht="30" x14ac:dyDescent="0.25">
      <c r="A27" s="100"/>
      <c r="B27" s="15" t="s">
        <v>17</v>
      </c>
      <c r="C27" s="62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16">
        <v>0</v>
      </c>
      <c r="J27" s="53">
        <v>0</v>
      </c>
      <c r="K27" s="8">
        <v>0</v>
      </c>
      <c r="L27" s="8">
        <v>0</v>
      </c>
      <c r="M27" s="8">
        <v>0</v>
      </c>
      <c r="N27" s="8">
        <v>0</v>
      </c>
      <c r="O27" s="71">
        <v>0</v>
      </c>
      <c r="P27" s="62">
        <v>0</v>
      </c>
      <c r="Q27" s="8">
        <v>0</v>
      </c>
      <c r="R27" s="8">
        <v>0</v>
      </c>
      <c r="S27" s="8">
        <v>0</v>
      </c>
      <c r="T27" s="16">
        <v>0</v>
      </c>
      <c r="U27" s="80">
        <v>1</v>
      </c>
      <c r="W27" s="22">
        <f t="shared" si="0"/>
        <v>1</v>
      </c>
      <c r="X27" s="94">
        <v>166</v>
      </c>
      <c r="AM27" s="47"/>
    </row>
    <row r="28" spans="1:39" ht="135" x14ac:dyDescent="0.25">
      <c r="A28" s="100"/>
      <c r="B28" s="21" t="s">
        <v>18</v>
      </c>
      <c r="C28" s="62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16">
        <v>0</v>
      </c>
      <c r="J28" s="53">
        <v>0</v>
      </c>
      <c r="K28" s="8">
        <v>0</v>
      </c>
      <c r="L28" s="8">
        <v>0</v>
      </c>
      <c r="M28" s="8">
        <v>0</v>
      </c>
      <c r="N28" s="8">
        <v>0</v>
      </c>
      <c r="O28" s="71">
        <v>0</v>
      </c>
      <c r="P28" s="62">
        <v>0</v>
      </c>
      <c r="Q28" s="8">
        <v>0</v>
      </c>
      <c r="R28" s="8">
        <v>0</v>
      </c>
      <c r="S28" s="8">
        <v>0</v>
      </c>
      <c r="T28" s="16">
        <v>0</v>
      </c>
      <c r="U28" s="80">
        <v>0</v>
      </c>
      <c r="W28" s="22">
        <f t="shared" si="0"/>
        <v>0</v>
      </c>
      <c r="X28" s="94">
        <v>166</v>
      </c>
      <c r="AM28" s="50"/>
    </row>
    <row r="29" spans="1:39" ht="15.75" thickBot="1" x14ac:dyDescent="0.3">
      <c r="A29" s="101"/>
      <c r="B29" s="17" t="s">
        <v>13</v>
      </c>
      <c r="C29" s="63">
        <f t="shared" ref="C29:N29" si="2">C43-SUM(C24:C28)</f>
        <v>24</v>
      </c>
      <c r="D29" s="18">
        <f t="shared" si="2"/>
        <v>24</v>
      </c>
      <c r="E29" s="18">
        <f t="shared" si="2"/>
        <v>26</v>
      </c>
      <c r="F29" s="18">
        <f t="shared" si="2"/>
        <v>25</v>
      </c>
      <c r="G29" s="18">
        <f t="shared" si="2"/>
        <v>24</v>
      </c>
      <c r="H29" s="18">
        <f t="shared" si="2"/>
        <v>22</v>
      </c>
      <c r="I29" s="19">
        <f t="shared" si="2"/>
        <v>22</v>
      </c>
      <c r="J29" s="54">
        <f t="shared" ref="J29" si="3">J43-SUM(J24:J28)</f>
        <v>21</v>
      </c>
      <c r="K29" s="18">
        <f t="shared" ref="K29" si="4">K43-SUM(K24:K28)</f>
        <v>20</v>
      </c>
      <c r="L29" s="18">
        <f t="shared" ref="L29" si="5">L43-SUM(L24:L28)</f>
        <v>18</v>
      </c>
      <c r="M29" s="18">
        <f t="shared" ref="M29" si="6">M43-SUM(M24:M28)</f>
        <v>17</v>
      </c>
      <c r="N29" s="18">
        <f t="shared" si="2"/>
        <v>21</v>
      </c>
      <c r="O29" s="72">
        <f t="shared" ref="O29" si="7">O43-SUM(O24:O28)</f>
        <v>21</v>
      </c>
      <c r="P29" s="63">
        <f t="shared" ref="P29" si="8">P43-SUM(P24:P28)</f>
        <v>19</v>
      </c>
      <c r="Q29" s="18">
        <f t="shared" ref="Q29:U29" si="9">Q43-SUM(Q24:Q28)</f>
        <v>22</v>
      </c>
      <c r="R29" s="18">
        <f t="shared" si="9"/>
        <v>18</v>
      </c>
      <c r="S29" s="18">
        <f>S43-SUM(S24:S28)</f>
        <v>7</v>
      </c>
      <c r="T29" s="19">
        <f t="shared" si="9"/>
        <v>19</v>
      </c>
      <c r="U29" s="81">
        <f t="shared" si="9"/>
        <v>22</v>
      </c>
      <c r="W29" s="38">
        <f t="shared" si="0"/>
        <v>392</v>
      </c>
      <c r="X29" s="94">
        <v>166</v>
      </c>
      <c r="AM29" s="47"/>
    </row>
    <row r="30" spans="1:39" ht="30" x14ac:dyDescent="0.25">
      <c r="A30" s="102">
        <v>8</v>
      </c>
      <c r="B30" s="5" t="s">
        <v>19</v>
      </c>
      <c r="C30" s="67">
        <v>3</v>
      </c>
      <c r="D30" s="23">
        <v>3</v>
      </c>
      <c r="E30" s="23">
        <v>2</v>
      </c>
      <c r="F30" s="23">
        <v>1</v>
      </c>
      <c r="G30" s="23">
        <v>3</v>
      </c>
      <c r="H30" s="23">
        <v>5</v>
      </c>
      <c r="I30" s="24">
        <v>5</v>
      </c>
      <c r="J30" s="58">
        <v>4</v>
      </c>
      <c r="K30" s="23">
        <v>4</v>
      </c>
      <c r="L30" s="23">
        <v>4</v>
      </c>
      <c r="M30" s="23">
        <v>4</v>
      </c>
      <c r="N30" s="23">
        <v>4</v>
      </c>
      <c r="O30" s="76">
        <v>4</v>
      </c>
      <c r="P30" s="67">
        <v>4</v>
      </c>
      <c r="Q30" s="23">
        <v>2</v>
      </c>
      <c r="R30" s="23">
        <v>4</v>
      </c>
      <c r="S30" s="23">
        <v>14</v>
      </c>
      <c r="T30" s="24">
        <v>1</v>
      </c>
      <c r="U30" s="85">
        <v>4</v>
      </c>
      <c r="W30" s="39">
        <f t="shared" si="0"/>
        <v>75</v>
      </c>
      <c r="X30" s="94">
        <v>333</v>
      </c>
      <c r="AM30" s="47"/>
    </row>
    <row r="31" spans="1:39" ht="30" x14ac:dyDescent="0.25">
      <c r="A31" s="100"/>
      <c r="B31" s="6" t="s">
        <v>20</v>
      </c>
      <c r="C31" s="68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6">
        <v>0</v>
      </c>
      <c r="J31" s="59">
        <v>0</v>
      </c>
      <c r="K31" s="25">
        <v>0</v>
      </c>
      <c r="L31" s="25">
        <v>0</v>
      </c>
      <c r="M31" s="25">
        <v>0</v>
      </c>
      <c r="N31" s="25">
        <v>0</v>
      </c>
      <c r="O31" s="77">
        <v>0</v>
      </c>
      <c r="P31" s="68">
        <v>0</v>
      </c>
      <c r="Q31" s="25"/>
      <c r="R31" s="25">
        <v>1</v>
      </c>
      <c r="S31" s="25">
        <v>0</v>
      </c>
      <c r="T31" s="26">
        <v>0</v>
      </c>
      <c r="U31" s="86">
        <v>1</v>
      </c>
      <c r="W31" s="40">
        <f t="shared" si="0"/>
        <v>2</v>
      </c>
      <c r="X31" s="94">
        <v>333</v>
      </c>
      <c r="AM31" s="47"/>
    </row>
    <row r="32" spans="1:39" ht="15.75" thickBot="1" x14ac:dyDescent="0.3">
      <c r="A32" s="103"/>
      <c r="B32" s="7" t="s">
        <v>13</v>
      </c>
      <c r="C32" s="69">
        <f t="shared" ref="C32:N32" si="10">C43-SUM(C30:C31)</f>
        <v>24</v>
      </c>
      <c r="D32" s="27">
        <f t="shared" si="10"/>
        <v>24</v>
      </c>
      <c r="E32" s="27">
        <f t="shared" si="10"/>
        <v>25</v>
      </c>
      <c r="F32" s="27">
        <f t="shared" si="10"/>
        <v>25</v>
      </c>
      <c r="G32" s="27">
        <f t="shared" si="10"/>
        <v>24</v>
      </c>
      <c r="H32" s="27">
        <f t="shared" si="10"/>
        <v>22</v>
      </c>
      <c r="I32" s="28">
        <f t="shared" si="10"/>
        <v>22</v>
      </c>
      <c r="J32" s="60">
        <f t="shared" ref="J32" si="11">J43-SUM(J30:J31)</f>
        <v>23</v>
      </c>
      <c r="K32" s="27">
        <f t="shared" ref="K32" si="12">K43-SUM(K30:K31)</f>
        <v>22</v>
      </c>
      <c r="L32" s="27">
        <f t="shared" ref="L32" si="13">L43-SUM(L30:L31)</f>
        <v>20</v>
      </c>
      <c r="M32" s="27">
        <f t="shared" ref="M32" si="14">M43-SUM(M30:M31)</f>
        <v>19</v>
      </c>
      <c r="N32" s="27">
        <f t="shared" si="10"/>
        <v>23</v>
      </c>
      <c r="O32" s="78">
        <f t="shared" ref="O32" si="15">O43-SUM(O30:O31)</f>
        <v>23</v>
      </c>
      <c r="P32" s="69">
        <f t="shared" ref="P32" si="16">P43-SUM(P30:P31)</f>
        <v>21</v>
      </c>
      <c r="Q32" s="27">
        <f t="shared" ref="Q32:U32" si="17">Q43-SUM(Q30:Q31)</f>
        <v>22</v>
      </c>
      <c r="R32" s="27">
        <f t="shared" si="17"/>
        <v>18</v>
      </c>
      <c r="S32" s="27">
        <f>S43-SUM(S30:S31)</f>
        <v>7</v>
      </c>
      <c r="T32" s="28">
        <f t="shared" si="17"/>
        <v>19</v>
      </c>
      <c r="U32" s="87">
        <f t="shared" si="17"/>
        <v>22</v>
      </c>
      <c r="W32" s="41">
        <f t="shared" si="0"/>
        <v>405</v>
      </c>
      <c r="X32" s="94">
        <v>333</v>
      </c>
      <c r="AM32" s="47"/>
    </row>
    <row r="33" spans="1:39" ht="45" x14ac:dyDescent="0.25">
      <c r="A33" s="99">
        <v>9</v>
      </c>
      <c r="B33" s="20" t="s">
        <v>22</v>
      </c>
      <c r="C33" s="61">
        <v>3</v>
      </c>
      <c r="D33" s="13">
        <v>3</v>
      </c>
      <c r="E33" s="13">
        <v>2</v>
      </c>
      <c r="F33" s="13">
        <v>1</v>
      </c>
      <c r="G33" s="13">
        <v>3</v>
      </c>
      <c r="H33" s="13">
        <v>5</v>
      </c>
      <c r="I33" s="14">
        <v>5</v>
      </c>
      <c r="J33" s="52">
        <v>4</v>
      </c>
      <c r="K33" s="13">
        <v>4</v>
      </c>
      <c r="L33" s="13">
        <v>4</v>
      </c>
      <c r="M33" s="13">
        <v>4</v>
      </c>
      <c r="N33" s="13">
        <v>4</v>
      </c>
      <c r="O33" s="70">
        <v>4</v>
      </c>
      <c r="P33" s="61">
        <v>4</v>
      </c>
      <c r="Q33" s="13">
        <v>2</v>
      </c>
      <c r="R33" s="13">
        <v>3</v>
      </c>
      <c r="S33" s="13">
        <v>14</v>
      </c>
      <c r="T33" s="14">
        <v>1</v>
      </c>
      <c r="U33" s="79">
        <v>4</v>
      </c>
      <c r="W33" s="42">
        <f t="shared" si="0"/>
        <v>74</v>
      </c>
      <c r="X33" s="94">
        <v>250</v>
      </c>
      <c r="AM33" s="47"/>
    </row>
    <row r="34" spans="1:39" x14ac:dyDescent="0.25">
      <c r="A34" s="100"/>
      <c r="B34" s="15" t="s">
        <v>21</v>
      </c>
      <c r="C34" s="62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16">
        <v>0</v>
      </c>
      <c r="J34" s="53">
        <v>0</v>
      </c>
      <c r="K34" s="8">
        <v>0</v>
      </c>
      <c r="L34" s="8">
        <v>0</v>
      </c>
      <c r="M34" s="8">
        <v>0</v>
      </c>
      <c r="N34" s="8">
        <v>0</v>
      </c>
      <c r="O34" s="71">
        <v>0</v>
      </c>
      <c r="P34" s="62">
        <v>0</v>
      </c>
      <c r="Q34" s="8">
        <v>0</v>
      </c>
      <c r="R34" s="8">
        <v>1</v>
      </c>
      <c r="S34" s="8">
        <v>0</v>
      </c>
      <c r="T34" s="16">
        <v>0</v>
      </c>
      <c r="U34" s="80">
        <v>0</v>
      </c>
      <c r="W34" s="22">
        <f t="shared" si="0"/>
        <v>1</v>
      </c>
      <c r="X34" s="94">
        <v>250</v>
      </c>
      <c r="AM34" s="47"/>
    </row>
    <row r="35" spans="1:39" x14ac:dyDescent="0.25">
      <c r="A35" s="100"/>
      <c r="B35" s="15" t="s">
        <v>4</v>
      </c>
      <c r="C35" s="62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16">
        <v>0</v>
      </c>
      <c r="J35" s="53">
        <v>0</v>
      </c>
      <c r="K35" s="8">
        <v>0</v>
      </c>
      <c r="L35" s="8">
        <v>0</v>
      </c>
      <c r="M35" s="8">
        <v>0</v>
      </c>
      <c r="N35" s="8">
        <v>0</v>
      </c>
      <c r="O35" s="71">
        <v>0</v>
      </c>
      <c r="P35" s="62">
        <v>0</v>
      </c>
      <c r="Q35" s="8">
        <v>0</v>
      </c>
      <c r="R35" s="8">
        <v>1</v>
      </c>
      <c r="S35" s="8">
        <v>0</v>
      </c>
      <c r="T35" s="16">
        <v>0</v>
      </c>
      <c r="U35" s="80">
        <v>1</v>
      </c>
      <c r="W35" s="22">
        <f t="shared" si="0"/>
        <v>2</v>
      </c>
      <c r="X35" s="94">
        <v>250</v>
      </c>
      <c r="AM35" s="47"/>
    </row>
    <row r="36" spans="1:39" ht="15.75" thickBot="1" x14ac:dyDescent="0.3">
      <c r="A36" s="101"/>
      <c r="B36" s="17" t="s">
        <v>13</v>
      </c>
      <c r="C36" s="63">
        <f t="shared" ref="C36:N36" si="18">C43-SUM(C33:C35)</f>
        <v>24</v>
      </c>
      <c r="D36" s="18">
        <f t="shared" si="18"/>
        <v>24</v>
      </c>
      <c r="E36" s="18">
        <f t="shared" si="18"/>
        <v>25</v>
      </c>
      <c r="F36" s="18">
        <f t="shared" si="18"/>
        <v>25</v>
      </c>
      <c r="G36" s="18">
        <f t="shared" si="18"/>
        <v>24</v>
      </c>
      <c r="H36" s="18">
        <f t="shared" si="18"/>
        <v>22</v>
      </c>
      <c r="I36" s="19">
        <f t="shared" si="18"/>
        <v>22</v>
      </c>
      <c r="J36" s="54">
        <f t="shared" ref="J36" si="19">J43-SUM(J33:J35)</f>
        <v>23</v>
      </c>
      <c r="K36" s="18">
        <f t="shared" ref="K36" si="20">K43-SUM(K33:K35)</f>
        <v>22</v>
      </c>
      <c r="L36" s="18">
        <f t="shared" ref="L36" si="21">L43-SUM(L33:L35)</f>
        <v>20</v>
      </c>
      <c r="M36" s="18">
        <f t="shared" ref="M36" si="22">M43-SUM(M33:M35)</f>
        <v>19</v>
      </c>
      <c r="N36" s="18">
        <f t="shared" si="18"/>
        <v>23</v>
      </c>
      <c r="O36" s="72">
        <f t="shared" ref="O36" si="23">O43-SUM(O33:O35)</f>
        <v>23</v>
      </c>
      <c r="P36" s="63">
        <f t="shared" ref="P36" si="24">P43-SUM(P33:P35)</f>
        <v>21</v>
      </c>
      <c r="Q36" s="18">
        <f t="shared" ref="Q36:U36" si="25">Q43-SUM(Q33:Q35)</f>
        <v>22</v>
      </c>
      <c r="R36" s="18">
        <f t="shared" si="25"/>
        <v>18</v>
      </c>
      <c r="S36" s="18">
        <f>S43-SUM(S33:S35)</f>
        <v>7</v>
      </c>
      <c r="T36" s="19">
        <f t="shared" si="25"/>
        <v>19</v>
      </c>
      <c r="U36" s="81">
        <f t="shared" si="25"/>
        <v>22</v>
      </c>
      <c r="W36" s="38">
        <f t="shared" si="0"/>
        <v>405</v>
      </c>
      <c r="X36" s="94">
        <v>250</v>
      </c>
      <c r="AM36" s="47"/>
    </row>
    <row r="37" spans="1:39" ht="15.75" thickBot="1" x14ac:dyDescent="0.3">
      <c r="A37" s="102">
        <v>10</v>
      </c>
      <c r="B37" s="5" t="s">
        <v>23</v>
      </c>
      <c r="C37" s="67">
        <v>2</v>
      </c>
      <c r="D37" s="23">
        <v>2</v>
      </c>
      <c r="E37" s="23">
        <v>3</v>
      </c>
      <c r="F37" s="23">
        <v>0</v>
      </c>
      <c r="G37" s="23">
        <v>0</v>
      </c>
      <c r="H37" s="23">
        <v>4</v>
      </c>
      <c r="I37" s="24">
        <v>4</v>
      </c>
      <c r="J37" s="58">
        <v>1</v>
      </c>
      <c r="K37" s="23">
        <v>1</v>
      </c>
      <c r="L37" s="23">
        <v>1</v>
      </c>
      <c r="M37" s="23">
        <v>1</v>
      </c>
      <c r="N37" s="23">
        <v>1</v>
      </c>
      <c r="O37" s="76">
        <v>1</v>
      </c>
      <c r="P37" s="67">
        <v>1</v>
      </c>
      <c r="Q37" s="23">
        <v>2</v>
      </c>
      <c r="R37" s="23">
        <v>3</v>
      </c>
      <c r="S37" s="23">
        <v>11</v>
      </c>
      <c r="T37" s="24">
        <v>1</v>
      </c>
      <c r="U37" s="85">
        <v>4</v>
      </c>
      <c r="W37" s="39">
        <f t="shared" si="0"/>
        <v>43</v>
      </c>
      <c r="X37" s="94">
        <v>200</v>
      </c>
      <c r="AM37" s="47"/>
    </row>
    <row r="38" spans="1:39" ht="15.75" thickBot="1" x14ac:dyDescent="0.3">
      <c r="A38" s="100"/>
      <c r="B38" s="6" t="s">
        <v>24</v>
      </c>
      <c r="C38" s="68">
        <v>1</v>
      </c>
      <c r="D38" s="25">
        <v>1</v>
      </c>
      <c r="E38" s="25">
        <v>0</v>
      </c>
      <c r="F38" s="23">
        <v>0</v>
      </c>
      <c r="G38" s="25">
        <v>3</v>
      </c>
      <c r="H38" s="25">
        <v>1</v>
      </c>
      <c r="I38" s="26">
        <v>1</v>
      </c>
      <c r="J38" s="59">
        <v>3</v>
      </c>
      <c r="K38" s="25">
        <v>3</v>
      </c>
      <c r="L38" s="25">
        <v>3</v>
      </c>
      <c r="M38" s="25">
        <v>3</v>
      </c>
      <c r="N38" s="25">
        <v>3</v>
      </c>
      <c r="O38" s="77">
        <v>3</v>
      </c>
      <c r="P38" s="68">
        <v>3</v>
      </c>
      <c r="Q38" s="25">
        <v>0</v>
      </c>
      <c r="R38" s="25">
        <v>4</v>
      </c>
      <c r="S38" s="25">
        <v>3</v>
      </c>
      <c r="T38" s="26">
        <v>0</v>
      </c>
      <c r="U38" s="86">
        <v>3</v>
      </c>
      <c r="W38" s="40">
        <f t="shared" si="0"/>
        <v>38</v>
      </c>
      <c r="X38" s="94">
        <v>200</v>
      </c>
      <c r="AM38" s="47"/>
    </row>
    <row r="39" spans="1:39" ht="15.75" thickBot="1" x14ac:dyDescent="0.3">
      <c r="A39" s="100"/>
      <c r="B39" s="6" t="s">
        <v>5</v>
      </c>
      <c r="C39" s="68">
        <v>0</v>
      </c>
      <c r="D39" s="25">
        <v>0</v>
      </c>
      <c r="E39" s="25">
        <v>0</v>
      </c>
      <c r="F39" s="23">
        <v>0</v>
      </c>
      <c r="G39" s="25">
        <v>0</v>
      </c>
      <c r="H39" s="25">
        <v>0</v>
      </c>
      <c r="I39" s="26">
        <v>0</v>
      </c>
      <c r="J39" s="59">
        <v>0</v>
      </c>
      <c r="K39" s="25">
        <v>0</v>
      </c>
      <c r="L39" s="25">
        <v>0</v>
      </c>
      <c r="M39" s="25">
        <v>0</v>
      </c>
      <c r="N39" s="25">
        <v>0</v>
      </c>
      <c r="O39" s="77">
        <v>0</v>
      </c>
      <c r="P39" s="68">
        <v>0</v>
      </c>
      <c r="Q39" s="25">
        <v>0</v>
      </c>
      <c r="R39" s="25">
        <v>0</v>
      </c>
      <c r="S39" s="25">
        <v>0</v>
      </c>
      <c r="T39" s="26">
        <v>0</v>
      </c>
      <c r="U39" s="86">
        <v>0</v>
      </c>
      <c r="W39" s="40">
        <f t="shared" si="0"/>
        <v>0</v>
      </c>
      <c r="X39" s="94">
        <v>200</v>
      </c>
      <c r="AM39" s="47"/>
    </row>
    <row r="40" spans="1:39" x14ac:dyDescent="0.25">
      <c r="A40" s="100"/>
      <c r="B40" s="6" t="s">
        <v>4</v>
      </c>
      <c r="C40" s="68">
        <v>0</v>
      </c>
      <c r="D40" s="25">
        <v>0</v>
      </c>
      <c r="E40" s="25">
        <v>1</v>
      </c>
      <c r="F40" s="23">
        <v>0</v>
      </c>
      <c r="G40" s="25">
        <v>0</v>
      </c>
      <c r="H40" s="25">
        <v>0</v>
      </c>
      <c r="I40" s="26">
        <v>0</v>
      </c>
      <c r="J40" s="59">
        <v>0</v>
      </c>
      <c r="K40" s="25">
        <v>0</v>
      </c>
      <c r="L40" s="25">
        <v>0</v>
      </c>
      <c r="M40" s="25">
        <v>0</v>
      </c>
      <c r="N40" s="25">
        <v>0</v>
      </c>
      <c r="O40" s="77">
        <v>0</v>
      </c>
      <c r="P40" s="68">
        <v>0</v>
      </c>
      <c r="Q40" s="25">
        <v>0</v>
      </c>
      <c r="R40" s="25">
        <v>0</v>
      </c>
      <c r="S40" s="25">
        <v>0</v>
      </c>
      <c r="T40" s="26">
        <v>0</v>
      </c>
      <c r="U40" s="86">
        <v>0</v>
      </c>
      <c r="W40" s="40">
        <f t="shared" si="0"/>
        <v>1</v>
      </c>
      <c r="X40" s="94">
        <v>200</v>
      </c>
      <c r="AM40" s="47"/>
    </row>
    <row r="41" spans="1:39" ht="15.75" thickBot="1" x14ac:dyDescent="0.3">
      <c r="A41" s="103"/>
      <c r="B41" s="7" t="s">
        <v>13</v>
      </c>
      <c r="C41" s="69">
        <f t="shared" ref="C41:N41" si="26">C43-SUM(C37:C40)</f>
        <v>24</v>
      </c>
      <c r="D41" s="27">
        <f t="shared" si="26"/>
        <v>24</v>
      </c>
      <c r="E41" s="27">
        <f t="shared" si="26"/>
        <v>23</v>
      </c>
      <c r="F41" s="27">
        <f t="shared" si="26"/>
        <v>26</v>
      </c>
      <c r="G41" s="27">
        <f t="shared" si="26"/>
        <v>24</v>
      </c>
      <c r="H41" s="27">
        <f t="shared" si="26"/>
        <v>22</v>
      </c>
      <c r="I41" s="28">
        <f t="shared" si="26"/>
        <v>22</v>
      </c>
      <c r="J41" s="60">
        <f t="shared" ref="J41" si="27">J43-SUM(J37:J40)</f>
        <v>23</v>
      </c>
      <c r="K41" s="27">
        <f t="shared" ref="K41" si="28">K43-SUM(K37:K40)</f>
        <v>22</v>
      </c>
      <c r="L41" s="27">
        <f t="shared" ref="L41" si="29">L43-SUM(L37:L40)</f>
        <v>20</v>
      </c>
      <c r="M41" s="27">
        <f t="shared" ref="M41" si="30">M43-SUM(M37:M40)</f>
        <v>19</v>
      </c>
      <c r="N41" s="27">
        <f t="shared" si="26"/>
        <v>23</v>
      </c>
      <c r="O41" s="78">
        <f t="shared" ref="O41" si="31">O43-SUM(O37:O40)</f>
        <v>23</v>
      </c>
      <c r="P41" s="69">
        <f t="shared" ref="P41" si="32">P43-SUM(P37:P40)</f>
        <v>21</v>
      </c>
      <c r="Q41" s="27">
        <f t="shared" ref="Q41:U41" si="33">Q43-SUM(Q37:Q40)</f>
        <v>22</v>
      </c>
      <c r="R41" s="27">
        <f t="shared" si="33"/>
        <v>16</v>
      </c>
      <c r="S41" s="27">
        <f>S43-SUM(S37:S40)</f>
        <v>7</v>
      </c>
      <c r="T41" s="28">
        <f t="shared" si="33"/>
        <v>19</v>
      </c>
      <c r="U41" s="87">
        <f t="shared" si="33"/>
        <v>20</v>
      </c>
      <c r="W41" s="41">
        <f t="shared" si="0"/>
        <v>400</v>
      </c>
      <c r="X41" s="94">
        <v>200</v>
      </c>
      <c r="AM41" s="47"/>
    </row>
    <row r="42" spans="1:39" ht="15.75" thickBot="1" x14ac:dyDescent="0.3"/>
    <row r="43" spans="1:39" ht="15.75" thickBot="1" x14ac:dyDescent="0.3">
      <c r="B43" s="51" t="s">
        <v>25</v>
      </c>
      <c r="C43" s="88">
        <f>SUM(C2:C4)</f>
        <v>27</v>
      </c>
      <c r="D43" s="10">
        <f t="shared" ref="D43:O43" si="34">SUM(D2:D4)</f>
        <v>27</v>
      </c>
      <c r="E43" s="10">
        <f t="shared" si="34"/>
        <v>27</v>
      </c>
      <c r="F43" s="10">
        <f t="shared" si="34"/>
        <v>26</v>
      </c>
      <c r="G43" s="10">
        <f t="shared" si="34"/>
        <v>27</v>
      </c>
      <c r="H43" s="10">
        <f t="shared" si="34"/>
        <v>27</v>
      </c>
      <c r="I43" s="89">
        <f t="shared" si="34"/>
        <v>27</v>
      </c>
      <c r="J43" s="88">
        <f t="shared" si="34"/>
        <v>27</v>
      </c>
      <c r="K43" s="10">
        <f t="shared" si="34"/>
        <v>26</v>
      </c>
      <c r="L43" s="10">
        <f t="shared" si="34"/>
        <v>24</v>
      </c>
      <c r="M43" s="10">
        <f t="shared" si="34"/>
        <v>23</v>
      </c>
      <c r="N43" s="10">
        <f t="shared" si="34"/>
        <v>27</v>
      </c>
      <c r="O43" s="11">
        <f t="shared" si="34"/>
        <v>27</v>
      </c>
      <c r="P43" s="88">
        <f t="shared" ref="P43:U43" si="35">SUM(P2:P4)</f>
        <v>25</v>
      </c>
      <c r="Q43" s="10">
        <f t="shared" si="35"/>
        <v>24</v>
      </c>
      <c r="R43" s="10">
        <f t="shared" si="35"/>
        <v>23</v>
      </c>
      <c r="S43" s="10">
        <f>SUM(S2:S4)</f>
        <v>21</v>
      </c>
      <c r="T43" s="10">
        <f t="shared" si="35"/>
        <v>20</v>
      </c>
      <c r="U43" s="11">
        <f t="shared" si="35"/>
        <v>27</v>
      </c>
    </row>
    <row r="44" spans="1:39" x14ac:dyDescent="0.25">
      <c r="B44" s="49" t="s">
        <v>36</v>
      </c>
      <c r="C44" s="108">
        <f>SUM(W2:W4)</f>
        <v>482</v>
      </c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10"/>
    </row>
    <row r="45" spans="1:39" x14ac:dyDescent="0.25">
      <c r="C45" s="111">
        <v>1</v>
      </c>
      <c r="D45" s="111"/>
      <c r="E45" s="111"/>
      <c r="F45" s="111"/>
      <c r="G45" s="111"/>
      <c r="H45" s="111"/>
      <c r="I45" s="111"/>
      <c r="J45" s="111">
        <v>2</v>
      </c>
      <c r="K45" s="111"/>
      <c r="L45" s="111"/>
      <c r="M45" s="111"/>
      <c r="N45" s="111"/>
      <c r="O45" s="111"/>
      <c r="P45" s="111">
        <v>3</v>
      </c>
      <c r="Q45" s="111"/>
      <c r="R45" s="111"/>
      <c r="S45" s="111"/>
      <c r="T45" s="111"/>
      <c r="W45" s="48"/>
    </row>
    <row r="46" spans="1:39" x14ac:dyDescent="0.25">
      <c r="B46" s="8" t="s">
        <v>38</v>
      </c>
      <c r="C46" s="107">
        <f>SUM(C2:O4)</f>
        <v>342</v>
      </c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92"/>
      <c r="W46" s="93">
        <f>((C46*100)/C44)/100</f>
        <v>0.70954356846473032</v>
      </c>
    </row>
    <row r="47" spans="1:39" x14ac:dyDescent="0.25">
      <c r="B47" s="8" t="s">
        <v>39</v>
      </c>
      <c r="C47" s="107">
        <f>SUM(P2:U4)</f>
        <v>140</v>
      </c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W47" s="93">
        <f>((C47*100)/C44)/100</f>
        <v>0.29045643153526973</v>
      </c>
    </row>
    <row r="48" spans="1:39" x14ac:dyDescent="0.25">
      <c r="W48" s="48"/>
    </row>
    <row r="49" spans="23:23" x14ac:dyDescent="0.25">
      <c r="W49" s="48"/>
    </row>
    <row r="50" spans="23:23" x14ac:dyDescent="0.25">
      <c r="W50" s="48"/>
    </row>
    <row r="51" spans="23:23" x14ac:dyDescent="0.25">
      <c r="W51" s="48"/>
    </row>
    <row r="52" spans="23:23" x14ac:dyDescent="0.25">
      <c r="W52" s="48"/>
    </row>
    <row r="53" spans="23:23" x14ac:dyDescent="0.25">
      <c r="W53" s="48"/>
    </row>
    <row r="54" spans="23:23" x14ac:dyDescent="0.25">
      <c r="W54" s="48"/>
    </row>
    <row r="55" spans="23:23" x14ac:dyDescent="0.25">
      <c r="W55" s="48"/>
    </row>
    <row r="56" spans="23:23" x14ac:dyDescent="0.25">
      <c r="W56" s="48"/>
    </row>
    <row r="57" spans="23:23" x14ac:dyDescent="0.25">
      <c r="W57" s="48"/>
    </row>
    <row r="58" spans="23:23" x14ac:dyDescent="0.25">
      <c r="W58" s="48"/>
    </row>
    <row r="59" spans="23:23" x14ac:dyDescent="0.25">
      <c r="W59" s="48"/>
    </row>
    <row r="60" spans="23:23" x14ac:dyDescent="0.25">
      <c r="W60" s="48"/>
    </row>
    <row r="61" spans="23:23" x14ac:dyDescent="0.25">
      <c r="W61" s="48"/>
    </row>
    <row r="62" spans="23:23" x14ac:dyDescent="0.25">
      <c r="W62" s="48"/>
    </row>
    <row r="63" spans="23:23" x14ac:dyDescent="0.25">
      <c r="W63" s="48"/>
    </row>
    <row r="64" spans="23:23" x14ac:dyDescent="0.25">
      <c r="W64" s="48"/>
    </row>
    <row r="65" spans="23:23" x14ac:dyDescent="0.25">
      <c r="W65" s="48"/>
    </row>
    <row r="66" spans="23:23" x14ac:dyDescent="0.25">
      <c r="W66" s="48"/>
    </row>
    <row r="67" spans="23:23" x14ac:dyDescent="0.25">
      <c r="W67" s="48"/>
    </row>
    <row r="68" spans="23:23" x14ac:dyDescent="0.25">
      <c r="W68" s="48"/>
    </row>
    <row r="69" spans="23:23" x14ac:dyDescent="0.25">
      <c r="W69" s="48"/>
    </row>
    <row r="70" spans="23:23" x14ac:dyDescent="0.25">
      <c r="W70" s="48"/>
    </row>
    <row r="71" spans="23:23" x14ac:dyDescent="0.25">
      <c r="W71" s="48"/>
    </row>
    <row r="72" spans="23:23" x14ac:dyDescent="0.25">
      <c r="W72" s="48"/>
    </row>
    <row r="73" spans="23:23" x14ac:dyDescent="0.25">
      <c r="W73" s="48"/>
    </row>
    <row r="74" spans="23:23" x14ac:dyDescent="0.25">
      <c r="W74" s="48"/>
    </row>
    <row r="75" spans="23:23" x14ac:dyDescent="0.25">
      <c r="W75" s="48"/>
    </row>
    <row r="76" spans="23:23" x14ac:dyDescent="0.25">
      <c r="W76" s="48"/>
    </row>
    <row r="77" spans="23:23" x14ac:dyDescent="0.25">
      <c r="W77" s="48"/>
    </row>
    <row r="78" spans="23:23" x14ac:dyDescent="0.25">
      <c r="W78" s="48"/>
    </row>
    <row r="79" spans="23:23" x14ac:dyDescent="0.25">
      <c r="W79" s="48"/>
    </row>
    <row r="80" spans="23:23" x14ac:dyDescent="0.25">
      <c r="W80" s="48"/>
    </row>
    <row r="81" spans="23:23" x14ac:dyDescent="0.25">
      <c r="W81" s="48"/>
    </row>
    <row r="82" spans="23:23" x14ac:dyDescent="0.25">
      <c r="W82" s="48"/>
    </row>
    <row r="83" spans="23:23" x14ac:dyDescent="0.25">
      <c r="W83" s="48"/>
    </row>
    <row r="84" spans="23:23" x14ac:dyDescent="0.25">
      <c r="W84" s="48"/>
    </row>
  </sheetData>
  <mergeCells count="16">
    <mergeCell ref="C47:U47"/>
    <mergeCell ref="C44:U44"/>
    <mergeCell ref="C45:I45"/>
    <mergeCell ref="J45:O45"/>
    <mergeCell ref="P45:T45"/>
    <mergeCell ref="C46:U46"/>
    <mergeCell ref="A2:A4"/>
    <mergeCell ref="A5:A7"/>
    <mergeCell ref="A8:A10"/>
    <mergeCell ref="A11:A13"/>
    <mergeCell ref="A14:A17"/>
    <mergeCell ref="A24:A29"/>
    <mergeCell ref="A30:A32"/>
    <mergeCell ref="A33:A36"/>
    <mergeCell ref="A37:A41"/>
    <mergeCell ref="A18:A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8:O118"/>
  <sheetViews>
    <sheetView zoomScale="55" zoomScaleNormal="55" workbookViewId="0">
      <selection activeCell="B5" sqref="B5"/>
    </sheetView>
  </sheetViews>
  <sheetFormatPr defaultRowHeight="15" x14ac:dyDescent="0.25"/>
  <cols>
    <col min="1" max="1" width="10.140625" customWidth="1"/>
    <col min="2" max="2" width="8.85546875" customWidth="1"/>
  </cols>
  <sheetData>
    <row r="108" spans="1:15" x14ac:dyDescent="0.25">
      <c r="A108" s="95" t="s">
        <v>27</v>
      </c>
      <c r="B108" s="95"/>
      <c r="C108" s="95"/>
      <c r="D108" s="95"/>
      <c r="E108" s="95"/>
      <c r="F108" s="95"/>
      <c r="G108" s="95"/>
      <c r="H108" s="95"/>
      <c r="I108" s="95"/>
      <c r="J108" s="94"/>
      <c r="K108" s="94"/>
      <c r="L108" s="94"/>
      <c r="M108" s="94"/>
      <c r="N108" s="94">
        <v>1000</v>
      </c>
      <c r="O108" s="94">
        <v>1</v>
      </c>
    </row>
    <row r="109" spans="1:15" x14ac:dyDescent="0.25">
      <c r="A109" s="95" t="s">
        <v>28</v>
      </c>
      <c r="B109" s="95"/>
      <c r="C109" s="95"/>
      <c r="D109" s="95"/>
      <c r="E109" s="95"/>
      <c r="F109" s="95"/>
      <c r="G109" s="95"/>
      <c r="H109" s="95"/>
      <c r="I109" s="95"/>
      <c r="J109" s="94"/>
      <c r="K109" s="94"/>
      <c r="L109" s="94"/>
      <c r="M109" s="94"/>
      <c r="N109" s="94">
        <v>1000</v>
      </c>
      <c r="O109" s="94">
        <v>2</v>
      </c>
    </row>
    <row r="110" spans="1:15" x14ac:dyDescent="0.25">
      <c r="A110" s="96" t="s">
        <v>40</v>
      </c>
      <c r="B110" s="96"/>
      <c r="C110" s="96"/>
      <c r="D110" s="96"/>
      <c r="E110" s="96"/>
      <c r="F110" s="96"/>
      <c r="G110" s="96"/>
      <c r="H110" s="96"/>
      <c r="I110" s="96"/>
      <c r="J110" s="94"/>
      <c r="K110" s="94"/>
      <c r="L110" s="94"/>
      <c r="M110" s="94"/>
      <c r="N110" s="94">
        <v>1000</v>
      </c>
      <c r="O110" s="94">
        <v>3</v>
      </c>
    </row>
    <row r="111" spans="1:15" x14ac:dyDescent="0.25">
      <c r="A111" s="95" t="s">
        <v>29</v>
      </c>
      <c r="B111" s="95"/>
      <c r="C111" s="95"/>
      <c r="D111" s="95"/>
      <c r="E111" s="95"/>
      <c r="F111" s="95"/>
      <c r="G111" s="95"/>
      <c r="H111" s="95"/>
      <c r="I111" s="95"/>
      <c r="J111" s="94"/>
      <c r="K111" s="94"/>
      <c r="L111" s="94"/>
      <c r="M111" s="94"/>
      <c r="N111" s="94">
        <v>1000</v>
      </c>
      <c r="O111" s="94">
        <v>4</v>
      </c>
    </row>
    <row r="112" spans="1:15" x14ac:dyDescent="0.25">
      <c r="A112" s="96" t="s">
        <v>30</v>
      </c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4"/>
      <c r="N112" s="94">
        <v>1000</v>
      </c>
      <c r="O112" s="94">
        <v>5</v>
      </c>
    </row>
    <row r="113" spans="1:15" x14ac:dyDescent="0.25">
      <c r="A113" s="96" t="s">
        <v>31</v>
      </c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4">
        <v>1000</v>
      </c>
      <c r="O113" s="94">
        <v>6</v>
      </c>
    </row>
    <row r="114" spans="1:15" ht="15" customHeight="1" x14ac:dyDescent="0.25">
      <c r="A114" s="94"/>
      <c r="B114" s="97" t="s">
        <v>32</v>
      </c>
      <c r="C114" s="97"/>
      <c r="D114" s="97"/>
      <c r="E114" s="97"/>
      <c r="F114" s="97"/>
      <c r="G114" s="97"/>
      <c r="H114" s="97"/>
      <c r="I114" s="94"/>
      <c r="J114" s="94"/>
      <c r="K114" s="94"/>
      <c r="L114" s="94"/>
      <c r="M114" s="94"/>
      <c r="N114" s="94">
        <v>1000</v>
      </c>
      <c r="O114" s="94">
        <v>7</v>
      </c>
    </row>
    <row r="115" spans="1:15" x14ac:dyDescent="0.25">
      <c r="A115" s="94"/>
      <c r="B115" s="98" t="s">
        <v>33</v>
      </c>
      <c r="C115" s="98"/>
      <c r="D115" s="98"/>
      <c r="E115" s="98"/>
      <c r="F115" s="98"/>
      <c r="G115" s="98"/>
      <c r="H115" s="98"/>
      <c r="I115" s="94"/>
      <c r="J115" s="94"/>
      <c r="K115" s="94"/>
      <c r="L115" s="94"/>
      <c r="M115" s="94"/>
      <c r="N115" s="94">
        <v>1000</v>
      </c>
      <c r="O115" s="94">
        <v>8</v>
      </c>
    </row>
    <row r="116" spans="1:15" ht="15" customHeight="1" x14ac:dyDescent="0.25">
      <c r="A116" s="94"/>
      <c r="B116" s="97" t="s">
        <v>34</v>
      </c>
      <c r="C116" s="97"/>
      <c r="D116" s="97"/>
      <c r="E116" s="97"/>
      <c r="F116" s="97"/>
      <c r="G116" s="97"/>
      <c r="H116" s="97"/>
      <c r="I116" s="97"/>
      <c r="J116" s="97"/>
      <c r="K116" s="94"/>
      <c r="L116" s="94"/>
      <c r="M116" s="94"/>
      <c r="N116" s="94">
        <v>1000</v>
      </c>
      <c r="O116" s="94">
        <v>9</v>
      </c>
    </row>
    <row r="117" spans="1:15" x14ac:dyDescent="0.25">
      <c r="A117" s="94"/>
      <c r="B117" s="96" t="s">
        <v>35</v>
      </c>
      <c r="C117" s="96"/>
      <c r="D117" s="96"/>
      <c r="E117" s="96"/>
      <c r="F117" s="96"/>
      <c r="G117" s="96"/>
      <c r="H117" s="96"/>
      <c r="I117" s="96"/>
      <c r="J117" s="94"/>
      <c r="K117" s="94"/>
      <c r="L117" s="94"/>
      <c r="M117" s="94"/>
      <c r="N117" s="94">
        <v>1000</v>
      </c>
      <c r="O117" s="94">
        <v>10</v>
      </c>
    </row>
    <row r="118" spans="1:15" x14ac:dyDescent="0.25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</row>
  </sheetData>
  <mergeCells count="10">
    <mergeCell ref="A108:I108"/>
    <mergeCell ref="A109:I109"/>
    <mergeCell ref="A110:I110"/>
    <mergeCell ref="B116:J116"/>
    <mergeCell ref="B117:I117"/>
    <mergeCell ref="A111:I111"/>
    <mergeCell ref="A112:L112"/>
    <mergeCell ref="A113:M113"/>
    <mergeCell ref="B114:H114"/>
    <mergeCell ref="B115:H11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 анкетирования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ЧПУ 2-12</dc:creator>
  <cp:lastModifiedBy>Сергей Денисович Долгий</cp:lastModifiedBy>
  <cp:lastPrinted>2015-09-23T10:38:21Z</cp:lastPrinted>
  <dcterms:created xsi:type="dcterms:W3CDTF">2015-09-23T10:36:51Z</dcterms:created>
  <dcterms:modified xsi:type="dcterms:W3CDTF">2015-10-20T11:31:05Z</dcterms:modified>
</cp:coreProperties>
</file>