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29606b3ddd3a6256/Documents/PapersAlter/ecmfa.2023/revised/temp/"/>
    </mc:Choice>
  </mc:AlternateContent>
  <xr:revisionPtr revIDLastSave="166" documentId="11_A31EB646BB5B971EB3C04E4FE50B1C3B3F2E04A0" xr6:coauthVersionLast="47" xr6:coauthVersionMax="47" xr10:uidLastSave="{C6E4783A-D0EE-4C0B-98A9-BB117752AFFA}"/>
  <bookViews>
    <workbookView xWindow="-120" yWindow="-120" windowWidth="20730" windowHeight="11160" xr2:uid="{00000000-000D-0000-FFFF-FFFF00000000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R14" i="1"/>
  <c r="R12" i="1"/>
  <c r="R10" i="1"/>
  <c r="R8" i="1"/>
  <c r="R15" i="1"/>
  <c r="R13" i="1"/>
  <c r="R11" i="1"/>
  <c r="R9" i="1"/>
  <c r="R7" i="1"/>
  <c r="Q8" i="1"/>
  <c r="Q9" i="1"/>
  <c r="Q10" i="1"/>
  <c r="Q11" i="1"/>
  <c r="Q12" i="1"/>
  <c r="Q13" i="1"/>
  <c r="Q14" i="1"/>
  <c r="Q15" i="1"/>
  <c r="Q16" i="1"/>
  <c r="Q7" i="1"/>
  <c r="Q4" i="1"/>
  <c r="Q5" i="1"/>
  <c r="Q3" i="1"/>
  <c r="S1" i="1" l="1"/>
</calcChain>
</file>

<file path=xl/sharedStrings.xml><?xml version="1.0" encoding="utf-8"?>
<sst xmlns="http://schemas.openxmlformats.org/spreadsheetml/2006/main" count="64" uniqueCount="54">
  <si>
    <t>Cuestiones</t>
  </si>
  <si>
    <t xml:space="preserve"> ¿Eres estudiante o graduado en informática?</t>
  </si>
  <si>
    <t>Si</t>
  </si>
  <si>
    <t>Creo que me gustaría usar esta herramienta con frecuencia</t>
  </si>
  <si>
    <t>Encontré esta herramienta innecesariamente compleja</t>
  </si>
  <si>
    <t>Creo que la herramienta es fácil de usar</t>
  </si>
  <si>
    <t>Creo que necesitaría ayuda para poder usar esta herramienta</t>
  </si>
  <si>
    <t>He encontrado que las diversas funciones de esta herramienta estaban bien integradas</t>
  </si>
  <si>
    <t>Creo que hay demasiadas funciones inconsistentes en esta herramienta</t>
  </si>
  <si>
    <t>Creo que la mayoría de la gente puede aprender a usar esta herramienta muy rápidamente</t>
  </si>
  <si>
    <t>He encontrado esta herramienta muy engorrosa/incómoda de usar</t>
  </si>
  <si>
    <t>Me sentí muy seguro de lo que hacía al usar esta herramienta</t>
  </si>
  <si>
    <t>Tengo que aprender un montón de cosas antes de poder usar esta herramienta</t>
  </si>
  <si>
    <t>Edad</t>
  </si>
  <si>
    <t>Puntúa tu grado de uso de disp. móviles (1-poco/ninguno, 5-intensivo)</t>
  </si>
  <si>
    <t>Puntúa tu grado de uso de aplicaciones de realidad aumentada (1-poco/ninguno, 5-intensivo)</t>
  </si>
  <si>
    <t>SUS</t>
  </si>
  <si>
    <t>Potencia la creatividad, visual, sencilla</t>
  </si>
  <si>
    <t>Tres aspectos positivos</t>
  </si>
  <si>
    <t>Tres aspectos negativos</t>
  </si>
  <si>
    <t>Accesibilidad, algunos iconos pequeños, mover los objetos, borrar el tipo mesa</t>
  </si>
  <si>
    <t>Sugerencia de mejora</t>
  </si>
  <si>
    <t>Ver sección anterior, preview de los objetos antes de colocarlos (mejorar su descripción)</t>
  </si>
  <si>
    <t>Respuestas libres</t>
  </si>
  <si>
    <t>Fácil de usar; util (sobre todo para amueblar una cas)</t>
  </si>
  <si>
    <t>Un poco tiquismiquis a la hora de poner los objetos. A veces falla la carga de modelos</t>
  </si>
  <si>
    <t>Posibilidad de rotar los modelos y moverlos de sitio</t>
  </si>
  <si>
    <t>Interfaz fácil de usar e intuitiva</t>
  </si>
  <si>
    <t>Díficil de posicionar los elementos en el lugar concreto deseado y en la posición deseada</t>
  </si>
  <si>
    <t>Fácil de usar. Menú corto de funciones ayuda a que no sea muchas cosas. Rápido el software, no se conza.</t>
  </si>
  <si>
    <t>Errores mínimos a la hora de guardar</t>
  </si>
  <si>
    <t>El botón de start si se cambia a rojo es más llamativo</t>
  </si>
  <si>
    <t>Media</t>
  </si>
  <si>
    <t>Participantes</t>
  </si>
  <si>
    <t>Fácil de usar, fácil de aprender, menús cortos y concretos</t>
  </si>
  <si>
    <t>Fallos en cargar</t>
  </si>
  <si>
    <t>Que la aplicación recomiende las acciones que se pueden hacer con los objetos</t>
  </si>
  <si>
    <t>Quizá la navegación desde un dispositivo tipo tablet no es la más idónea. Pensar cómo proporcionarles una herramienta de este estilo a las personas mayores</t>
  </si>
  <si>
    <t>Proporcionar un catálogo de iconos desde los que el usuario selecciona al guardar las formas y que servirían de identificador</t>
  </si>
  <si>
    <t>Útil para ver la configuración de una casa al cambiar de sitio los muebles.Interacción muy sencilla para usuarios familiarizados con apps móviles. Se aprende rápidamente</t>
  </si>
  <si>
    <t>Interfaz intuitiva, aprendizaje rápido, respuesta rápida a las acciones de usuario</t>
  </si>
  <si>
    <t>Aparece algún error al cargar el modelo, algún objeto era complicado zoom, pequeños errores</t>
  </si>
  <si>
    <t>Guardado modelos</t>
  </si>
  <si>
    <t>No</t>
  </si>
  <si>
    <t>Facil de comprender, intuitiva</t>
  </si>
  <si>
    <t>Multiples modelos, intuitiva, pista donde colocar modelos</t>
  </si>
  <si>
    <t>Falta información para incluir modelos, falta avisos más claros, guardados intermedios para recuperar en caso de fallo</t>
  </si>
  <si>
    <t>Mejorar los avisos y acciones</t>
  </si>
  <si>
    <t>Hay momentos en los que hay que esperar a una carga de la herramienta pero no se indica y puede resultar confuso para el usuario</t>
  </si>
  <si>
    <t>Resulta muy útil para trabajos de diseño y planificación. Reconoce muy bien el entorno con muy poca exposición a este. Los objetos están muy bien hechos y el reescalado de los objetos es muy bueno</t>
  </si>
  <si>
    <t>Resaltaría las opciones en el menú para dar mayor visibilidad</t>
  </si>
  <si>
    <t>Weather, user friendly, diferentes versiones</t>
  </si>
  <si>
    <t>Lenta, no se mueven objetos, no es claro su sujeto</t>
  </si>
  <si>
    <t>Ninguna, primera 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</si>
</sst>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3" fillId="0" borderId="0" xfId="0" applyFont="1"/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1" fillId="5" borderId="0" xfId="0" applyFont="1" applyFill="1"/>
    <xf numFmtId="0" fontId="0" fillId="5" borderId="0" xfId="0" applyFill="1"/>
    <xf numFmtId="0" fontId="1" fillId="2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2" borderId="4" xfId="0" applyFill="1" applyBorder="1"/>
    <xf numFmtId="0" fontId="0" fillId="4" borderId="6" xfId="0" applyFill="1" applyBorder="1"/>
    <xf numFmtId="0" fontId="0" fillId="2" borderId="7" xfId="0" applyFill="1" applyBorder="1"/>
    <xf numFmtId="0" fontId="0" fillId="4" borderId="9" xfId="0" applyFill="1" applyBorder="1"/>
    <xf numFmtId="0" fontId="0" fillId="0" borderId="2" xfId="0" applyBorder="1" applyAlignment="1">
      <alignment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tabSelected="1" topLeftCell="C11" zoomScaleNormal="100" workbookViewId="0">
      <selection activeCell="L21" sqref="L21"/>
    </sheetView>
  </sheetViews>
  <sheetFormatPr baseColWidth="10" defaultRowHeight="15" x14ac:dyDescent="0.25"/>
  <cols>
    <col min="1" max="1" width="89.5703125" customWidth="1"/>
    <col min="2" max="16" width="4.5703125" customWidth="1"/>
    <col min="20" max="20" width="12.140625" customWidth="1"/>
  </cols>
  <sheetData>
    <row r="1" spans="1:21" ht="21" x14ac:dyDescent="0.35">
      <c r="A1" s="17" t="s">
        <v>0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  <c r="M1" s="18">
        <v>12</v>
      </c>
      <c r="N1" s="18">
        <v>13</v>
      </c>
      <c r="O1" s="18">
        <v>14</v>
      </c>
      <c r="P1" s="19">
        <v>15</v>
      </c>
      <c r="Q1" s="22" t="s">
        <v>32</v>
      </c>
      <c r="R1" s="23" t="s">
        <v>16</v>
      </c>
      <c r="S1" s="16">
        <f>SUM(R7:R16)*2.5/U1</f>
        <v>79.318181818181813</v>
      </c>
      <c r="T1" s="20" t="s">
        <v>33</v>
      </c>
      <c r="U1" s="21">
        <v>11</v>
      </c>
    </row>
    <row r="2" spans="1:21" ht="23.25" customHeight="1" x14ac:dyDescent="0.25">
      <c r="A2" s="3" t="s">
        <v>1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43</v>
      </c>
      <c r="J2" s="2" t="s">
        <v>43</v>
      </c>
      <c r="K2" s="2" t="s">
        <v>43</v>
      </c>
      <c r="L2" s="2" t="s">
        <v>43</v>
      </c>
      <c r="M2" s="7"/>
      <c r="N2" s="7"/>
      <c r="O2" s="7"/>
      <c r="P2" s="13"/>
      <c r="Q2" s="24"/>
      <c r="R2" s="25"/>
    </row>
    <row r="3" spans="1:21" ht="23.25" customHeight="1" x14ac:dyDescent="0.25">
      <c r="A3" s="3" t="s">
        <v>13</v>
      </c>
      <c r="B3" s="2">
        <v>36</v>
      </c>
      <c r="C3" s="2">
        <v>37</v>
      </c>
      <c r="D3" s="2">
        <v>30</v>
      </c>
      <c r="E3" s="2">
        <v>32</v>
      </c>
      <c r="F3" s="2">
        <v>40</v>
      </c>
      <c r="G3" s="2">
        <v>24</v>
      </c>
      <c r="H3" s="2">
        <v>29</v>
      </c>
      <c r="I3" s="2">
        <v>47</v>
      </c>
      <c r="J3" s="2">
        <v>36</v>
      </c>
      <c r="K3" s="2">
        <v>26</v>
      </c>
      <c r="L3" s="2">
        <v>32</v>
      </c>
      <c r="M3" s="7"/>
      <c r="N3" s="7"/>
      <c r="O3" s="7"/>
      <c r="P3" s="13"/>
      <c r="Q3" s="24">
        <f>SUM(B3:P3)/U$1</f>
        <v>33.545454545454547</v>
      </c>
      <c r="R3" s="25"/>
    </row>
    <row r="4" spans="1:21" ht="23.25" customHeight="1" x14ac:dyDescent="0.25">
      <c r="A4" s="3" t="s">
        <v>14</v>
      </c>
      <c r="B4" s="2">
        <v>5</v>
      </c>
      <c r="C4" s="2">
        <v>4</v>
      </c>
      <c r="D4" s="2">
        <v>5</v>
      </c>
      <c r="E4" s="2">
        <v>4</v>
      </c>
      <c r="F4" s="2">
        <v>4</v>
      </c>
      <c r="G4" s="2">
        <v>5</v>
      </c>
      <c r="H4" s="2">
        <v>4</v>
      </c>
      <c r="I4" s="2">
        <v>5</v>
      </c>
      <c r="J4" s="2">
        <v>5</v>
      </c>
      <c r="K4" s="2">
        <v>5</v>
      </c>
      <c r="L4" s="2">
        <v>4</v>
      </c>
      <c r="M4" s="7"/>
      <c r="N4" s="7"/>
      <c r="O4" s="7"/>
      <c r="P4" s="13"/>
      <c r="Q4" s="24">
        <f t="shared" ref="Q4:Q16" si="0">SUM(B4:P4)/U$1</f>
        <v>4.5454545454545459</v>
      </c>
      <c r="R4" s="25"/>
    </row>
    <row r="5" spans="1:21" ht="23.25" customHeight="1" thickBot="1" x14ac:dyDescent="0.3">
      <c r="A5" s="4" t="s">
        <v>15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5</v>
      </c>
      <c r="H5" s="5">
        <v>4</v>
      </c>
      <c r="I5" s="5">
        <v>4</v>
      </c>
      <c r="J5" s="5">
        <v>4</v>
      </c>
      <c r="K5" s="5">
        <v>3</v>
      </c>
      <c r="L5" s="5">
        <v>1</v>
      </c>
      <c r="M5" s="11"/>
      <c r="N5" s="11"/>
      <c r="O5" s="11"/>
      <c r="P5" s="14"/>
      <c r="Q5" s="24">
        <f t="shared" si="0"/>
        <v>2.3636363636363638</v>
      </c>
      <c r="R5" s="25"/>
    </row>
    <row r="6" spans="1:21" ht="23.25" customHeight="1" thickBot="1" x14ac:dyDescent="0.3">
      <c r="A6" s="29" t="s">
        <v>16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4"/>
      <c r="R6" s="25"/>
    </row>
    <row r="7" spans="1:21" ht="23.25" customHeight="1" x14ac:dyDescent="0.25">
      <c r="A7" s="6" t="s">
        <v>3</v>
      </c>
      <c r="B7" s="1">
        <v>5</v>
      </c>
      <c r="C7" s="1">
        <v>4</v>
      </c>
      <c r="D7" s="1">
        <v>4</v>
      </c>
      <c r="E7" s="1">
        <v>4</v>
      </c>
      <c r="F7" s="1">
        <v>4</v>
      </c>
      <c r="G7" s="1">
        <v>4</v>
      </c>
      <c r="H7" s="1">
        <v>4</v>
      </c>
      <c r="I7" s="1">
        <v>5</v>
      </c>
      <c r="J7" s="1">
        <v>4</v>
      </c>
      <c r="K7" s="1">
        <v>3</v>
      </c>
      <c r="L7" s="1">
        <v>1</v>
      </c>
      <c r="M7" s="8"/>
      <c r="N7" s="8"/>
      <c r="O7" s="8"/>
      <c r="P7" s="15"/>
      <c r="Q7" s="24">
        <f t="shared" si="0"/>
        <v>3.8181818181818183</v>
      </c>
      <c r="R7" s="25">
        <f>SUM(B7:P7)-U$1</f>
        <v>31</v>
      </c>
    </row>
    <row r="8" spans="1:21" ht="23.25" customHeight="1" x14ac:dyDescent="0.25">
      <c r="A8" s="3" t="s">
        <v>4</v>
      </c>
      <c r="B8" s="2">
        <v>2</v>
      </c>
      <c r="C8" s="2">
        <v>2</v>
      </c>
      <c r="D8" s="2">
        <v>2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3</v>
      </c>
      <c r="K8" s="2">
        <v>1</v>
      </c>
      <c r="L8" s="2">
        <v>3</v>
      </c>
      <c r="M8" s="7"/>
      <c r="N8" s="7"/>
      <c r="O8" s="7"/>
      <c r="P8" s="13"/>
      <c r="Q8" s="24">
        <f t="shared" si="0"/>
        <v>1.6363636363636365</v>
      </c>
      <c r="R8" s="25">
        <f>5*U$1-SUM(B8:P8)</f>
        <v>37</v>
      </c>
    </row>
    <row r="9" spans="1:21" ht="23.25" customHeight="1" x14ac:dyDescent="0.25">
      <c r="A9" s="3" t="s">
        <v>5</v>
      </c>
      <c r="B9" s="2">
        <v>5</v>
      </c>
      <c r="C9" s="2">
        <v>5</v>
      </c>
      <c r="D9" s="2">
        <v>5</v>
      </c>
      <c r="E9" s="2">
        <v>5</v>
      </c>
      <c r="F9" s="2">
        <v>4</v>
      </c>
      <c r="G9" s="2">
        <v>4</v>
      </c>
      <c r="H9" s="2">
        <v>4</v>
      </c>
      <c r="I9" s="2">
        <v>5</v>
      </c>
      <c r="J9" s="2">
        <v>3</v>
      </c>
      <c r="K9" s="2">
        <v>4</v>
      </c>
      <c r="L9" s="2">
        <v>3</v>
      </c>
      <c r="M9" s="7"/>
      <c r="N9" s="7"/>
      <c r="O9" s="7"/>
      <c r="P9" s="13"/>
      <c r="Q9" s="24">
        <f t="shared" si="0"/>
        <v>4.2727272727272725</v>
      </c>
      <c r="R9" s="25">
        <f>SUM(B9:P9)-U$1</f>
        <v>36</v>
      </c>
    </row>
    <row r="10" spans="1:21" ht="23.25" customHeight="1" x14ac:dyDescent="0.25">
      <c r="A10" s="3" t="s">
        <v>6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3</v>
      </c>
      <c r="I10" s="2">
        <v>4</v>
      </c>
      <c r="J10" s="2">
        <v>5</v>
      </c>
      <c r="K10" s="2">
        <v>2</v>
      </c>
      <c r="L10" s="2">
        <v>1</v>
      </c>
      <c r="M10" s="7"/>
      <c r="N10" s="7"/>
      <c r="O10" s="7"/>
      <c r="P10" s="13"/>
      <c r="Q10" s="24">
        <f t="shared" si="0"/>
        <v>1.9090909090909092</v>
      </c>
      <c r="R10" s="25">
        <f>5*U$1-SUM(B10:P10)</f>
        <v>34</v>
      </c>
    </row>
    <row r="11" spans="1:21" ht="23.25" customHeight="1" x14ac:dyDescent="0.25">
      <c r="A11" s="3" t="s">
        <v>7</v>
      </c>
      <c r="B11" s="2">
        <v>4</v>
      </c>
      <c r="C11" s="2">
        <v>4</v>
      </c>
      <c r="D11" s="2">
        <v>4</v>
      </c>
      <c r="E11" s="2">
        <v>4</v>
      </c>
      <c r="F11" s="2">
        <v>4</v>
      </c>
      <c r="G11" s="2">
        <v>4</v>
      </c>
      <c r="H11" s="2">
        <v>4</v>
      </c>
      <c r="I11" s="2">
        <v>4</v>
      </c>
      <c r="J11" s="2">
        <v>3</v>
      </c>
      <c r="K11" s="2">
        <v>4</v>
      </c>
      <c r="L11" s="2">
        <v>2</v>
      </c>
      <c r="M11" s="7"/>
      <c r="N11" s="7"/>
      <c r="O11" s="7"/>
      <c r="P11" s="13"/>
      <c r="Q11" s="24">
        <f t="shared" si="0"/>
        <v>3.7272727272727271</v>
      </c>
      <c r="R11" s="25">
        <f>SUM(B11:P11)-U$1</f>
        <v>30</v>
      </c>
    </row>
    <row r="12" spans="1:21" ht="23.25" customHeight="1" x14ac:dyDescent="0.25">
      <c r="A12" s="3" t="s">
        <v>8</v>
      </c>
      <c r="B12" s="2">
        <v>2</v>
      </c>
      <c r="C12" s="2">
        <v>3</v>
      </c>
      <c r="D12" s="2">
        <v>2</v>
      </c>
      <c r="E12" s="2">
        <v>1</v>
      </c>
      <c r="F12" s="2">
        <v>1</v>
      </c>
      <c r="G12" s="2">
        <v>1</v>
      </c>
      <c r="H12" s="2">
        <v>4</v>
      </c>
      <c r="I12" s="2">
        <v>1</v>
      </c>
      <c r="J12" s="2">
        <v>4</v>
      </c>
      <c r="K12" s="2">
        <v>1</v>
      </c>
      <c r="L12" s="2">
        <v>3</v>
      </c>
      <c r="M12" s="7"/>
      <c r="N12" s="7"/>
      <c r="O12" s="7"/>
      <c r="P12" s="13"/>
      <c r="Q12" s="24">
        <f t="shared" si="0"/>
        <v>2.0909090909090908</v>
      </c>
      <c r="R12" s="25">
        <f>5*U$1-SUM(B12:P12)</f>
        <v>32</v>
      </c>
    </row>
    <row r="13" spans="1:21" ht="23.25" customHeight="1" x14ac:dyDescent="0.25">
      <c r="A13" s="3" t="s">
        <v>9</v>
      </c>
      <c r="B13" s="2">
        <v>5</v>
      </c>
      <c r="C13" s="2">
        <v>4</v>
      </c>
      <c r="D13" s="2">
        <v>5</v>
      </c>
      <c r="E13" s="2">
        <v>5</v>
      </c>
      <c r="F13" s="2">
        <v>3</v>
      </c>
      <c r="G13" s="2">
        <v>5</v>
      </c>
      <c r="H13" s="2">
        <v>5</v>
      </c>
      <c r="I13" s="2">
        <v>5</v>
      </c>
      <c r="J13" s="2">
        <v>2</v>
      </c>
      <c r="K13" s="2">
        <v>4</v>
      </c>
      <c r="L13" s="2">
        <v>5</v>
      </c>
      <c r="M13" s="7"/>
      <c r="N13" s="7"/>
      <c r="O13" s="7"/>
      <c r="P13" s="13"/>
      <c r="Q13" s="24">
        <f t="shared" si="0"/>
        <v>4.3636363636363633</v>
      </c>
      <c r="R13" s="25">
        <f>SUM(B13:P13)-U$1</f>
        <v>37</v>
      </c>
    </row>
    <row r="14" spans="1:21" ht="23.25" customHeight="1" x14ac:dyDescent="0.25">
      <c r="A14" s="3" t="s">
        <v>10</v>
      </c>
      <c r="B14" s="2">
        <v>4</v>
      </c>
      <c r="C14" s="2">
        <v>2</v>
      </c>
      <c r="D14" s="2">
        <v>1</v>
      </c>
      <c r="E14" s="2">
        <v>1</v>
      </c>
      <c r="F14" s="2">
        <v>2</v>
      </c>
      <c r="G14" s="2">
        <v>1</v>
      </c>
      <c r="H14" s="2">
        <v>1</v>
      </c>
      <c r="I14" s="2">
        <v>1</v>
      </c>
      <c r="J14" s="2">
        <v>3</v>
      </c>
      <c r="K14" s="2">
        <v>1</v>
      </c>
      <c r="L14" s="2">
        <v>1</v>
      </c>
      <c r="M14" s="7"/>
      <c r="N14" s="7"/>
      <c r="O14" s="7"/>
      <c r="P14" s="13"/>
      <c r="Q14" s="24">
        <f t="shared" si="0"/>
        <v>1.6363636363636365</v>
      </c>
      <c r="R14" s="25">
        <f>5*U$1-SUM(B14:P14)</f>
        <v>37</v>
      </c>
    </row>
    <row r="15" spans="1:21" ht="23.25" customHeight="1" x14ac:dyDescent="0.25">
      <c r="A15" s="3" t="s">
        <v>11</v>
      </c>
      <c r="B15" s="2">
        <v>5</v>
      </c>
      <c r="C15" s="2">
        <v>5</v>
      </c>
      <c r="D15" s="2">
        <v>5</v>
      </c>
      <c r="E15" s="2">
        <v>5</v>
      </c>
      <c r="F15" s="2">
        <v>4</v>
      </c>
      <c r="G15" s="2">
        <v>5</v>
      </c>
      <c r="H15" s="2">
        <v>3</v>
      </c>
      <c r="I15" s="2">
        <v>5</v>
      </c>
      <c r="J15" s="2">
        <v>2</v>
      </c>
      <c r="K15" s="2">
        <v>2</v>
      </c>
      <c r="L15" s="2">
        <v>4</v>
      </c>
      <c r="M15" s="7"/>
      <c r="N15" s="7"/>
      <c r="O15" s="7"/>
      <c r="P15" s="13"/>
      <c r="Q15" s="24">
        <f t="shared" si="0"/>
        <v>4.0909090909090908</v>
      </c>
      <c r="R15" s="25">
        <f>SUM(B15:P15)-U$1</f>
        <v>34</v>
      </c>
    </row>
    <row r="16" spans="1:21" ht="23.25" customHeight="1" thickBot="1" x14ac:dyDescent="0.3">
      <c r="A16" s="4" t="s">
        <v>12</v>
      </c>
      <c r="B16" s="5">
        <v>1</v>
      </c>
      <c r="C16" s="5">
        <v>2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3</v>
      </c>
      <c r="K16" s="5">
        <v>1</v>
      </c>
      <c r="L16" s="5">
        <v>1</v>
      </c>
      <c r="M16" s="11"/>
      <c r="N16" s="11"/>
      <c r="O16" s="11"/>
      <c r="P16" s="14"/>
      <c r="Q16" s="26">
        <f t="shared" si="0"/>
        <v>1.2727272727272727</v>
      </c>
      <c r="R16" s="27">
        <f>5*U$1-SUM(B16:P16)</f>
        <v>41</v>
      </c>
    </row>
    <row r="17" spans="1:16" ht="18.75" customHeight="1" thickBot="1" x14ac:dyDescent="0.3">
      <c r="A17" s="29" t="s">
        <v>23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</row>
    <row r="18" spans="1:16" ht="17.25" customHeight="1" x14ac:dyDescent="0.25">
      <c r="A18" s="6" t="s">
        <v>18</v>
      </c>
      <c r="B18" s="8" t="s">
        <v>17</v>
      </c>
      <c r="C18" s="8" t="s">
        <v>24</v>
      </c>
      <c r="D18" s="8" t="s">
        <v>27</v>
      </c>
      <c r="E18" s="8" t="s">
        <v>29</v>
      </c>
      <c r="F18" s="28" t="s">
        <v>39</v>
      </c>
      <c r="G18" s="8" t="s">
        <v>34</v>
      </c>
      <c r="H18" s="8" t="s">
        <v>40</v>
      </c>
      <c r="I18" s="8" t="s">
        <v>44</v>
      </c>
      <c r="J18" s="8" t="s">
        <v>45</v>
      </c>
      <c r="K18" s="28" t="s">
        <v>49</v>
      </c>
      <c r="L18" s="8" t="s">
        <v>51</v>
      </c>
      <c r="M18" s="8"/>
      <c r="N18" s="8"/>
      <c r="O18" s="8"/>
      <c r="P18" s="9"/>
    </row>
    <row r="19" spans="1:16" x14ac:dyDescent="0.25">
      <c r="A19" s="3" t="s">
        <v>19</v>
      </c>
      <c r="B19" s="7" t="s">
        <v>20</v>
      </c>
      <c r="C19" s="7" t="s">
        <v>25</v>
      </c>
      <c r="D19" s="7" t="s">
        <v>28</v>
      </c>
      <c r="E19" s="7" t="s">
        <v>30</v>
      </c>
      <c r="F19" s="7" t="s">
        <v>37</v>
      </c>
      <c r="G19" s="7" t="s">
        <v>35</v>
      </c>
      <c r="H19" s="7" t="s">
        <v>41</v>
      </c>
      <c r="I19" s="7"/>
      <c r="J19" s="7" t="s">
        <v>46</v>
      </c>
      <c r="K19" s="7" t="s">
        <v>48</v>
      </c>
      <c r="L19" s="7" t="s">
        <v>52</v>
      </c>
      <c r="M19" s="7"/>
      <c r="N19" s="7"/>
      <c r="O19" s="7"/>
      <c r="P19" s="10"/>
    </row>
    <row r="20" spans="1:16" ht="15.75" thickBot="1" x14ac:dyDescent="0.3">
      <c r="A20" s="4" t="s">
        <v>21</v>
      </c>
      <c r="B20" s="11" t="s">
        <v>22</v>
      </c>
      <c r="C20" s="11" t="s">
        <v>26</v>
      </c>
      <c r="D20" s="11"/>
      <c r="E20" s="11" t="s">
        <v>31</v>
      </c>
      <c r="F20" s="11" t="s">
        <v>38</v>
      </c>
      <c r="G20" s="11" t="s">
        <v>36</v>
      </c>
      <c r="H20" s="11" t="s">
        <v>42</v>
      </c>
      <c r="I20" s="11"/>
      <c r="J20" s="11" t="s">
        <v>47</v>
      </c>
      <c r="K20" s="11" t="s">
        <v>50</v>
      </c>
      <c r="L20" s="11" t="s">
        <v>53</v>
      </c>
      <c r="M20" s="11"/>
      <c r="N20" s="11"/>
      <c r="O20" s="11"/>
      <c r="P20" s="12"/>
    </row>
  </sheetData>
  <mergeCells count="2">
    <mergeCell ref="A6:P6"/>
    <mergeCell ref="A17:P1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Ruben Campos López</cp:lastModifiedBy>
  <dcterms:created xsi:type="dcterms:W3CDTF">2023-02-17T15:31:58Z</dcterms:created>
  <dcterms:modified xsi:type="dcterms:W3CDTF">2023-02-23T10:47:15Z</dcterms:modified>
</cp:coreProperties>
</file>