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tergc\Documents\Historical Demography\Handbook\DT_git\DemoTran\Output\SelCountries\"/>
    </mc:Choice>
  </mc:AlternateContent>
  <xr:revisionPtr revIDLastSave="0" documentId="13_ncr:1_{6762BD35-E13A-4366-9717-768AF80A48EC}" xr6:coauthVersionLast="47" xr6:coauthVersionMax="47" xr10:uidLastSave="{00000000-0000-0000-0000-000000000000}"/>
  <bookViews>
    <workbookView minimized="1" xWindow="-16920" yWindow="612" windowWidth="15120" windowHeight="8604" activeTab="1" xr2:uid="{00000000-000D-0000-FFFF-FFFF00000000}"/>
  </bookViews>
  <sheets>
    <sheet name="RunTime" sheetId="1" r:id="rId1"/>
    <sheet name="AllbyCountry" sheetId="2" r:id="rId2"/>
    <sheet name="AllCountryNam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B17" i="2"/>
  <c r="B16" i="2"/>
  <c r="B15" i="2"/>
  <c r="B14" i="2"/>
  <c r="B13" i="2"/>
  <c r="B12" i="2"/>
  <c r="B11" i="2"/>
  <c r="CW18" i="2"/>
  <c r="CW17" i="2"/>
  <c r="CW16" i="2"/>
  <c r="CW15" i="2"/>
  <c r="CW14" i="2"/>
  <c r="CW12" i="2"/>
  <c r="CW11" i="2"/>
</calcChain>
</file>

<file path=xl/sharedStrings.xml><?xml version="1.0" encoding="utf-8"?>
<sst xmlns="http://schemas.openxmlformats.org/spreadsheetml/2006/main" count="183" uniqueCount="134">
  <si>
    <t>x</t>
  </si>
  <si>
    <t>1</t>
  </si>
  <si>
    <t>Country</t>
  </si>
  <si>
    <t>RegionCode</t>
  </si>
  <si>
    <t>RegionName</t>
  </si>
  <si>
    <t>SubRegionCode</t>
  </si>
  <si>
    <t>SubRegionName</t>
  </si>
  <si>
    <t>CBR_demoVar</t>
  </si>
  <si>
    <t>CBR_npsi</t>
  </si>
  <si>
    <t>CBR_BIC0</t>
  </si>
  <si>
    <t>CBR_BIC1</t>
  </si>
  <si>
    <t>CBR_BIC2</t>
  </si>
  <si>
    <t>CBR_BIC3</t>
  </si>
  <si>
    <t>CBR_BIC4</t>
  </si>
  <si>
    <t>CBR_nbreaks</t>
  </si>
  <si>
    <t>CBR_coeff0</t>
  </si>
  <si>
    <t>CBR_coeff1</t>
  </si>
  <si>
    <t>CBR_coeff2</t>
  </si>
  <si>
    <t>CBR_coeff3</t>
  </si>
  <si>
    <t>CBR_coeff4</t>
  </si>
  <si>
    <t>CBR_coeff0SE</t>
  </si>
  <si>
    <t>CBR_coeff1SE</t>
  </si>
  <si>
    <t>CBR_coeff2SE</t>
  </si>
  <si>
    <t>CBR_coeff3SE</t>
  </si>
  <si>
    <t>CBR_coeff4SE</t>
  </si>
  <si>
    <t>CBR_break1</t>
  </si>
  <si>
    <t>CBR_break2</t>
  </si>
  <si>
    <t>CBR_break3</t>
  </si>
  <si>
    <t>CBR_break4</t>
  </si>
  <si>
    <t>CBR_break1SE</t>
  </si>
  <si>
    <t>CBR_break2SE</t>
  </si>
  <si>
    <t>CBR_break3SE</t>
  </si>
  <si>
    <t>CBR_break4SE</t>
  </si>
  <si>
    <t>CBR_obsB1</t>
  </si>
  <si>
    <t>CBR_obsB2</t>
  </si>
  <si>
    <t>CBR_obsB3</t>
  </si>
  <si>
    <t>CBR_obsB4</t>
  </si>
  <si>
    <t>CBR_startCBRmav</t>
  </si>
  <si>
    <t>CBR_endCBRmav</t>
  </si>
  <si>
    <t>CBR_startCDRmav</t>
  </si>
  <si>
    <t>CBR_endCDRmav</t>
  </si>
  <si>
    <t>CBR_YrRate45</t>
  </si>
  <si>
    <t>CBR_YrRate35</t>
  </si>
  <si>
    <t>CBR_YrRate30</t>
  </si>
  <si>
    <t>CBR_YrRate25</t>
  </si>
  <si>
    <t>CBR_YrRate20</t>
  </si>
  <si>
    <t>CBR_YrRate15</t>
  </si>
  <si>
    <t>CBR_YrRate10</t>
  </si>
  <si>
    <t>CBR_YrRate05</t>
  </si>
  <si>
    <t>maxRNI</t>
  </si>
  <si>
    <t>maxRNIyear</t>
  </si>
  <si>
    <t>minRNI</t>
  </si>
  <si>
    <t>minRNIyear</t>
  </si>
  <si>
    <t>RNIgt30</t>
  </si>
  <si>
    <t>RNI20</t>
  </si>
  <si>
    <t>RNI10</t>
  </si>
  <si>
    <t>RNI00</t>
  </si>
  <si>
    <t>RNIlt0</t>
  </si>
  <si>
    <t>startYear</t>
  </si>
  <si>
    <t>endYear</t>
  </si>
  <si>
    <t>CBR_maxSlope</t>
  </si>
  <si>
    <t>CDR_demoVar</t>
  </si>
  <si>
    <t>CDR_npsi</t>
  </si>
  <si>
    <t>CDR_BIC0</t>
  </si>
  <si>
    <t>CDR_BIC1</t>
  </si>
  <si>
    <t>CDR_BIC2</t>
  </si>
  <si>
    <t>CDR_BIC3</t>
  </si>
  <si>
    <t>CDR_BIC4</t>
  </si>
  <si>
    <t>CDR_nbreaks</t>
  </si>
  <si>
    <t>CDR_coeff0</t>
  </si>
  <si>
    <t>CDR_coeff1</t>
  </si>
  <si>
    <t>CDR_coeff2</t>
  </si>
  <si>
    <t>CDR_coeff3</t>
  </si>
  <si>
    <t>CDR_coeff4</t>
  </si>
  <si>
    <t>CDR_coeff0SE</t>
  </si>
  <si>
    <t>CDR_coeff1SE</t>
  </si>
  <si>
    <t>CDR_coeff2SE</t>
  </si>
  <si>
    <t>CDR_coeff3SE</t>
  </si>
  <si>
    <t>CDR_coeff4SE</t>
  </si>
  <si>
    <t>CDR_break1</t>
  </si>
  <si>
    <t>CDR_break2</t>
  </si>
  <si>
    <t>CDR_break3</t>
  </si>
  <si>
    <t>CDR_break4</t>
  </si>
  <si>
    <t>CDR_break1SE</t>
  </si>
  <si>
    <t>CDR_break2SE</t>
  </si>
  <si>
    <t>CDR_break3SE</t>
  </si>
  <si>
    <t>CDR_break4SE</t>
  </si>
  <si>
    <t>CDR_obsB1</t>
  </si>
  <si>
    <t>CDR_obsB2</t>
  </si>
  <si>
    <t>CDR_obsB3</t>
  </si>
  <si>
    <t>CDR_obsB4</t>
  </si>
  <si>
    <t>CDR_startCBRmav</t>
  </si>
  <si>
    <t>CDR_endCBRmav</t>
  </si>
  <si>
    <t>CDR_startCDRmav</t>
  </si>
  <si>
    <t>CDR_endCDRmav</t>
  </si>
  <si>
    <t>CDR_YrRate45</t>
  </si>
  <si>
    <t>CDR_YrRate35</t>
  </si>
  <si>
    <t>CDR_YrRate30</t>
  </si>
  <si>
    <t>CDR_YrRate25</t>
  </si>
  <si>
    <t>CDR_YrRate20</t>
  </si>
  <si>
    <t>CDR_YrRate15</t>
  </si>
  <si>
    <t>CDR_YrRate10</t>
  </si>
  <si>
    <t>CDR_YrRate05</t>
  </si>
  <si>
    <t>CDR_maxSlope</t>
  </si>
  <si>
    <t>2</t>
  </si>
  <si>
    <t>3</t>
  </si>
  <si>
    <t>4</t>
  </si>
  <si>
    <t>5</t>
  </si>
  <si>
    <t>6</t>
  </si>
  <si>
    <t>7</t>
  </si>
  <si>
    <t>8</t>
  </si>
  <si>
    <t>Argentina</t>
  </si>
  <si>
    <t>France</t>
  </si>
  <si>
    <t>Germany</t>
  </si>
  <si>
    <t>Italy</t>
  </si>
  <si>
    <t>Jamaica</t>
  </si>
  <si>
    <t>Sweden</t>
  </si>
  <si>
    <t>Taiwan</t>
  </si>
  <si>
    <t>Venezuela</t>
  </si>
  <si>
    <t>South America</t>
  </si>
  <si>
    <t>Europe</t>
  </si>
  <si>
    <t>Americas</t>
  </si>
  <si>
    <t>Asia</t>
  </si>
  <si>
    <t>Southern Cone</t>
  </si>
  <si>
    <t>Western Europe</t>
  </si>
  <si>
    <t>Southern Europe</t>
  </si>
  <si>
    <t>Caribbean</t>
  </si>
  <si>
    <t>Northern Europe</t>
  </si>
  <si>
    <t>Eastern Asia</t>
  </si>
  <si>
    <t>Andean &amp; Amazonian</t>
  </si>
  <si>
    <t>CBR</t>
  </si>
  <si>
    <t>CDR</t>
  </si>
  <si>
    <t>Countries</t>
  </si>
  <si>
    <t>France,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</si>
</sst>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defaultRowHeight="14.4" x14ac:dyDescent="0.3"/>
  <sheetData>
    <row r="1" spans="1:2" x14ac:dyDescent="0.3">
      <c r="B1" t="s">
        <v>0</v>
      </c>
    </row>
    <row r="2" spans="1:2" x14ac:dyDescent="0.3">
      <c r="A2" t="s">
        <v>1</v>
      </c>
      <c r="B2" s="1">
        <v>45756.627845297262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18"/>
  <sheetViews>
    <sheetView tabSelected="1" workbookViewId="0">
      <pane xSplit="2" ySplit="1" topLeftCell="CN8" activePane="bottomRight" state="frozen"/>
      <selection pane="topRight" activeCell="C1" sqref="C1"/>
      <selection pane="bottomLeft" activeCell="A2" sqref="A2"/>
      <selection pane="bottomRight" activeCell="CW11" sqref="CW11:CW18"/>
    </sheetView>
  </sheetViews>
  <sheetFormatPr defaultRowHeight="14.4" x14ac:dyDescent="0.3"/>
  <cols>
    <col min="1" max="16384" width="8.88671875" style="2"/>
  </cols>
  <sheetData>
    <row r="1" spans="1:103" s="3" customFormat="1" ht="28.8" x14ac:dyDescent="0.3"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3" t="s">
        <v>64</v>
      </c>
      <c r="BM1" s="3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3" t="s">
        <v>70</v>
      </c>
      <c r="BS1" s="3" t="s">
        <v>71</v>
      </c>
      <c r="BT1" s="3" t="s">
        <v>72</v>
      </c>
      <c r="BU1" s="3" t="s">
        <v>73</v>
      </c>
      <c r="BV1" s="3" t="s">
        <v>74</v>
      </c>
      <c r="BW1" s="3" t="s">
        <v>75</v>
      </c>
      <c r="BX1" s="3" t="s">
        <v>76</v>
      </c>
      <c r="BY1" s="3" t="s">
        <v>77</v>
      </c>
      <c r="BZ1" s="3" t="s">
        <v>78</v>
      </c>
      <c r="CA1" s="3" t="s">
        <v>79</v>
      </c>
      <c r="CB1" s="3" t="s">
        <v>80</v>
      </c>
      <c r="CC1" s="3" t="s">
        <v>81</v>
      </c>
      <c r="CD1" s="3" t="s">
        <v>82</v>
      </c>
      <c r="CE1" s="3" t="s">
        <v>83</v>
      </c>
      <c r="CF1" s="3" t="s">
        <v>84</v>
      </c>
      <c r="CG1" s="3" t="s">
        <v>85</v>
      </c>
      <c r="CH1" s="3" t="s">
        <v>86</v>
      </c>
      <c r="CI1" s="3" t="s">
        <v>87</v>
      </c>
      <c r="CJ1" s="3" t="s">
        <v>88</v>
      </c>
      <c r="CK1" s="3" t="s">
        <v>89</v>
      </c>
      <c r="CL1" s="3" t="s">
        <v>90</v>
      </c>
      <c r="CM1" s="3" t="s">
        <v>91</v>
      </c>
      <c r="CN1" s="3" t="s">
        <v>92</v>
      </c>
      <c r="CO1" s="3" t="s">
        <v>93</v>
      </c>
      <c r="CP1" s="3" t="s">
        <v>94</v>
      </c>
      <c r="CQ1" s="3" t="s">
        <v>95</v>
      </c>
      <c r="CR1" s="3" t="s">
        <v>96</v>
      </c>
      <c r="CS1" s="3" t="s">
        <v>97</v>
      </c>
      <c r="CT1" s="3" t="s">
        <v>98</v>
      </c>
      <c r="CU1" s="3" t="s">
        <v>99</v>
      </c>
      <c r="CV1" s="3" t="s">
        <v>100</v>
      </c>
      <c r="CW1" s="3" t="s">
        <v>101</v>
      </c>
      <c r="CX1" s="3" t="s">
        <v>102</v>
      </c>
      <c r="CY1" s="3" t="s">
        <v>103</v>
      </c>
    </row>
    <row r="2" spans="1:103" x14ac:dyDescent="0.3">
      <c r="A2" s="2" t="s">
        <v>1</v>
      </c>
      <c r="B2" s="2" t="s">
        <v>111</v>
      </c>
      <c r="C2" s="2">
        <v>219</v>
      </c>
      <c r="D2" s="2" t="s">
        <v>119</v>
      </c>
      <c r="E2" s="2">
        <v>105</v>
      </c>
      <c r="F2" s="2" t="s">
        <v>123</v>
      </c>
      <c r="G2" s="2" t="s">
        <v>130</v>
      </c>
      <c r="H2" s="2">
        <v>3</v>
      </c>
      <c r="I2" s="2">
        <v>412.6935472733735</v>
      </c>
      <c r="J2" s="2">
        <v>383.16626334837696</v>
      </c>
      <c r="K2" s="2">
        <v>326.67158207632781</v>
      </c>
      <c r="N2" s="2">
        <v>3</v>
      </c>
      <c r="O2" s="2">
        <v>337.6079216118527</v>
      </c>
      <c r="P2" s="2">
        <v>-0.15573725663412064</v>
      </c>
      <c r="Q2" s="2">
        <v>-0.39552468107535721</v>
      </c>
      <c r="R2" s="2">
        <v>0.51293676969241286</v>
      </c>
      <c r="S2" s="2">
        <v>-0.22203469697150263</v>
      </c>
      <c r="T2" s="2">
        <v>43.20055181933877</v>
      </c>
      <c r="U2" s="2">
        <v>2.2923479650823933E-2</v>
      </c>
      <c r="V2" s="2">
        <v>5.4797597408319215E-2</v>
      </c>
      <c r="W2" s="2">
        <v>5.2115278550962006E-2</v>
      </c>
      <c r="X2" s="2">
        <v>2.1403438649285796E-2</v>
      </c>
      <c r="Y2" s="2">
        <v>1911.9999865941911</v>
      </c>
      <c r="Z2" s="2">
        <v>1938.272685096548</v>
      </c>
      <c r="AA2" s="2">
        <v>1984.3645747044354</v>
      </c>
      <c r="AC2" s="2">
        <v>2.6195460709161873</v>
      </c>
      <c r="AD2" s="2">
        <v>1.8084805659984264</v>
      </c>
      <c r="AE2" s="2">
        <v>2.1319897028732226</v>
      </c>
      <c r="AG2" s="2">
        <v>40.299999999999997</v>
      </c>
      <c r="AI2" s="2">
        <v>22.98</v>
      </c>
      <c r="AK2" s="2">
        <v>43.772727272727273</v>
      </c>
      <c r="AL2" s="2">
        <v>14.637818181818181</v>
      </c>
      <c r="AM2" s="2">
        <v>26.254545454545454</v>
      </c>
      <c r="AN2" s="2">
        <v>8.020363636363637</v>
      </c>
      <c r="AO2" s="2">
        <v>1878.8562732891041</v>
      </c>
      <c r="AP2" s="2">
        <v>1920.7767380515861</v>
      </c>
      <c r="AQ2" s="2">
        <v>1929.8468364167575</v>
      </c>
      <c r="AR2" s="2">
        <v>1947.5394502095842</v>
      </c>
      <c r="AS2" s="2">
        <v>1998.1480774599124</v>
      </c>
      <c r="AT2" s="2">
        <v>2017.3522662476871</v>
      </c>
      <c r="AW2" s="2">
        <v>22.599999999999998</v>
      </c>
      <c r="AX2" s="2">
        <v>1912</v>
      </c>
      <c r="AY2" s="2">
        <v>1.9570000000000007</v>
      </c>
      <c r="AZ2" s="2">
        <v>2021</v>
      </c>
      <c r="BA2" s="2">
        <v>0</v>
      </c>
      <c r="BB2" s="2">
        <v>2</v>
      </c>
      <c r="BC2" s="2">
        <v>80</v>
      </c>
      <c r="BD2" s="2">
        <v>10</v>
      </c>
      <c r="BE2" s="2">
        <v>0</v>
      </c>
      <c r="BF2" s="2">
        <v>1862</v>
      </c>
      <c r="BG2" s="2">
        <v>2023</v>
      </c>
      <c r="BH2" s="2">
        <v>-0.55126193770947785</v>
      </c>
      <c r="BI2" s="2" t="s">
        <v>131</v>
      </c>
      <c r="BJ2" s="2">
        <v>3</v>
      </c>
      <c r="BK2" s="2">
        <v>474.64828982713692</v>
      </c>
      <c r="BL2" s="2">
        <v>193.85892790215021</v>
      </c>
      <c r="BM2" s="2">
        <v>182.97671871775717</v>
      </c>
      <c r="BP2" s="2">
        <v>3</v>
      </c>
      <c r="BQ2" s="2">
        <v>354.80581013056968</v>
      </c>
      <c r="BR2" s="2">
        <v>-0.17328403220875779</v>
      </c>
      <c r="BS2" s="2">
        <v>-0.18978894694567119</v>
      </c>
      <c r="BT2" s="2">
        <v>0.32602979497303181</v>
      </c>
      <c r="BU2" s="2">
        <v>0.13430765548484536</v>
      </c>
      <c r="BV2" s="2">
        <v>54.170944476774515</v>
      </c>
      <c r="BW2" s="2">
        <v>2.8937263904727527E-2</v>
      </c>
      <c r="BX2" s="2">
        <v>3.0640888687166704E-2</v>
      </c>
      <c r="BY2" s="2">
        <v>1.051501562858274E-2</v>
      </c>
      <c r="BZ2" s="2">
        <v>3.4048402570340024E-2</v>
      </c>
      <c r="CA2" s="2">
        <v>1884.7500001027604</v>
      </c>
      <c r="CB2" s="2">
        <v>1934.5491601663045</v>
      </c>
      <c r="CC2" s="2">
        <v>2010.4833343939667</v>
      </c>
      <c r="CE2" s="2">
        <v>2.6923611238366472</v>
      </c>
      <c r="CF2" s="2">
        <v>0.9947494860082795</v>
      </c>
      <c r="CG2" s="2">
        <v>2.0748935667162645</v>
      </c>
      <c r="CK2" s="2">
        <v>7.625</v>
      </c>
      <c r="CM2" s="2">
        <v>43.772727272727273</v>
      </c>
      <c r="CN2" s="2">
        <v>14.637818181818181</v>
      </c>
      <c r="CO2" s="2">
        <v>26.254545454545454</v>
      </c>
      <c r="CP2" s="2">
        <v>8.020363636363637</v>
      </c>
      <c r="CS2" s="2">
        <v>1874.4128122507641</v>
      </c>
      <c r="CT2" s="2">
        <v>1893.5877010376512</v>
      </c>
      <c r="CU2" s="2">
        <v>1907.3590370694446</v>
      </c>
      <c r="CV2" s="2">
        <v>1921.1303731012381</v>
      </c>
      <c r="CW2" s="2">
        <v>1938.0046137531413</v>
      </c>
      <c r="CY2" s="2">
        <v>-0.36307297915442899</v>
      </c>
    </row>
    <row r="3" spans="1:103" x14ac:dyDescent="0.3">
      <c r="A3" s="2" t="s">
        <v>104</v>
      </c>
      <c r="B3" s="2" t="s">
        <v>112</v>
      </c>
      <c r="C3" s="2">
        <v>150</v>
      </c>
      <c r="D3" s="2" t="s">
        <v>120</v>
      </c>
      <c r="E3" s="2">
        <v>155</v>
      </c>
      <c r="F3" s="2" t="s">
        <v>124</v>
      </c>
      <c r="G3" s="2" t="s">
        <v>130</v>
      </c>
      <c r="H3" s="2">
        <v>2</v>
      </c>
      <c r="I3" s="2">
        <v>1255.0742653974187</v>
      </c>
      <c r="J3" s="2">
        <v>1165.4176834589973</v>
      </c>
      <c r="K3" s="2">
        <v>1164.7177279991363</v>
      </c>
      <c r="N3" s="2">
        <v>2</v>
      </c>
      <c r="O3" s="2">
        <v>-78.005162603185269</v>
      </c>
      <c r="P3" s="2">
        <v>6.7468830926017548E-2</v>
      </c>
      <c r="Q3" s="2">
        <v>-0.20288484280573049</v>
      </c>
      <c r="R3" s="2">
        <v>6.9095657102369867E-2</v>
      </c>
      <c r="T3" s="2">
        <v>152.59897449670959</v>
      </c>
      <c r="U3" s="2">
        <v>8.7298841643213623E-2</v>
      </c>
      <c r="V3" s="2">
        <v>8.7351992896847586E-2</v>
      </c>
      <c r="W3" s="2">
        <v>6.2374345960988925E-3</v>
      </c>
      <c r="Y3" s="2">
        <v>1756.0017383309662</v>
      </c>
      <c r="Z3" s="2">
        <v>1915.9996941105298</v>
      </c>
      <c r="AC3" s="2">
        <v>4.268077655700429</v>
      </c>
      <c r="AD3" s="2">
        <v>6.350616103863608</v>
      </c>
      <c r="AG3" s="2">
        <v>43.1</v>
      </c>
      <c r="AH3" s="2">
        <v>9.5299999999999994</v>
      </c>
      <c r="AK3" s="2">
        <v>39.618181818181817</v>
      </c>
      <c r="AL3" s="2">
        <v>11.035909090909092</v>
      </c>
      <c r="AM3" s="2">
        <v>39.754545454545458</v>
      </c>
      <c r="AN3" s="2">
        <v>9.3122727272727293</v>
      </c>
      <c r="AP3" s="2">
        <v>1796.3974176168006</v>
      </c>
      <c r="AQ3" s="2">
        <v>1833.3206730767338</v>
      </c>
      <c r="AR3" s="2">
        <v>1870.243928536667</v>
      </c>
      <c r="AS3" s="2">
        <v>1907.1671839966002</v>
      </c>
      <c r="AT3" s="2">
        <v>1973.3566958674619</v>
      </c>
      <c r="AW3" s="2">
        <v>10.299999999999997</v>
      </c>
      <c r="AX3" s="2">
        <v>1769</v>
      </c>
      <c r="AY3" s="2">
        <v>-12.200000000000003</v>
      </c>
      <c r="AZ3" s="2">
        <v>1871</v>
      </c>
      <c r="BA3" s="2">
        <v>0</v>
      </c>
      <c r="BB3" s="2">
        <v>0</v>
      </c>
      <c r="BC3" s="2">
        <v>2</v>
      </c>
      <c r="BD3" s="2">
        <v>242</v>
      </c>
      <c r="BE3" s="2">
        <v>40</v>
      </c>
      <c r="BF3" s="2">
        <v>1740</v>
      </c>
      <c r="BG3" s="2">
        <v>2023</v>
      </c>
      <c r="BH3" s="2">
        <v>-0.13541601187971294</v>
      </c>
      <c r="BI3" s="2" t="s">
        <v>131</v>
      </c>
      <c r="BJ3" s="2">
        <v>3</v>
      </c>
      <c r="BK3" s="2">
        <v>1374.9130065046857</v>
      </c>
      <c r="BL3" s="2">
        <v>1348.2386778460993</v>
      </c>
      <c r="BM3" s="2">
        <v>1338.9166322641993</v>
      </c>
      <c r="BP3" s="2">
        <v>3</v>
      </c>
      <c r="BQ3" s="2">
        <v>331.56397930895611</v>
      </c>
      <c r="BR3" s="2">
        <v>-0.16743978503153883</v>
      </c>
      <c r="BS3" s="2">
        <v>0.22225425710526939</v>
      </c>
      <c r="BT3" s="2">
        <v>-0.19292327665177514</v>
      </c>
      <c r="BU3" s="2">
        <v>0.1178965306957258</v>
      </c>
      <c r="BV3" s="2">
        <v>13.438315685263493</v>
      </c>
      <c r="BW3" s="2">
        <v>7.5001000724609062E-3</v>
      </c>
      <c r="BX3" s="2">
        <v>5.4241168621852513E-2</v>
      </c>
      <c r="BY3" s="2">
        <v>5.4212358749033018E-2</v>
      </c>
      <c r="BZ3" s="2">
        <v>2.6522537026973846E-2</v>
      </c>
      <c r="CA3" s="2">
        <v>1843.2717892254875</v>
      </c>
      <c r="CB3" s="2">
        <v>1871.0002090408598</v>
      </c>
      <c r="CC3" s="2">
        <v>1977.650880614844</v>
      </c>
      <c r="CE3" s="2">
        <v>4.4404478380269783</v>
      </c>
      <c r="CF3" s="2">
        <v>4.9611101056607527</v>
      </c>
      <c r="CG3" s="2">
        <v>6.859231573471166</v>
      </c>
      <c r="CI3" s="2">
        <v>23.1</v>
      </c>
      <c r="CJ3" s="2">
        <v>35.1</v>
      </c>
      <c r="CK3" s="2">
        <v>10.254</v>
      </c>
      <c r="CM3" s="2">
        <v>39.618181818181817</v>
      </c>
      <c r="CN3" s="2">
        <v>11.035909090909092</v>
      </c>
      <c r="CO3" s="2">
        <v>39.754545454545458</v>
      </c>
      <c r="CP3" s="2">
        <v>9.3122727272727293</v>
      </c>
      <c r="CR3" s="2">
        <v>1771.167941078613</v>
      </c>
      <c r="CS3" s="2">
        <v>1801.029422321307</v>
      </c>
      <c r="CT3" s="2">
        <v>1830.8909035640008</v>
      </c>
      <c r="CU3" s="2">
        <v>1903.1984883145474</v>
      </c>
      <c r="CV3" s="2">
        <v>1939.4018282484217</v>
      </c>
      <c r="CW3" s="2">
        <v>1975.605168182296</v>
      </c>
      <c r="CY3" s="2">
        <v>-0.16743978503153883</v>
      </c>
    </row>
    <row r="4" spans="1:103" x14ac:dyDescent="0.3">
      <c r="A4" s="2" t="s">
        <v>105</v>
      </c>
      <c r="B4" s="2" t="s">
        <v>113</v>
      </c>
      <c r="C4" s="2">
        <v>150</v>
      </c>
      <c r="D4" s="2" t="s">
        <v>120</v>
      </c>
      <c r="E4" s="2">
        <v>155</v>
      </c>
      <c r="F4" s="2" t="s">
        <v>124</v>
      </c>
      <c r="G4" s="2" t="s">
        <v>130</v>
      </c>
      <c r="H4" s="2">
        <v>3</v>
      </c>
      <c r="I4" s="2">
        <v>1175.9640953115959</v>
      </c>
      <c r="J4" s="2">
        <v>1119.4833995809156</v>
      </c>
      <c r="K4" s="2">
        <v>895.48916672916823</v>
      </c>
      <c r="N4" s="2">
        <v>3</v>
      </c>
      <c r="O4" s="2">
        <v>753.93846850037278</v>
      </c>
      <c r="P4" s="2">
        <v>-0.39230769613102379</v>
      </c>
      <c r="Q4" s="2">
        <v>0.40509193709128316</v>
      </c>
      <c r="R4" s="2">
        <v>-1.253113913017885</v>
      </c>
      <c r="S4" s="2">
        <v>1.1135975954599602</v>
      </c>
      <c r="T4" s="2">
        <v>256.76131068291863</v>
      </c>
      <c r="U4" s="2">
        <v>0.14084518368771592</v>
      </c>
      <c r="V4" s="2">
        <v>0.1412242932150283</v>
      </c>
      <c r="W4" s="2">
        <v>0.14122429321503846</v>
      </c>
      <c r="X4" s="2">
        <v>0.14097233848087073</v>
      </c>
      <c r="Y4" s="2">
        <v>1829.6692874719229</v>
      </c>
      <c r="Z4" s="2">
        <v>1903.1937425226854</v>
      </c>
      <c r="AA4" s="2">
        <v>1916.6075187257591</v>
      </c>
      <c r="AC4" s="2">
        <v>2.8723910572126625</v>
      </c>
      <c r="AD4" s="2">
        <v>0.94066021982840864</v>
      </c>
      <c r="AE4" s="2">
        <v>1.0168392139473639</v>
      </c>
      <c r="AG4" s="2">
        <v>35.5</v>
      </c>
      <c r="AH4" s="2">
        <v>33.799999999999997</v>
      </c>
      <c r="AI4" s="2">
        <v>13.9</v>
      </c>
      <c r="AK4" s="2">
        <v>39.31818181818182</v>
      </c>
      <c r="AL4" s="2">
        <v>9.0679999999999996</v>
      </c>
      <c r="AM4" s="2">
        <v>25.390909090909091</v>
      </c>
      <c r="AN4" s="2">
        <v>11.531272727272729</v>
      </c>
      <c r="AP4" s="2">
        <v>1904.8748117153243</v>
      </c>
      <c r="AQ4" s="2">
        <v>1908.9059980302538</v>
      </c>
      <c r="AR4" s="2">
        <v>1912.9371843451836</v>
      </c>
      <c r="AS4" s="2">
        <v>1920.1391846892236</v>
      </c>
      <c r="AT4" s="2">
        <v>1959.592495439219</v>
      </c>
      <c r="AU4" s="2">
        <v>1999.045806189215</v>
      </c>
      <c r="AW4" s="2">
        <v>17.899999999999999</v>
      </c>
      <c r="AX4" s="2">
        <v>1821</v>
      </c>
      <c r="AY4" s="2">
        <v>-10.468</v>
      </c>
      <c r="AZ4" s="2">
        <v>1918</v>
      </c>
      <c r="BA4" s="2">
        <v>0</v>
      </c>
      <c r="BB4" s="2">
        <v>0</v>
      </c>
      <c r="BC4" s="2">
        <v>74</v>
      </c>
      <c r="BD4" s="2">
        <v>74</v>
      </c>
      <c r="BE4" s="2">
        <v>57</v>
      </c>
      <c r="BF4" s="2">
        <v>1817</v>
      </c>
      <c r="BG4" s="2">
        <v>2023</v>
      </c>
      <c r="BH4" s="2">
        <v>-1.2403296720576256</v>
      </c>
      <c r="BI4" s="2" t="s">
        <v>131</v>
      </c>
      <c r="BJ4" s="2">
        <v>2</v>
      </c>
      <c r="BK4" s="2">
        <v>1037.2040410095526</v>
      </c>
      <c r="BL4" s="2">
        <v>981.86602300627715</v>
      </c>
      <c r="BM4" s="2">
        <v>761.76646432547545</v>
      </c>
      <c r="BP4" s="2">
        <v>2</v>
      </c>
      <c r="BQ4" s="2">
        <v>-6.8177472170869784</v>
      </c>
      <c r="BR4" s="2">
        <v>1.8180856685986863E-2</v>
      </c>
      <c r="BS4" s="2">
        <v>-0.3021628522321248</v>
      </c>
      <c r="BT4" s="2">
        <v>0.27260154974777695</v>
      </c>
      <c r="BV4" s="2">
        <v>19.310340025472996</v>
      </c>
      <c r="BW4" s="2">
        <v>1.0454500652445653E-2</v>
      </c>
      <c r="BX4" s="2">
        <v>1.6335757490612942E-2</v>
      </c>
      <c r="BY4" s="2">
        <v>1.3803868172391718E-2</v>
      </c>
      <c r="CA4" s="2">
        <v>1877.4740648606871</v>
      </c>
      <c r="CB4" s="2">
        <v>1931.3473206424558</v>
      </c>
      <c r="CE4" s="2">
        <v>1.778325851346241</v>
      </c>
      <c r="CF4" s="2">
        <v>1.8243158164347242</v>
      </c>
      <c r="CI4" s="2">
        <v>26.4</v>
      </c>
      <c r="CJ4" s="2">
        <v>11.2</v>
      </c>
      <c r="CM4" s="2">
        <v>39.31818181818182</v>
      </c>
      <c r="CN4" s="2">
        <v>9.0679999999999996</v>
      </c>
      <c r="CO4" s="2">
        <v>25.390909090909091</v>
      </c>
      <c r="CP4" s="2">
        <v>11.531272727272729</v>
      </c>
      <c r="CT4" s="2">
        <v>1885.6307076201963</v>
      </c>
      <c r="CU4" s="2">
        <v>1903.2374576199077</v>
      </c>
      <c r="CV4" s="2">
        <v>1920.8442076196191</v>
      </c>
      <c r="CY4" s="2">
        <v>-0.28398199554613796</v>
      </c>
    </row>
    <row r="5" spans="1:103" x14ac:dyDescent="0.3">
      <c r="A5" s="2" t="s">
        <v>106</v>
      </c>
      <c r="B5" s="2" t="s">
        <v>114</v>
      </c>
      <c r="C5" s="2">
        <v>150</v>
      </c>
      <c r="D5" s="2" t="s">
        <v>120</v>
      </c>
      <c r="E5" s="2">
        <v>39</v>
      </c>
      <c r="F5" s="2" t="s">
        <v>125</v>
      </c>
      <c r="G5" s="2" t="s">
        <v>130</v>
      </c>
      <c r="H5" s="2">
        <v>2</v>
      </c>
      <c r="I5" s="2">
        <v>730.75730047959382</v>
      </c>
      <c r="J5" s="2">
        <v>718.11086971536974</v>
      </c>
      <c r="K5" s="2">
        <v>687.90247682779989</v>
      </c>
      <c r="N5" s="2">
        <v>2</v>
      </c>
      <c r="O5" s="2">
        <v>79.447078855449604</v>
      </c>
      <c r="P5" s="2">
        <v>-2.2446273508134666E-2</v>
      </c>
      <c r="Q5" s="2">
        <v>-0.24013781604552628</v>
      </c>
      <c r="R5" s="2">
        <v>0.17275217138032323</v>
      </c>
      <c r="T5" s="2">
        <v>97.19381481589329</v>
      </c>
      <c r="U5" s="2">
        <v>5.1863978257359014E-2</v>
      </c>
      <c r="V5" s="2">
        <v>5.2256360279328458E-2</v>
      </c>
      <c r="W5" s="2">
        <v>3.0674759953835371E-2</v>
      </c>
      <c r="Y5" s="2">
        <v>1886.2858828550231</v>
      </c>
      <c r="Z5" s="2">
        <v>1987.999983818697</v>
      </c>
      <c r="AC5" s="2">
        <v>3.4505705854032467</v>
      </c>
      <c r="AD5" s="2">
        <v>4.1474798154373591</v>
      </c>
      <c r="AG5" s="2">
        <v>37</v>
      </c>
      <c r="AH5" s="2">
        <v>9.9890000000000008</v>
      </c>
      <c r="AK5" s="2">
        <v>37.618181818181817</v>
      </c>
      <c r="AL5" s="2">
        <v>7.3396363636363651</v>
      </c>
      <c r="AM5" s="2">
        <v>31.281818181818185</v>
      </c>
      <c r="AN5" s="2">
        <v>10.924909090909093</v>
      </c>
      <c r="AP5" s="2">
        <v>1894.3099410450452</v>
      </c>
      <c r="AQ5" s="2">
        <v>1913.3514603103554</v>
      </c>
      <c r="AR5" s="2">
        <v>1932.3929795756658</v>
      </c>
      <c r="AS5" s="2">
        <v>1951.4344988409759</v>
      </c>
      <c r="AT5" s="2">
        <v>1970.4760181062863</v>
      </c>
      <c r="AU5" s="2">
        <v>1992.4358839546392</v>
      </c>
      <c r="AW5" s="2">
        <v>14.2</v>
      </c>
      <c r="AX5" s="2">
        <v>1912</v>
      </c>
      <c r="AY5" s="2">
        <v>-16.900000000000002</v>
      </c>
      <c r="AZ5" s="2">
        <v>1918</v>
      </c>
      <c r="BA5" s="2">
        <v>0</v>
      </c>
      <c r="BB5" s="2">
        <v>0</v>
      </c>
      <c r="BC5" s="2">
        <v>43</v>
      </c>
      <c r="BD5" s="2">
        <v>86</v>
      </c>
      <c r="BE5" s="2">
        <v>32</v>
      </c>
      <c r="BF5" s="2">
        <v>1862</v>
      </c>
      <c r="BG5" s="2">
        <v>2023</v>
      </c>
      <c r="BH5" s="2">
        <v>-0.26258408955366097</v>
      </c>
      <c r="BI5" s="2" t="s">
        <v>131</v>
      </c>
      <c r="BJ5" s="2">
        <v>1</v>
      </c>
      <c r="BK5" s="2">
        <v>871.30646721265782</v>
      </c>
      <c r="BL5" s="2">
        <v>740.29051982334101</v>
      </c>
      <c r="BM5" s="2">
        <v>750.45228551326898</v>
      </c>
      <c r="BP5" s="2">
        <v>1</v>
      </c>
      <c r="BQ5" s="2">
        <v>460.80983439281567</v>
      </c>
      <c r="BR5" s="2">
        <v>-0.2300311910037649</v>
      </c>
      <c r="BS5" s="2">
        <v>0.2468522382002343</v>
      </c>
      <c r="BV5" s="2">
        <v>14.732404020325404</v>
      </c>
      <c r="BW5" s="2">
        <v>7.7046911001757154E-3</v>
      </c>
      <c r="BX5" s="2">
        <v>1.8127485623141149E-2</v>
      </c>
      <c r="CA5" s="2">
        <v>1962.2231703801631</v>
      </c>
      <c r="CE5" s="2">
        <v>2.9759899966465335</v>
      </c>
      <c r="CI5" s="2">
        <v>10.138999999999999</v>
      </c>
      <c r="CM5" s="2">
        <v>37.618181818181817</v>
      </c>
      <c r="CN5" s="2">
        <v>7.3396363636363651</v>
      </c>
      <c r="CO5" s="2">
        <v>31.281818181818185</v>
      </c>
      <c r="CP5" s="2">
        <v>10.924909090909093</v>
      </c>
      <c r="CS5" s="2">
        <v>1872.8322559776891</v>
      </c>
      <c r="CT5" s="2">
        <v>1894.5684387022231</v>
      </c>
      <c r="CU5" s="2">
        <v>1916.304621426757</v>
      </c>
      <c r="CV5" s="2">
        <v>1938.040804151291</v>
      </c>
      <c r="CW5" s="2">
        <v>1995.675219966872</v>
      </c>
      <c r="CY5" s="2">
        <v>-0.2300311910037649</v>
      </c>
    </row>
    <row r="6" spans="1:103" x14ac:dyDescent="0.3">
      <c r="A6" s="2" t="s">
        <v>107</v>
      </c>
      <c r="B6" s="2" t="s">
        <v>115</v>
      </c>
      <c r="C6" s="2">
        <v>19</v>
      </c>
      <c r="D6" s="2" t="s">
        <v>121</v>
      </c>
      <c r="E6" s="2">
        <v>29</v>
      </c>
      <c r="F6" s="2" t="s">
        <v>126</v>
      </c>
      <c r="G6" s="2" t="s">
        <v>130</v>
      </c>
      <c r="H6" s="2">
        <v>3</v>
      </c>
      <c r="I6" s="2">
        <v>862.8065783370356</v>
      </c>
      <c r="J6" s="2">
        <v>679.45495827068248</v>
      </c>
      <c r="K6" s="2">
        <v>610.82813083845554</v>
      </c>
      <c r="N6" s="2">
        <v>3</v>
      </c>
      <c r="O6" s="2">
        <v>-201.57926873858224</v>
      </c>
      <c r="P6" s="2">
        <v>0.12659935901345892</v>
      </c>
      <c r="Q6" s="2">
        <v>-0.17658912509169425</v>
      </c>
      <c r="R6" s="2">
        <v>-0.32705753350054118</v>
      </c>
      <c r="S6" s="2">
        <v>-0.11207159853531434</v>
      </c>
      <c r="T6" s="2">
        <v>291.345364090494</v>
      </c>
      <c r="U6" s="2">
        <v>0.15451853526369877</v>
      </c>
      <c r="V6" s="2">
        <v>0.15503825311812541</v>
      </c>
      <c r="W6" s="2">
        <v>6.22488808868416E-2</v>
      </c>
      <c r="X6" s="2">
        <v>7.6839292312046961E-2</v>
      </c>
      <c r="Y6" s="2">
        <v>1892.9998828312275</v>
      </c>
      <c r="Z6" s="2">
        <v>1966.98724754928</v>
      </c>
      <c r="AA6" s="2">
        <v>1992.9269652256453</v>
      </c>
      <c r="AC6" s="2">
        <v>8.0458612445071243</v>
      </c>
      <c r="AD6" s="2">
        <v>3.1920573665709733</v>
      </c>
      <c r="AE6" s="2">
        <v>11.113635359326935</v>
      </c>
      <c r="AG6" s="2">
        <v>40.9</v>
      </c>
      <c r="AH6" s="2">
        <v>36.345999999999997</v>
      </c>
      <c r="AI6" s="2">
        <v>26.209</v>
      </c>
      <c r="AK6" s="2">
        <v>36.854545454545452</v>
      </c>
      <c r="AL6" s="2">
        <v>12.579363636363636</v>
      </c>
      <c r="AM6" s="2">
        <v>23.41</v>
      </c>
      <c r="AN6" s="2">
        <v>7.4564545454545446</v>
      </c>
      <c r="AP6" s="2">
        <v>1954.4785269919985</v>
      </c>
      <c r="AQ6" s="2">
        <v>1978.5897493847015</v>
      </c>
      <c r="AR6" s="2">
        <v>1991.8506850964434</v>
      </c>
      <c r="AS6" s="2">
        <v>2002.3197560202927</v>
      </c>
      <c r="AT6" s="2">
        <v>2012.5422193503309</v>
      </c>
      <c r="AU6" s="2">
        <v>2022.7646826803691</v>
      </c>
      <c r="AW6" s="2">
        <v>31.481000000000002</v>
      </c>
      <c r="AX6" s="2">
        <v>1960</v>
      </c>
      <c r="AY6" s="2">
        <v>1.1999999999999957</v>
      </c>
      <c r="AZ6" s="2">
        <v>1918</v>
      </c>
      <c r="BA6" s="2">
        <v>7</v>
      </c>
      <c r="BB6" s="2">
        <v>26</v>
      </c>
      <c r="BC6" s="2">
        <v>93</v>
      </c>
      <c r="BD6" s="2">
        <v>19</v>
      </c>
      <c r="BE6" s="2">
        <v>0</v>
      </c>
      <c r="BF6" s="2">
        <v>1879</v>
      </c>
      <c r="BG6" s="2">
        <v>2023</v>
      </c>
      <c r="BH6" s="2">
        <v>-0.48911889811409082</v>
      </c>
      <c r="BI6" s="2" t="s">
        <v>131</v>
      </c>
      <c r="BJ6" s="2">
        <v>2</v>
      </c>
      <c r="BK6" s="2">
        <v>741.55268504125593</v>
      </c>
      <c r="BL6" s="2">
        <v>709.16313885576665</v>
      </c>
      <c r="BM6" s="2">
        <v>569.87755999382432</v>
      </c>
      <c r="BP6" s="2">
        <v>2</v>
      </c>
      <c r="BQ6" s="2">
        <v>-81.367026591965868</v>
      </c>
      <c r="BR6" s="2">
        <v>5.524954303128337E-2</v>
      </c>
      <c r="BS6" s="2">
        <v>-0.45939840803858101</v>
      </c>
      <c r="BT6" s="2">
        <v>0.3684882966609081</v>
      </c>
      <c r="BV6" s="2">
        <v>40.603755560086611</v>
      </c>
      <c r="BW6" s="2">
        <v>2.1386887029977954E-2</v>
      </c>
      <c r="BX6" s="2">
        <v>3.1478922949141633E-2</v>
      </c>
      <c r="BY6" s="2">
        <v>2.5116038495532442E-2</v>
      </c>
      <c r="CA6" s="2">
        <v>1918.0000182258193</v>
      </c>
      <c r="CB6" s="2">
        <v>1956.6347311983752</v>
      </c>
      <c r="CE6" s="2">
        <v>1.542127783398255</v>
      </c>
      <c r="CF6" s="2">
        <v>1.7253299827724531</v>
      </c>
      <c r="CI6" s="2">
        <v>34.200000000000003</v>
      </c>
      <c r="CJ6" s="2">
        <v>9.6470000000000002</v>
      </c>
      <c r="CM6" s="2">
        <v>36.854545454545452</v>
      </c>
      <c r="CN6" s="2">
        <v>12.579363636363636</v>
      </c>
      <c r="CO6" s="2">
        <v>23.41</v>
      </c>
      <c r="CP6" s="2">
        <v>7.4564545454545446</v>
      </c>
      <c r="CU6" s="2">
        <v>1929.3859167088467</v>
      </c>
      <c r="CV6" s="2">
        <v>1941.7575956443047</v>
      </c>
      <c r="CW6" s="2">
        <v>1954.1292745797625</v>
      </c>
      <c r="CY6" s="2">
        <v>-0.40414886500729763</v>
      </c>
    </row>
    <row r="7" spans="1:103" x14ac:dyDescent="0.3">
      <c r="A7" s="2" t="s">
        <v>108</v>
      </c>
      <c r="B7" s="2" t="s">
        <v>116</v>
      </c>
      <c r="C7" s="2">
        <v>150</v>
      </c>
      <c r="D7" s="2" t="s">
        <v>120</v>
      </c>
      <c r="E7" s="2">
        <v>154</v>
      </c>
      <c r="F7" s="2" t="s">
        <v>127</v>
      </c>
      <c r="G7" s="2" t="s">
        <v>130</v>
      </c>
      <c r="H7" s="2">
        <v>2</v>
      </c>
      <c r="I7" s="2">
        <v>1541.9356030172351</v>
      </c>
      <c r="J7" s="2">
        <v>1333.1553005696339</v>
      </c>
      <c r="K7" s="2">
        <v>1191.563729351122</v>
      </c>
      <c r="N7" s="2">
        <v>2</v>
      </c>
      <c r="O7" s="2">
        <v>76.832156503715964</v>
      </c>
      <c r="P7" s="2">
        <v>-2.4485584368633306E-2</v>
      </c>
      <c r="Q7" s="2">
        <v>-0.27897567761465408</v>
      </c>
      <c r="R7" s="2">
        <v>0.23374922320376876</v>
      </c>
      <c r="T7" s="2">
        <v>6.2299934517328053</v>
      </c>
      <c r="U7" s="2">
        <v>3.441013906472327E-3</v>
      </c>
      <c r="V7" s="2">
        <v>1.9729473214325076E-2</v>
      </c>
      <c r="W7" s="2">
        <v>2.0681277442011054E-2</v>
      </c>
      <c r="Y7" s="2">
        <v>1884.7518267200869</v>
      </c>
      <c r="Z7" s="2">
        <v>1931.0841909208773</v>
      </c>
      <c r="AC7" s="2">
        <v>2.15518461086796</v>
      </c>
      <c r="AD7" s="2">
        <v>2.7540099509667915</v>
      </c>
      <c r="AG7" s="2">
        <v>29.321967408599502</v>
      </c>
      <c r="AH7" s="2">
        <v>14.778871895997099</v>
      </c>
      <c r="AK7" s="2">
        <v>32.963636363636368</v>
      </c>
      <c r="AL7" s="2">
        <v>11.095781688106944</v>
      </c>
      <c r="AM7" s="2">
        <v>31.745454545454546</v>
      </c>
      <c r="AN7" s="2">
        <v>9.0660803226381326</v>
      </c>
      <c r="AQ7" s="2">
        <v>1887.0022181939848</v>
      </c>
      <c r="AR7" s="2">
        <v>1903.4787858037093</v>
      </c>
      <c r="AS7" s="2">
        <v>1919.9553534134341</v>
      </c>
      <c r="AT7" s="2">
        <v>1954.3632249872446</v>
      </c>
      <c r="AW7" s="2">
        <v>17.011561436453501</v>
      </c>
      <c r="AX7" s="2">
        <v>1860</v>
      </c>
      <c r="AY7" s="2">
        <v>-27.298636206159699</v>
      </c>
      <c r="AZ7" s="2">
        <v>1773</v>
      </c>
      <c r="BA7" s="2">
        <v>0</v>
      </c>
      <c r="BB7" s="2">
        <v>0</v>
      </c>
      <c r="BC7" s="2">
        <v>86</v>
      </c>
      <c r="BD7" s="2">
        <v>186</v>
      </c>
      <c r="BE7" s="2">
        <v>16</v>
      </c>
      <c r="BF7" s="2">
        <v>1736</v>
      </c>
      <c r="BG7" s="2">
        <v>2023</v>
      </c>
      <c r="BH7" s="2">
        <v>-0.30346126198328738</v>
      </c>
      <c r="BI7" s="2" t="s">
        <v>131</v>
      </c>
      <c r="BJ7" s="2">
        <v>2</v>
      </c>
      <c r="BK7" s="2">
        <v>1497.5245818530191</v>
      </c>
      <c r="BL7" s="2">
        <v>1465.8582197525482</v>
      </c>
      <c r="BM7" s="2">
        <v>1459.5972083306972</v>
      </c>
      <c r="BP7" s="2">
        <v>2</v>
      </c>
      <c r="BQ7" s="2">
        <v>121.16673792353302</v>
      </c>
      <c r="BR7" s="2">
        <v>-5.2557251772885234E-2</v>
      </c>
      <c r="BS7" s="2">
        <v>-6.34705100683884E-2</v>
      </c>
      <c r="BT7" s="2">
        <v>0.10778256743803528</v>
      </c>
      <c r="BV7" s="2">
        <v>28.318225975346266</v>
      </c>
      <c r="BW7" s="2">
        <v>1.5979810418078059E-2</v>
      </c>
      <c r="BX7" s="2">
        <v>1.7196621536592595E-2</v>
      </c>
      <c r="BY7" s="2">
        <v>1.5309516214691891E-2</v>
      </c>
      <c r="CA7" s="2">
        <v>1808.999549929855</v>
      </c>
      <c r="CB7" s="2">
        <v>1943.275229208321</v>
      </c>
      <c r="CE7" s="2">
        <v>13.233344324051284</v>
      </c>
      <c r="CF7" s="2">
        <v>7.5453788560028556</v>
      </c>
      <c r="CI7" s="2">
        <v>40.3207717635973</v>
      </c>
      <c r="CJ7" s="2">
        <v>10.1344095129305</v>
      </c>
      <c r="CM7" s="2">
        <v>32.963636363636368</v>
      </c>
      <c r="CN7" s="2">
        <v>11.095781688106944</v>
      </c>
      <c r="CO7" s="2">
        <v>31.745454545454546</v>
      </c>
      <c r="CP7" s="2">
        <v>9.0660803226381326</v>
      </c>
      <c r="CT7" s="2">
        <v>1818.3998271008099</v>
      </c>
      <c r="CU7" s="2">
        <v>1861.4929620596661</v>
      </c>
      <c r="CV7" s="2">
        <v>1904.586097018522</v>
      </c>
      <c r="CW7" s="2">
        <v>2005.2490965844206</v>
      </c>
      <c r="CY7" s="2">
        <v>-0.11602776184127364</v>
      </c>
    </row>
    <row r="8" spans="1:103" x14ac:dyDescent="0.3">
      <c r="A8" s="2" t="s">
        <v>109</v>
      </c>
      <c r="B8" s="2" t="s">
        <v>117</v>
      </c>
      <c r="C8" s="2">
        <v>142</v>
      </c>
      <c r="D8" s="2" t="s">
        <v>122</v>
      </c>
      <c r="E8" s="2">
        <v>30</v>
      </c>
      <c r="F8" s="2" t="s">
        <v>128</v>
      </c>
      <c r="G8" s="2" t="s">
        <v>130</v>
      </c>
      <c r="H8" s="2">
        <v>2</v>
      </c>
      <c r="I8" s="2">
        <v>666.15235807426484</v>
      </c>
      <c r="J8" s="2">
        <v>497.80018091422727</v>
      </c>
      <c r="K8" s="2">
        <v>423.89538474668331</v>
      </c>
      <c r="N8" s="2">
        <v>2</v>
      </c>
      <c r="O8" s="2">
        <v>-157.60536494896218</v>
      </c>
      <c r="P8" s="2">
        <v>0.1035390026724203</v>
      </c>
      <c r="Q8" s="2">
        <v>-1.3621104298170237</v>
      </c>
      <c r="R8" s="2">
        <v>0.78149825752995361</v>
      </c>
      <c r="T8" s="2">
        <v>33.238302505824578</v>
      </c>
      <c r="U8" s="2">
        <v>1.7225237031152519E-2</v>
      </c>
      <c r="V8" s="2">
        <v>0.10304074389596511</v>
      </c>
      <c r="W8" s="2">
        <v>0.10422504973386659</v>
      </c>
      <c r="Y8" s="2">
        <v>1955.5837898013251</v>
      </c>
      <c r="Z8" s="2">
        <v>1970.3582862447204</v>
      </c>
      <c r="AC8" s="2">
        <v>0.74236681011709427</v>
      </c>
      <c r="AD8" s="2">
        <v>1.3072278104170998</v>
      </c>
      <c r="AG8" s="2">
        <v>44.8</v>
      </c>
      <c r="AH8" s="2">
        <v>27.2</v>
      </c>
      <c r="AK8" s="2">
        <v>40</v>
      </c>
      <c r="AL8" s="2">
        <v>9.7545454545454557</v>
      </c>
      <c r="AM8" s="2">
        <v>29.109090909090909</v>
      </c>
      <c r="AN8" s="2">
        <v>5.9999999999999991</v>
      </c>
      <c r="AP8" s="2">
        <v>1963.4290579175897</v>
      </c>
      <c r="AQ8" s="2">
        <v>1967.4018161513784</v>
      </c>
      <c r="AR8" s="2">
        <v>1973.0393659967956</v>
      </c>
      <c r="AS8" s="2">
        <v>1983.5199386184727</v>
      </c>
      <c r="AT8" s="2">
        <v>1994.0005112401498</v>
      </c>
      <c r="AU8" s="2">
        <v>2004.4810838618271</v>
      </c>
      <c r="AW8" s="2">
        <v>38.4</v>
      </c>
      <c r="AX8" s="2">
        <v>1951</v>
      </c>
      <c r="AY8" s="2">
        <v>0.90000000000000036</v>
      </c>
      <c r="AZ8" s="2">
        <v>2010</v>
      </c>
      <c r="BA8" s="2">
        <v>14</v>
      </c>
      <c r="BB8" s="2">
        <v>30</v>
      </c>
      <c r="BC8" s="2">
        <v>33</v>
      </c>
      <c r="BD8" s="2">
        <v>25</v>
      </c>
      <c r="BE8" s="2">
        <v>0</v>
      </c>
      <c r="BF8" s="2">
        <v>1906</v>
      </c>
      <c r="BG8" s="2">
        <v>2010</v>
      </c>
      <c r="BH8" s="2">
        <v>-1.2585714271446033</v>
      </c>
      <c r="BI8" s="2" t="s">
        <v>131</v>
      </c>
      <c r="BJ8" s="2">
        <v>3</v>
      </c>
      <c r="BK8" s="2">
        <v>582.78043885157297</v>
      </c>
      <c r="BL8" s="2">
        <v>409.75574689001218</v>
      </c>
      <c r="BM8" s="2">
        <v>406.74389744779853</v>
      </c>
      <c r="BP8" s="2">
        <v>3</v>
      </c>
      <c r="BQ8" s="2">
        <v>759.37141901304778</v>
      </c>
      <c r="BR8" s="2">
        <v>-0.38198486600079917</v>
      </c>
      <c r="BS8" s="2">
        <v>-0.72139049595510651</v>
      </c>
      <c r="BT8" s="2">
        <v>0.87328460463533364</v>
      </c>
      <c r="BU8" s="2">
        <v>0.27603600772994147</v>
      </c>
      <c r="BV8" s="2">
        <v>40.324270696999271</v>
      </c>
      <c r="BW8" s="2">
        <v>2.0946469189552258E-2</v>
      </c>
      <c r="BX8" s="2">
        <v>0.35689064747748217</v>
      </c>
      <c r="BY8" s="2">
        <v>0.3626526345383343</v>
      </c>
      <c r="BZ8" s="2">
        <v>7.0953591758847065E-2</v>
      </c>
      <c r="CA8" s="2">
        <v>1947.0003906063839</v>
      </c>
      <c r="CB8" s="2">
        <v>1953.4132737436282</v>
      </c>
      <c r="CC8" s="2">
        <v>1971.4615025962944</v>
      </c>
      <c r="CE8" s="2">
        <v>2.0526375360395637</v>
      </c>
      <c r="CF8" s="2">
        <v>1.5988331518833823</v>
      </c>
      <c r="CG8" s="2">
        <v>3.0744379581450381</v>
      </c>
      <c r="CI8" s="2">
        <v>18.100000000000001</v>
      </c>
      <c r="CJ8" s="2">
        <v>9.4</v>
      </c>
      <c r="CK8" s="2">
        <v>4.8</v>
      </c>
      <c r="CM8" s="2">
        <v>40</v>
      </c>
      <c r="CN8" s="2">
        <v>9.7545454545454557</v>
      </c>
      <c r="CO8" s="2">
        <v>29.109090909090909</v>
      </c>
      <c r="CP8" s="2">
        <v>5.9999999999999991</v>
      </c>
      <c r="CS8" s="2">
        <v>1909.4249116443314</v>
      </c>
      <c r="CT8" s="2">
        <v>1922.5144354580564</v>
      </c>
      <c r="CU8" s="2">
        <v>1935.6039592717814</v>
      </c>
      <c r="CV8" s="2">
        <v>1947.5864279512789</v>
      </c>
      <c r="CW8" s="2">
        <v>1952.1180830059629</v>
      </c>
      <c r="CX8" s="2">
        <v>1984.1246655738464</v>
      </c>
      <c r="CY8" s="2">
        <v>-1.1033753619559057</v>
      </c>
    </row>
    <row r="9" spans="1:103" x14ac:dyDescent="0.3">
      <c r="A9" s="2" t="s">
        <v>110</v>
      </c>
      <c r="B9" s="2" t="s">
        <v>118</v>
      </c>
      <c r="C9" s="2">
        <v>219</v>
      </c>
      <c r="D9" s="2" t="s">
        <v>119</v>
      </c>
      <c r="E9" s="2">
        <v>5</v>
      </c>
      <c r="F9" s="2" t="s">
        <v>129</v>
      </c>
      <c r="G9" s="2" t="s">
        <v>130</v>
      </c>
      <c r="H9" s="2">
        <v>3</v>
      </c>
      <c r="I9" s="2">
        <v>537.99124974400183</v>
      </c>
      <c r="J9" s="2">
        <v>322.36275146292257</v>
      </c>
      <c r="K9" s="2">
        <v>279.61029209594301</v>
      </c>
      <c r="N9" s="2">
        <v>3</v>
      </c>
      <c r="O9" s="2">
        <v>205.40380049403234</v>
      </c>
      <c r="P9" s="2">
        <v>-8.5143929696300344E-2</v>
      </c>
      <c r="Q9" s="2">
        <v>0.58326436272347071</v>
      </c>
      <c r="R9" s="2">
        <v>-1.1730047113269031</v>
      </c>
      <c r="S9" s="2">
        <v>0.25107070645181712</v>
      </c>
      <c r="T9" s="2">
        <v>25.448742967158299</v>
      </c>
      <c r="U9" s="2">
        <v>1.3309556929323457E-2</v>
      </c>
      <c r="V9" s="2">
        <v>7.0094893853577631E-2</v>
      </c>
      <c r="W9" s="2">
        <v>7.7007384015955541E-2</v>
      </c>
      <c r="X9" s="2">
        <v>3.5150784130342519E-2</v>
      </c>
      <c r="Y9" s="2">
        <v>1939.3869941485048</v>
      </c>
      <c r="Z9" s="2">
        <v>1954.8159623189129</v>
      </c>
      <c r="AA9" s="2">
        <v>1971.9999677539815</v>
      </c>
      <c r="AC9" s="2">
        <v>1.5004868050724529</v>
      </c>
      <c r="AD9" s="2">
        <v>0.46278180934390467</v>
      </c>
      <c r="AE9" s="2">
        <v>1.6020158674275162</v>
      </c>
      <c r="AH9" s="2">
        <v>47.445999999999998</v>
      </c>
      <c r="AI9" s="2">
        <v>36.131999999999998</v>
      </c>
      <c r="AK9" s="2">
        <v>42.609090909090909</v>
      </c>
      <c r="AL9" s="2">
        <v>17.075363636363633</v>
      </c>
      <c r="AM9" s="2">
        <v>27.309090909090909</v>
      </c>
      <c r="AN9" s="2">
        <v>6.7869090909090888</v>
      </c>
      <c r="AO9" s="2">
        <v>1934.1488350737566</v>
      </c>
      <c r="AP9" s="2">
        <v>1975.2208174408897</v>
      </c>
      <c r="AQ9" s="2">
        <v>1987.0184575641142</v>
      </c>
      <c r="AR9" s="2">
        <v>1998.8160976873385</v>
      </c>
      <c r="AS9" s="2">
        <v>2010.613737810563</v>
      </c>
      <c r="AT9" s="2">
        <v>2022.4113779337872</v>
      </c>
      <c r="AW9" s="2">
        <v>35.865000000000002</v>
      </c>
      <c r="AX9" s="2">
        <v>1958</v>
      </c>
      <c r="AY9" s="2">
        <v>7.3569999999999993</v>
      </c>
      <c r="AZ9" s="2">
        <v>2021</v>
      </c>
      <c r="BA9" s="2">
        <v>22</v>
      </c>
      <c r="BB9" s="2">
        <v>28</v>
      </c>
      <c r="BC9" s="2">
        <v>32</v>
      </c>
      <c r="BD9" s="2">
        <v>5</v>
      </c>
      <c r="BE9" s="2">
        <v>0</v>
      </c>
      <c r="BF9" s="2">
        <v>1887</v>
      </c>
      <c r="BG9" s="2">
        <v>2023</v>
      </c>
      <c r="BH9" s="2">
        <v>-0.67488427829973274</v>
      </c>
      <c r="BI9" s="2" t="s">
        <v>131</v>
      </c>
      <c r="BJ9" s="2">
        <v>3</v>
      </c>
      <c r="BK9" s="2">
        <v>483.42893417706347</v>
      </c>
      <c r="BL9" s="2">
        <v>303.03696382928678</v>
      </c>
      <c r="BM9" s="2">
        <v>215.59889817749195</v>
      </c>
      <c r="BP9" s="2">
        <v>3</v>
      </c>
      <c r="BQ9" s="2">
        <v>127.3599969308486</v>
      </c>
      <c r="BR9" s="2">
        <v>-5.1428569809325052E-2</v>
      </c>
      <c r="BS9" s="2">
        <v>-0.38370243280227362</v>
      </c>
      <c r="BT9" s="2">
        <v>0.35697227255340291</v>
      </c>
      <c r="BU9" s="2">
        <v>0.18371674891032774</v>
      </c>
      <c r="BV9" s="2">
        <v>37.490627835725611</v>
      </c>
      <c r="BW9" s="2">
        <v>1.9710888368639091E-2</v>
      </c>
      <c r="BX9" s="2">
        <v>2.147432183171601E-2</v>
      </c>
      <c r="BY9" s="2">
        <v>1.5448663046910647E-2</v>
      </c>
      <c r="BZ9" s="2">
        <v>1.7745188434518142E-2</v>
      </c>
      <c r="CA9" s="2">
        <v>1917.1976093913197</v>
      </c>
      <c r="CB9" s="2">
        <v>1968.4446250794144</v>
      </c>
      <c r="CC9" s="2">
        <v>1995.536813880926</v>
      </c>
      <c r="CE9" s="2">
        <v>1.2585083049519545</v>
      </c>
      <c r="CF9" s="2">
        <v>0.73326476507239668</v>
      </c>
      <c r="CG9" s="2">
        <v>1.532165713751438</v>
      </c>
      <c r="CI9" s="2">
        <v>29.7</v>
      </c>
      <c r="CJ9" s="2">
        <v>7.1079999999999997</v>
      </c>
      <c r="CK9" s="2">
        <v>4.8040000000000003</v>
      </c>
      <c r="CM9" s="2">
        <v>42.609090909090909</v>
      </c>
      <c r="CN9" s="2">
        <v>17.075363636363633</v>
      </c>
      <c r="CO9" s="2">
        <v>27.309090909090909</v>
      </c>
      <c r="CP9" s="2">
        <v>6.7869090909090888</v>
      </c>
      <c r="CS9" s="2">
        <v>1893.111111038425</v>
      </c>
      <c r="CT9" s="2">
        <v>1925.841594341648</v>
      </c>
      <c r="CU9" s="2">
        <v>1937.3323867007093</v>
      </c>
      <c r="CV9" s="2">
        <v>1948.8231790597704</v>
      </c>
      <c r="CW9" s="2">
        <v>1960.3139714188317</v>
      </c>
      <c r="CX9" s="2">
        <v>1987.1514351784822</v>
      </c>
      <c r="CY9" s="2">
        <v>-0.43513100261159865</v>
      </c>
    </row>
    <row r="11" spans="1:103" x14ac:dyDescent="0.3">
      <c r="B11" s="2" t="str">
        <f>B2</f>
        <v>Argentina</v>
      </c>
      <c r="CW11" s="4">
        <f>CW2-CU2</f>
        <v>30.645576683696618</v>
      </c>
    </row>
    <row r="12" spans="1:103" x14ac:dyDescent="0.3">
      <c r="B12" s="2" t="str">
        <f t="shared" ref="B12:B18" si="0">B3</f>
        <v>France</v>
      </c>
      <c r="CW12" s="4">
        <f t="shared" ref="CW12:CW21" si="1">CW3-CU3</f>
        <v>72.406679867748608</v>
      </c>
    </row>
    <row r="13" spans="1:103" x14ac:dyDescent="0.3">
      <c r="B13" s="2" t="str">
        <f t="shared" si="0"/>
        <v>Germany</v>
      </c>
      <c r="CW13" s="4"/>
    </row>
    <row r="14" spans="1:103" x14ac:dyDescent="0.3">
      <c r="B14" s="2" t="str">
        <f t="shared" si="0"/>
        <v>Italy</v>
      </c>
      <c r="CW14" s="4">
        <f t="shared" si="1"/>
        <v>79.370598540114997</v>
      </c>
    </row>
    <row r="15" spans="1:103" x14ac:dyDescent="0.3">
      <c r="B15" s="2" t="str">
        <f t="shared" si="0"/>
        <v>Jamaica</v>
      </c>
      <c r="CW15" s="4">
        <f t="shared" si="1"/>
        <v>24.743357870915816</v>
      </c>
    </row>
    <row r="16" spans="1:103" x14ac:dyDescent="0.3">
      <c r="B16" s="2" t="str">
        <f t="shared" si="0"/>
        <v>Sweden</v>
      </c>
      <c r="CW16" s="4">
        <f t="shared" si="1"/>
        <v>143.75613452475454</v>
      </c>
    </row>
    <row r="17" spans="2:101" x14ac:dyDescent="0.3">
      <c r="B17" s="2" t="str">
        <f t="shared" si="0"/>
        <v>Taiwan</v>
      </c>
      <c r="CW17" s="4">
        <f t="shared" si="1"/>
        <v>16.514123734181567</v>
      </c>
    </row>
    <row r="18" spans="2:101" x14ac:dyDescent="0.3">
      <c r="B18" s="2" t="str">
        <f t="shared" si="0"/>
        <v>Venezuela</v>
      </c>
      <c r="CW18" s="4">
        <f t="shared" si="1"/>
        <v>22.981584718122349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/>
  </sheetViews>
  <sheetFormatPr defaultRowHeight="14.4" x14ac:dyDescent="0.3"/>
  <sheetData>
    <row r="1" spans="1:4" x14ac:dyDescent="0.3">
      <c r="B1" t="s">
        <v>4</v>
      </c>
      <c r="C1" t="s">
        <v>6</v>
      </c>
      <c r="D1" t="s">
        <v>132</v>
      </c>
    </row>
    <row r="2" spans="1:4" x14ac:dyDescent="0.3">
      <c r="A2" t="s">
        <v>1</v>
      </c>
      <c r="B2" t="s">
        <v>121</v>
      </c>
      <c r="C2" t="s">
        <v>126</v>
      </c>
      <c r="D2" t="s">
        <v>115</v>
      </c>
    </row>
    <row r="3" spans="1:4" x14ac:dyDescent="0.3">
      <c r="A3" t="s">
        <v>104</v>
      </c>
      <c r="B3" t="s">
        <v>122</v>
      </c>
      <c r="C3" t="s">
        <v>128</v>
      </c>
      <c r="D3" t="s">
        <v>117</v>
      </c>
    </row>
    <row r="4" spans="1:4" x14ac:dyDescent="0.3">
      <c r="A4" t="s">
        <v>105</v>
      </c>
      <c r="B4" t="s">
        <v>120</v>
      </c>
      <c r="C4" t="s">
        <v>127</v>
      </c>
      <c r="D4" t="s">
        <v>116</v>
      </c>
    </row>
    <row r="5" spans="1:4" x14ac:dyDescent="0.3">
      <c r="A5" t="s">
        <v>106</v>
      </c>
      <c r="B5" t="s">
        <v>120</v>
      </c>
      <c r="C5" t="s">
        <v>125</v>
      </c>
      <c r="D5" t="s">
        <v>114</v>
      </c>
    </row>
    <row r="6" spans="1:4" x14ac:dyDescent="0.3">
      <c r="A6" t="s">
        <v>107</v>
      </c>
      <c r="B6" t="s">
        <v>120</v>
      </c>
      <c r="C6" t="s">
        <v>124</v>
      </c>
      <c r="D6" t="s">
        <v>133</v>
      </c>
    </row>
    <row r="7" spans="1:4" x14ac:dyDescent="0.3">
      <c r="A7" t="s">
        <v>108</v>
      </c>
      <c r="B7" t="s">
        <v>119</v>
      </c>
      <c r="C7" t="s">
        <v>129</v>
      </c>
      <c r="D7" t="s">
        <v>118</v>
      </c>
    </row>
    <row r="8" spans="1:4" x14ac:dyDescent="0.3">
      <c r="A8" t="s">
        <v>109</v>
      </c>
      <c r="B8" t="s">
        <v>119</v>
      </c>
      <c r="C8" t="s">
        <v>123</v>
      </c>
      <c r="D8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RunTime</vt:lpstr>
      <vt:lpstr>AllbyCountry</vt:lpstr>
      <vt:lpstr>AllCountryNames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Alter, George</cp:lastModifiedBy>
  <dcterms:created xsi:type="dcterms:W3CDTF">2025-04-09T15:04:05Z</dcterms:created>
  <dcterms:modified xsi:type="dcterms:W3CDTF">2025-04-11T19:25:06Z</dcterms:modified>
</cp:coreProperties>
</file>