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5"/>
  </bookViews>
  <sheets>
    <sheet name="美元理财" sheetId="1" r:id="rId1"/>
    <sheet name="人民币理财" sheetId="2" r:id="rId2"/>
    <sheet name="存款" sheetId="3" r:id="rId3"/>
    <sheet name="基金" sheetId="4" r:id="rId4"/>
    <sheet name="养老金" sheetId="5" r:id="rId5"/>
    <sheet name="股票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<sst xmlns="http://schemas.openxmlformats.org/spreadsheetml/2006/main" count="87" uniqueCount="36">
  <si>
    <t>对应APP</t>
  </si>
  <si>
    <t>理财类型</t>
  </si>
  <si>
    <t>理财名称</t>
  </si>
  <si>
    <t>美元本金</t>
  </si>
  <si>
    <t>购汇价</t>
  </si>
  <si>
    <t>购汇RMB价格</t>
  </si>
  <si>
    <t>购买时间</t>
  </si>
  <si>
    <t>当前美元数额</t>
  </si>
  <si>
    <t>结汇价</t>
  </si>
  <si>
    <t>当前RMB数额</t>
  </si>
  <si>
    <t>实际收益</t>
  </si>
  <si>
    <t>日期</t>
  </si>
  <si>
    <t>持有天数</t>
  </si>
  <si>
    <t>对应的年化率</t>
  </si>
  <si>
    <t>工商银行</t>
  </si>
  <si>
    <t>理财/美元理财</t>
  </si>
  <si>
    <t>高盛每日理财</t>
  </si>
  <si>
    <t>高盛工银</t>
  </si>
  <si>
    <t>工银理财</t>
  </si>
  <si>
    <t>招商银行</t>
  </si>
  <si>
    <t>招银稳健型</t>
  </si>
  <si>
    <t>招银信用优选</t>
  </si>
  <si>
    <t>购买价格</t>
  </si>
  <si>
    <t>理财/人民币理财</t>
  </si>
  <si>
    <t>季季宝</t>
  </si>
  <si>
    <t>网商银行</t>
  </si>
  <si>
    <t>华夏</t>
  </si>
  <si>
    <t>平安理财</t>
  </si>
  <si>
    <t>支付宝</t>
  </si>
  <si>
    <t>存款</t>
  </si>
  <si>
    <t>余额</t>
  </si>
  <si>
    <t>余利宝</t>
  </si>
  <si>
    <t>基金</t>
  </si>
  <si>
    <t>养老金</t>
  </si>
  <si>
    <t>腾讯自选股</t>
  </si>
  <si>
    <t>股票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</si>
</sst>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;@"/>
    <numFmt numFmtId="177" formatCode="yyyy/mm/dd;@\ "/>
    <numFmt numFmtId="178" formatCode="0.00_ "/>
    <numFmt numFmtId="179" formatCode="0_ "/>
    <numFmt numFmtId="180" formatCode="\$#,##0.00;\$\-#,##0.00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33" borderId="0">
      <alignment vertical="center"/>
    </xf>
  </cellStyleXfs>
  <cellXfs count="1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49" fontId="1" fillId="0" borderId="0" xfId="0" applyNumberFormat="1" applyFont="1" applyFill="1">
      <alignment vertical="center"/>
    </xf>
    <xf numFmtId="7" fontId="1" fillId="0" borderId="0" xfId="0" applyNumberFormat="1" applyFont="1" applyFill="1">
      <alignment vertical="center"/>
    </xf>
    <xf numFmtId="177" fontId="1" fillId="0" borderId="0" xfId="0" applyNumberFormat="1" applyFont="1" applyFill="1">
      <alignment vertical="center"/>
    </xf>
    <xf numFmtId="178" fontId="1" fillId="0" borderId="0" xfId="0" applyNumberFormat="1" applyFont="1" applyFill="1">
      <alignment vertical="center"/>
    </xf>
    <xf numFmtId="176" fontId="1" fillId="0" borderId="0" xfId="0" applyNumberFormat="1" applyFont="1" applyFill="1">
      <alignment vertical="center"/>
    </xf>
    <xf numFmtId="179" fontId="1" fillId="0" borderId="0" xfId="0" applyNumberFormat="1" applyFont="1" applyFill="1">
      <alignment vertical="center"/>
    </xf>
    <xf numFmtId="180" fontId="1" fillId="0" borderId="0" xfId="0" applyNumberFormat="1" applyFo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20"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workbookViewId="0">
      <selection activeCell="I7" sqref="I7"/>
    </sheetView>
  </sheetViews>
  <sheetFormatPr defaultColWidth="9" defaultRowHeight="24" customHeight="1" outlineLevelRow="6"/>
  <cols>
    <col min="1" max="1" width="20.6" style="1"/>
    <col min="2" max="2" width="18.6" style="1"/>
    <col min="3" max="3" width="11.2666666666667" style="1" customWidth="1"/>
    <col min="4" max="4" width="18.6" style="14"/>
    <col min="5" max="5" width="16.6" style="2"/>
    <col min="6" max="6" width="10.6" style="6" customWidth="1"/>
    <col min="7" max="7" width="18.6" style="5"/>
    <col min="8" max="8" width="11.2666666666667" style="14" customWidth="1"/>
    <col min="9" max="9" width="8.26666666666667" style="2" customWidth="1"/>
    <col min="10" max="10" width="10.6" style="6" customWidth="1"/>
    <col min="11" max="11" width="8.4" style="6" customWidth="1"/>
    <col min="12" max="12" width="10.1333333333333" style="3" customWidth="1"/>
    <col min="13" max="13" width="7.86666666666667" style="7" customWidth="1"/>
    <col min="14" max="14" width="14.6" style="6"/>
    <col min="15" max="16384" width="9" style="4"/>
  </cols>
  <sheetData>
    <row r="1" customHeight="1" spans="1:14">
      <c r="A1" s="1" t="s">
        <v>0</v>
      </c>
      <c r="B1" s="1" t="s">
        <v>1</v>
      </c>
      <c r="C1" s="1" t="s">
        <v>2</v>
      </c>
      <c r="D1" s="14" t="s">
        <v>3</v>
      </c>
      <c r="E1" s="2" t="s">
        <v>4</v>
      </c>
      <c r="F1" s="6" t="s">
        <v>5</v>
      </c>
      <c r="G1" s="5" t="s">
        <v>6</v>
      </c>
      <c r="H1" s="14" t="s">
        <v>7</v>
      </c>
      <c r="I1" s="2" t="s">
        <v>8</v>
      </c>
      <c r="J1" s="6" t="s">
        <v>9</v>
      </c>
      <c r="K1" s="6" t="s">
        <v>10</v>
      </c>
      <c r="L1" s="3" t="s">
        <v>11</v>
      </c>
      <c r="M1" s="7" t="s">
        <v>12</v>
      </c>
      <c r="N1" s="6" t="s">
        <v>13</v>
      </c>
    </row>
    <row r="2" customHeight="1" spans="1:14">
      <c r="A2" s="1" t="s">
        <v>14</v>
      </c>
      <c r="B2" s="1" t="s">
        <v>15</v>
      </c>
      <c r="C2" s="1" t="s">
        <v>16</v>
      </c>
      <c r="D2" s="14">
        <v>10029.13</v>
      </c>
      <c r="E2" s="2">
        <v>720.8</v>
      </c>
      <c r="F2" s="6">
        <f>D2*E2/100</f>
        <v>72289.96904</v>
      </c>
      <c r="G2" s="5">
        <v>45505</v>
      </c>
      <c r="H2" s="14">
        <v>10328.72</v>
      </c>
      <c r="I2" s="2">
        <v>726.15</v>
      </c>
      <c r="J2" s="6">
        <f>H2*I2/100</f>
        <v>75002.00028</v>
      </c>
      <c r="K2" s="6">
        <f>J2-F2</f>
        <v>2712.03124</v>
      </c>
      <c r="L2" s="3">
        <f ca="1">TODAY()</f>
        <v>45778</v>
      </c>
      <c r="M2" s="7">
        <f ca="1">L2-G2</f>
        <v>273</v>
      </c>
      <c r="N2" s="6">
        <f ca="1">10000/F2*K2/M2*365</f>
        <v>501.587686625413</v>
      </c>
    </row>
    <row r="3" customHeight="1" spans="1:14">
      <c r="A3" s="1" t="s">
        <v>14</v>
      </c>
      <c r="B3" s="1" t="s">
        <v>15</v>
      </c>
      <c r="C3" s="1" t="s">
        <v>17</v>
      </c>
      <c r="D3" s="14">
        <v>52.78</v>
      </c>
      <c r="E3" s="2">
        <v>720.8</v>
      </c>
      <c r="F3" s="6">
        <f>D3*E3/100</f>
        <v>380.43824</v>
      </c>
      <c r="G3" s="5">
        <v>45505</v>
      </c>
      <c r="H3" s="14">
        <v>54.25</v>
      </c>
      <c r="I3" s="2">
        <f>I2</f>
        <v>726.15</v>
      </c>
      <c r="J3" s="6">
        <f>H3*I3/100</f>
        <v>393.936375</v>
      </c>
      <c r="K3" s="6">
        <f>J3-F3</f>
        <v>13.498135</v>
      </c>
      <c r="L3" s="3">
        <f ca="1">L2</f>
        <v>45778</v>
      </c>
      <c r="M3" s="7">
        <f ca="1">L3-G3</f>
        <v>273</v>
      </c>
      <c r="N3" s="6">
        <f ca="1">10000/F3*K3/M3*365</f>
        <v>474.372845676135</v>
      </c>
    </row>
    <row r="4" customHeight="1" spans="1:14">
      <c r="A4" s="1" t="s">
        <v>14</v>
      </c>
      <c r="B4" s="1" t="s">
        <v>15</v>
      </c>
      <c r="C4" s="1" t="s">
        <v>18</v>
      </c>
      <c r="D4" s="14">
        <v>2000</v>
      </c>
      <c r="E4" s="2">
        <v>724.6</v>
      </c>
      <c r="F4" s="6">
        <f>D4*E4/100</f>
        <v>14492</v>
      </c>
      <c r="G4" s="5">
        <v>45384</v>
      </c>
      <c r="H4" s="14">
        <v>2045.98</v>
      </c>
      <c r="I4" s="2">
        <f>I2</f>
        <v>726.15</v>
      </c>
      <c r="J4" s="6">
        <f>H4*I4/100</f>
        <v>14856.88377</v>
      </c>
      <c r="K4" s="6">
        <f>J4-F4</f>
        <v>364.883769999999</v>
      </c>
      <c r="L4" s="3">
        <f ca="1">L2</f>
        <v>45778</v>
      </c>
      <c r="M4" s="7">
        <f ca="1">L4-G4</f>
        <v>394</v>
      </c>
      <c r="N4" s="6">
        <f ca="1">10000/F4*K4/M4*365</f>
        <v>233.250650542711</v>
      </c>
    </row>
    <row r="5" customHeight="1" spans="1:14">
      <c r="A5" s="1" t="s">
        <v>14</v>
      </c>
      <c r="B5" s="1" t="s">
        <v>15</v>
      </c>
      <c r="C5" s="1" t="s">
        <v>18</v>
      </c>
      <c r="D5" s="14">
        <v>52</v>
      </c>
      <c r="E5" s="2">
        <v>724.6</v>
      </c>
      <c r="F5" s="6">
        <f>D5*E5/100</f>
        <v>376.792</v>
      </c>
      <c r="G5" s="5">
        <v>45384</v>
      </c>
      <c r="H5" s="14">
        <v>53.19</v>
      </c>
      <c r="I5" s="2">
        <f>I2</f>
        <v>726.15</v>
      </c>
      <c r="J5" s="6">
        <f>H5*I5/100</f>
        <v>386.239185</v>
      </c>
      <c r="K5" s="6">
        <f>J5-F5</f>
        <v>9.44718499999999</v>
      </c>
      <c r="L5" s="3">
        <f ca="1">L2</f>
        <v>45778</v>
      </c>
      <c r="M5" s="7">
        <f ca="1">L5-G5</f>
        <v>394</v>
      </c>
      <c r="N5" s="6">
        <f ca="1">10000/F5*K5/M5*365</f>
        <v>232.272283376424</v>
      </c>
    </row>
    <row r="6" customHeight="1" spans="1:14">
      <c r="A6" s="1" t="s">
        <v>19</v>
      </c>
      <c r="B6" s="1" t="s">
        <v>15</v>
      </c>
      <c r="C6" s="1" t="s">
        <v>20</v>
      </c>
      <c r="D6" s="14">
        <v>1000</v>
      </c>
      <c r="E6" s="2">
        <v>715.05</v>
      </c>
      <c r="F6" s="6">
        <f>D6*E6/100</f>
        <v>7150.5</v>
      </c>
      <c r="G6" s="5">
        <v>45525</v>
      </c>
      <c r="H6" s="14">
        <v>1027.91</v>
      </c>
      <c r="I6" s="2">
        <v>724.62</v>
      </c>
      <c r="J6" s="6">
        <f>H6*I6/100</f>
        <v>7448.441442</v>
      </c>
      <c r="K6" s="6">
        <f>J6-F6</f>
        <v>297.941442000001</v>
      </c>
      <c r="L6" s="3">
        <f ca="1">L2</f>
        <v>45778</v>
      </c>
      <c r="M6" s="7">
        <f ca="1">L6-G6</f>
        <v>253</v>
      </c>
      <c r="N6" s="6">
        <f ca="1">10000/F6*K6/M6*365</f>
        <v>601.127847993164</v>
      </c>
    </row>
    <row r="7" customHeight="1" spans="1:14">
      <c r="A7" s="1" t="s">
        <v>19</v>
      </c>
      <c r="B7" s="1" t="s">
        <v>15</v>
      </c>
      <c r="C7" s="1" t="s">
        <v>21</v>
      </c>
      <c r="D7" s="14">
        <v>2000</v>
      </c>
      <c r="E7" s="2">
        <v>715.97</v>
      </c>
      <c r="F7" s="6">
        <f>D7*E7/100</f>
        <v>14319.4</v>
      </c>
      <c r="G7" s="5">
        <v>45524</v>
      </c>
      <c r="H7" s="14">
        <v>2058.26</v>
      </c>
      <c r="I7" s="2">
        <f>I6</f>
        <v>724.62</v>
      </c>
      <c r="J7" s="6">
        <f>H7*I7/100</f>
        <v>14914.563612</v>
      </c>
      <c r="K7" s="6">
        <f>J7-F7</f>
        <v>595.163612000002</v>
      </c>
      <c r="L7" s="3">
        <f ca="1">L2</f>
        <v>45778</v>
      </c>
      <c r="M7" s="7">
        <f ca="1">L7-G7</f>
        <v>254</v>
      </c>
      <c r="N7" s="6">
        <f ca="1">10000/F7*K7/M7*365</f>
        <v>597.269995091733</v>
      </c>
    </row>
  </sheetData>
  <sheetProtection formatCells="0" formatColumns="0" formatRows="0" insertRows="0" insertColumns="0" insertHyperlinks="0" deleteColumns="0" deleteRows="0" sort="0" autoFilter="0" pivotTables="0"/>
  <conditionalFormatting sqref="A$1:A$1048576">
    <cfRule type="containsText" dxfId="0" priority="1" operator="between" text="招商银行">
      <formula>NOT(ISERROR(SEARCH("招商银行",A1)))</formula>
    </cfRule>
    <cfRule type="cellIs" dxfId="1" priority="4" operator="equal">
      <formula>"工商银行"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J6" sqref="J6"/>
    </sheetView>
  </sheetViews>
  <sheetFormatPr defaultColWidth="9" defaultRowHeight="24" customHeight="1" outlineLevelRow="3"/>
  <cols>
    <col min="1" max="1" width="20.6" style="1"/>
    <col min="2" max="2" width="18.6" style="1"/>
    <col min="3" max="3" width="16.0666666666667" style="1" customWidth="1"/>
    <col min="4" max="4" width="11" style="2" customWidth="1"/>
    <col min="5" max="5" width="18.6" style="5"/>
    <col min="6" max="6" width="11" style="2" customWidth="1"/>
    <col min="7" max="7" width="22.6" style="6"/>
    <col min="8" max="8" width="20.6" style="3"/>
    <col min="9" max="9" width="22.6" style="7"/>
    <col min="10" max="10" width="14.6" style="6"/>
    <col min="11" max="16384" width="9" style="4"/>
  </cols>
  <sheetData>
    <row r="1" customHeight="1" spans="1:10">
      <c r="A1" s="1" t="s">
        <v>0</v>
      </c>
      <c r="B1" s="1" t="s">
        <v>1</v>
      </c>
      <c r="C1" s="1" t="s">
        <v>2</v>
      </c>
      <c r="D1" s="2" t="s">
        <v>22</v>
      </c>
      <c r="E1" s="5" t="s">
        <v>6</v>
      </c>
      <c r="F1" s="2" t="s">
        <v>9</v>
      </c>
      <c r="G1" s="6" t="s">
        <v>10</v>
      </c>
      <c r="H1" s="3" t="s">
        <v>11</v>
      </c>
      <c r="I1" s="7" t="s">
        <v>12</v>
      </c>
      <c r="J1" s="6" t="s">
        <v>13</v>
      </c>
    </row>
    <row r="2" customHeight="1" spans="1:10">
      <c r="A2" s="1" t="s">
        <v>19</v>
      </c>
      <c r="B2" s="1" t="s">
        <v>23</v>
      </c>
      <c r="C2" s="1" t="s">
        <v>24</v>
      </c>
      <c r="D2" s="2">
        <v>20000</v>
      </c>
      <c r="E2" s="5">
        <v>45541</v>
      </c>
      <c r="F2" s="2">
        <v>20258.32</v>
      </c>
      <c r="G2" s="6">
        <f>F2-D2</f>
        <v>258.32</v>
      </c>
      <c r="H2" s="3">
        <f ca="1">TODAY()</f>
        <v>45778</v>
      </c>
      <c r="I2" s="7">
        <f ca="1">H2-E2</f>
        <v>237</v>
      </c>
      <c r="J2" s="6">
        <f ca="1">10000/D2*G2/I2*365</f>
        <v>198.917299578059</v>
      </c>
    </row>
    <row r="3" customFormat="1" customHeight="1" spans="1:10">
      <c r="A3" s="8" t="s">
        <v>25</v>
      </c>
      <c r="B3" s="8" t="s">
        <v>23</v>
      </c>
      <c r="C3" s="8" t="s">
        <v>26</v>
      </c>
      <c r="D3" s="9">
        <v>20000</v>
      </c>
      <c r="E3" s="10">
        <v>45734</v>
      </c>
      <c r="F3" s="9">
        <v>20041.31</v>
      </c>
      <c r="G3" s="11">
        <v>37.3899999999994</v>
      </c>
      <c r="H3" s="12">
        <f ca="1">H2</f>
        <v>45778</v>
      </c>
      <c r="I3" s="13">
        <v>44</v>
      </c>
      <c r="J3" s="11">
        <v>155.08352272727</v>
      </c>
    </row>
    <row r="4" customHeight="1" spans="1:10">
      <c r="A4" s="8" t="s">
        <v>25</v>
      </c>
      <c r="B4" s="8" t="s">
        <v>23</v>
      </c>
      <c r="C4" s="8" t="s">
        <v>27</v>
      </c>
      <c r="D4" s="9">
        <v>50000</v>
      </c>
      <c r="E4" s="10">
        <v>45765</v>
      </c>
      <c r="F4" s="2">
        <v>50032.11</v>
      </c>
      <c r="G4" s="11">
        <v>38.3899999999994</v>
      </c>
      <c r="H4" s="3">
        <f ca="1">H2</f>
        <v>45778</v>
      </c>
      <c r="I4" s="13">
        <v>45</v>
      </c>
      <c r="J4" s="11">
        <v>156.08352272727</v>
      </c>
    </row>
  </sheetData>
  <sheetProtection formatCells="0" formatColumns="0" formatRows="0" insertRows="0" insertColumns="0" insertHyperlinks="0" deleteColumns="0" deleteRows="0" sort="0" autoFilter="0" pivotTables="0"/>
  <conditionalFormatting sqref="A4">
    <cfRule type="containsText" dxfId="0" priority="1" operator="between" text="招商银行">
      <formula>NOT(ISERROR(SEARCH("招商银行",A4)))</formula>
    </cfRule>
  </conditionalFormatting>
  <conditionalFormatting sqref="A1:A3 A5:A1048576">
    <cfRule type="containsText" dxfId="0" priority="3" operator="between" text="招商银行">
      <formula>NOT(ISERROR(SEARCH("招商银行",A1)))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4" sqref="D4"/>
    </sheetView>
  </sheetViews>
  <sheetFormatPr defaultColWidth="9" defaultRowHeight="24" customHeight="1" outlineLevelRow="3" outlineLevelCol="4"/>
  <cols>
    <col min="1" max="1" width="20.6" style="1"/>
    <col min="2" max="2" width="18.6" style="1"/>
    <col min="3" max="3" width="30.6" style="1"/>
    <col min="4" max="4" width="24.6" style="2"/>
    <col min="5" max="5" width="20.6" style="3"/>
    <col min="6" max="16384" width="9" style="4"/>
  </cols>
  <sheetData>
    <row r="1" customHeight="1" spans="1:5">
      <c r="A1" s="1" t="s">
        <v>0</v>
      </c>
      <c r="B1" s="1" t="s">
        <v>1</v>
      </c>
      <c r="C1" s="1" t="s">
        <v>2</v>
      </c>
      <c r="D1" s="2" t="s">
        <v>9</v>
      </c>
      <c r="E1" s="3" t="s">
        <v>11</v>
      </c>
    </row>
    <row r="2" customHeight="1" spans="1:5">
      <c r="A2" s="1" t="s">
        <v>28</v>
      </c>
      <c r="B2" s="1" t="s">
        <v>29</v>
      </c>
      <c r="C2" s="1" t="s">
        <v>30</v>
      </c>
      <c r="D2" s="2">
        <v>97.5</v>
      </c>
      <c r="E2" s="3">
        <f ca="1">TODAY()</f>
        <v>45778</v>
      </c>
    </row>
    <row r="3" customHeight="1" spans="1:5">
      <c r="A3" s="1" t="s">
        <v>28</v>
      </c>
      <c r="B3" s="1" t="s">
        <v>29</v>
      </c>
      <c r="C3" s="1" t="s">
        <v>31</v>
      </c>
      <c r="D3" s="2">
        <v>5002.86</v>
      </c>
      <c r="E3" s="3">
        <f ca="1">E2</f>
        <v>45778</v>
      </c>
    </row>
    <row r="4" customHeight="1" spans="1:5">
      <c r="A4" s="1" t="s">
        <v>14</v>
      </c>
      <c r="B4" s="1" t="s">
        <v>29</v>
      </c>
      <c r="C4" s="1" t="s">
        <v>29</v>
      </c>
      <c r="D4" s="2">
        <v>4570.47</v>
      </c>
      <c r="E4" s="3">
        <f ca="1">E2</f>
        <v>45778</v>
      </c>
    </row>
  </sheetData>
  <sheetProtection formatCells="0" formatColumns="0" formatRows="0" insertRows="0" insertColumns="0" insertHyperlinks="0" deleteColumns="0" deleteRows="0" sort="0" autoFilter="0" pivotTables="0"/>
  <conditionalFormatting sqref="A1:A4 A6:A1048576">
    <cfRule type="containsText" dxfId="2" priority="1" operator="between" text="工商银行">
      <formula>NOT(ISERROR(SEARCH("工商银行",A1)))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3" sqref="C3"/>
    </sheetView>
  </sheetViews>
  <sheetFormatPr defaultColWidth="9" defaultRowHeight="24" customHeight="1" outlineLevelRow="2" outlineLevelCol="3"/>
  <cols>
    <col min="1" max="1" width="20.6" style="1"/>
    <col min="2" max="2" width="18.6" style="1"/>
    <col min="3" max="3" width="24.6" style="2"/>
    <col min="4" max="4" width="20.6" style="3"/>
    <col min="5" max="16384" width="9" style="4"/>
  </cols>
  <sheetData>
    <row r="1" customHeight="1" spans="1:4">
      <c r="A1" s="1" t="s">
        <v>0</v>
      </c>
      <c r="B1" s="1" t="s">
        <v>1</v>
      </c>
      <c r="C1" s="2" t="s">
        <v>9</v>
      </c>
      <c r="D1" s="3" t="s">
        <v>11</v>
      </c>
    </row>
    <row r="2" customHeight="1" spans="1:4">
      <c r="A2" s="1" t="s">
        <v>28</v>
      </c>
      <c r="B2" s="1" t="s">
        <v>32</v>
      </c>
      <c r="C2" s="2">
        <v>17953.61</v>
      </c>
      <c r="D2" s="3">
        <f ca="1">TODAY()</f>
        <v>45778</v>
      </c>
    </row>
    <row r="3" customHeight="1" spans="1:4">
      <c r="A3" s="1" t="s">
        <v>14</v>
      </c>
      <c r="B3" s="1" t="s">
        <v>32</v>
      </c>
      <c r="C3" s="2">
        <v>30109.67</v>
      </c>
      <c r="D3" s="3">
        <f ca="1">D2</f>
        <v>45778</v>
      </c>
    </row>
  </sheetData>
  <sheetProtection formatCells="0" formatColumns="0" formatRows="0" insertRows="0" insertColumns="0" insertHyperlinks="0" deleteColumns="0" deleteRows="0" sort="0" autoFilter="0" pivotTables="0"/>
  <conditionalFormatting sqref="A$1:A$1048576">
    <cfRule type="containsText" dxfId="2" priority="2" operator="between" text="工商银行">
      <formula>NOT(ISERROR(SEARCH("工商银行",A1)))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3" sqref="C3"/>
    </sheetView>
  </sheetViews>
  <sheetFormatPr defaultColWidth="9" defaultRowHeight="24" customHeight="1" outlineLevelRow="2" outlineLevelCol="3"/>
  <cols>
    <col min="1" max="1" width="20.6" style="1"/>
    <col min="2" max="2" width="18.6" style="1"/>
    <col min="3" max="3" width="24.6" style="2"/>
    <col min="4" max="4" width="20.6" style="3"/>
    <col min="5" max="16384" width="9" style="4"/>
  </cols>
  <sheetData>
    <row r="1" customHeight="1" spans="1:4">
      <c r="A1" s="1" t="s">
        <v>0</v>
      </c>
      <c r="B1" s="1" t="s">
        <v>1</v>
      </c>
      <c r="C1" s="2" t="s">
        <v>9</v>
      </c>
      <c r="D1" s="3" t="s">
        <v>11</v>
      </c>
    </row>
    <row r="2" customHeight="1" spans="1:4">
      <c r="A2" s="1" t="s">
        <v>28</v>
      </c>
      <c r="B2" s="1" t="s">
        <v>33</v>
      </c>
      <c r="C2" s="2">
        <v>3100</v>
      </c>
      <c r="D2" s="3">
        <f ca="1">TODAY()</f>
        <v>45778</v>
      </c>
    </row>
    <row r="3" customHeight="1" spans="1:4">
      <c r="A3" s="1" t="s">
        <v>19</v>
      </c>
      <c r="B3" s="1" t="s">
        <v>33</v>
      </c>
      <c r="C3" s="2">
        <v>12002.79</v>
      </c>
      <c r="D3" s="3">
        <f ca="1">D2</f>
        <v>45778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E6" sqref="E6"/>
    </sheetView>
  </sheetViews>
  <sheetFormatPr defaultColWidth="9" defaultRowHeight="24" customHeight="1" outlineLevelRow="1" outlineLevelCol="3"/>
  <cols>
    <col min="1" max="1" width="20.6" style="1"/>
    <col min="2" max="2" width="18.6" style="1"/>
    <col min="3" max="3" width="24.6" style="2"/>
    <col min="4" max="4" width="20.6" style="3"/>
    <col min="5" max="16384" width="9" style="4"/>
  </cols>
  <sheetData>
    <row r="1" customHeight="1" spans="1:4">
      <c r="A1" s="1" t="s">
        <v>0</v>
      </c>
      <c r="B1" s="1" t="s">
        <v>1</v>
      </c>
      <c r="C1" s="2" t="s">
        <v>9</v>
      </c>
      <c r="D1" s="3" t="s">
        <v>11</v>
      </c>
    </row>
    <row r="2" customHeight="1" spans="1:4">
      <c r="A2" s="1" t="s">
        <v>34</v>
      </c>
      <c r="B2" s="1" t="s">
        <v>35</v>
      </c>
      <c r="C2" s="2">
        <v>26912.33</v>
      </c>
      <c r="D2" s="3">
        <f ca="1">TODAY()</f>
        <v>45778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p i x e l a t o r L i s t   s h e e t S t i d = " 5 " / > < p i x e l a t o r L i s t   s h e e t S t i d = " 6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美元理财</vt:lpstr>
      <vt:lpstr>人民币理财</vt:lpstr>
      <vt:lpstr>存款</vt:lpstr>
      <vt:lpstr>基金</vt:lpstr>
      <vt:lpstr>养老金</vt:lpstr>
      <vt:lpstr>股票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weboffice</dc:creator>
  <cp:lastModifiedBy>HONGYAN</cp:lastModifiedBy>
  <dcterms:created xsi:type="dcterms:W3CDTF">2025-04-24T00:50:00Z</dcterms:created>
  <dcterms:modified xsi:type="dcterms:W3CDTF">2025-05-01T00:34:13Z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B2799B26592735FA5E1A09689B5C2612_41</vt:lpwstr>
  </property>
  <property fmtid="{D5CDD505-2E9C-101B-9397-08002B2CF9AE}" pid="3" name="KSOProductBuildVer">
    <vt:lpwstr>2052-12.1.0.20784</vt:lpwstr>
  </property>
</Properties>
</file>