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ris\Downloads\"/>
    </mc:Choice>
  </mc:AlternateContent>
  <xr:revisionPtr revIDLastSave="0" documentId="13_ncr:1_{46DED1EF-6BDC-4A87-8746-20B9D5DDA08B}" xr6:coauthVersionLast="47" xr6:coauthVersionMax="47" xr10:uidLastSave="{00000000-0000-0000-0000-000000000000}"/>
  <bookViews>
    <workbookView xWindow="-120" yWindow="-120" windowWidth="29040" windowHeight="15840" activeTab="1" xr2:uid="{00000000-000D-0000-FFFF-FFFF00000000}"/>
  </bookViews>
  <sheets>
    <sheet name="Game of Goose Board" sheetId="2" r:id="rId1"/>
    <sheet name="Rules and Information" sheetId="3" r:id="rId2"/>
    <sheet name="Scoreboard" sheetId="4" r:id="rId3"/>
    <sheet name="Prizes and Participants" sheetId="5" r:id="rId4"/>
    <sheet name="UpdateTable" sheetId="6" r:id="rId5"/>
    <sheet name="Event Moderation" sheetId="7" r:id="rId6"/>
    <sheet name="assignments" sheetId="8" r:id="rId7"/>
  </sheets>
  <definedNames>
    <definedName name="_xlnm._FilterDatabase" localSheetId="3" hidden="1">'Prizes and Participants'!$D$1:$F$6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5" l="1"/>
  <c r="E33" i="5" s="1"/>
  <c r="E6" i="5" a="1"/>
  <c r="E6" i="5" s="1"/>
  <c r="F6" i="5" s="1"/>
  <c r="E5" i="5" a="1"/>
  <c r="E5" i="5" s="1"/>
  <c r="F5" i="5" s="1"/>
  <c r="E4" i="5" a="1"/>
  <c r="E4" i="5" s="1"/>
  <c r="F4" i="5" s="1"/>
  <c r="E3" i="5" a="1"/>
  <c r="E3" i="5" s="1"/>
  <c r="F3" i="5" s="1"/>
  <c r="E2" i="5" a="1"/>
  <c r="E2" i="5" s="1"/>
  <c r="F2" i="5" s="1"/>
  <c r="J48" i="4"/>
  <c r="I48" i="4"/>
  <c r="H48" i="4"/>
  <c r="G48" i="4"/>
  <c r="F48" i="4"/>
  <c r="E48" i="4"/>
  <c r="D48" i="4"/>
  <c r="C48" i="4"/>
  <c r="B48" i="4"/>
  <c r="A48" i="4"/>
  <c r="J47" i="4"/>
  <c r="I47" i="4"/>
  <c r="H47" i="4"/>
  <c r="G47" i="4"/>
  <c r="F47" i="4"/>
  <c r="E47" i="4"/>
  <c r="D47" i="4"/>
  <c r="C47" i="4"/>
  <c r="B47" i="4"/>
  <c r="A47" i="4"/>
  <c r="J46" i="4"/>
  <c r="I46" i="4"/>
  <c r="H46" i="4"/>
  <c r="G46" i="4"/>
  <c r="F46" i="4"/>
  <c r="E46" i="4"/>
  <c r="D46" i="4"/>
  <c r="C46" i="4"/>
  <c r="B46" i="4"/>
  <c r="A46" i="4"/>
  <c r="J45" i="4"/>
  <c r="I45" i="4"/>
  <c r="H45" i="4"/>
  <c r="G45" i="4"/>
  <c r="F45" i="4"/>
  <c r="E45" i="4"/>
  <c r="D45" i="4"/>
  <c r="C45" i="4"/>
  <c r="B45" i="4"/>
  <c r="A45" i="4"/>
  <c r="J44" i="4"/>
  <c r="I44" i="4"/>
  <c r="H44" i="4"/>
  <c r="G44" i="4"/>
  <c r="F44" i="4"/>
  <c r="E44" i="4"/>
  <c r="D44" i="4"/>
  <c r="C44" i="4"/>
  <c r="B44" i="4"/>
  <c r="A44" i="4"/>
  <c r="J42" i="4"/>
  <c r="I42" i="4"/>
  <c r="H42" i="4"/>
  <c r="G42" i="4"/>
  <c r="F42" i="4"/>
  <c r="E42" i="4"/>
  <c r="D42" i="4"/>
  <c r="C42" i="4"/>
  <c r="B42" i="4"/>
  <c r="A42" i="4"/>
  <c r="J41" i="4"/>
  <c r="I41" i="4"/>
  <c r="H41" i="4"/>
  <c r="G41" i="4"/>
  <c r="F41" i="4"/>
  <c r="E41" i="4"/>
  <c r="D41" i="4"/>
  <c r="C41" i="4"/>
  <c r="B41" i="4"/>
  <c r="A41" i="4"/>
  <c r="J40" i="4"/>
  <c r="I40" i="4"/>
  <c r="H40" i="4"/>
  <c r="G40" i="4"/>
  <c r="F40" i="4"/>
  <c r="E40" i="4"/>
  <c r="D40" i="4"/>
  <c r="C40" i="4"/>
  <c r="B40" i="4"/>
  <c r="A40" i="4"/>
  <c r="J39" i="4"/>
  <c r="I39" i="4"/>
  <c r="H39" i="4"/>
  <c r="G39" i="4"/>
  <c r="F39" i="4"/>
  <c r="E39" i="4"/>
  <c r="D39" i="4"/>
  <c r="C39" i="4"/>
  <c r="B39" i="4"/>
  <c r="A39" i="4"/>
  <c r="J38" i="4"/>
  <c r="I38" i="4"/>
  <c r="H38" i="4"/>
  <c r="G38" i="4"/>
  <c r="F38" i="4"/>
  <c r="E38" i="4"/>
  <c r="D38" i="4"/>
  <c r="C38" i="4"/>
  <c r="B38" i="4"/>
  <c r="A38" i="4"/>
  <c r="J36" i="4"/>
  <c r="I36" i="4"/>
  <c r="G36" i="4"/>
  <c r="F36" i="4"/>
  <c r="E36" i="4"/>
  <c r="D36" i="4"/>
  <c r="C36" i="4"/>
  <c r="B36" i="4"/>
  <c r="A36" i="4"/>
  <c r="J35" i="4"/>
  <c r="I35" i="4"/>
  <c r="G35" i="4"/>
  <c r="F35" i="4"/>
  <c r="E35" i="4"/>
  <c r="D35" i="4"/>
  <c r="C35" i="4"/>
  <c r="B35" i="4"/>
  <c r="A35" i="4"/>
  <c r="J34" i="4"/>
  <c r="I34" i="4"/>
  <c r="G34" i="4"/>
  <c r="F34" i="4"/>
  <c r="E34" i="4"/>
  <c r="D34" i="4"/>
  <c r="C34" i="4"/>
  <c r="B34" i="4"/>
  <c r="A34" i="4"/>
  <c r="J33" i="4"/>
  <c r="I33" i="4"/>
  <c r="G33" i="4"/>
  <c r="F33" i="4"/>
  <c r="E33" i="4"/>
  <c r="D33" i="4"/>
  <c r="C33" i="4"/>
  <c r="B33" i="4"/>
  <c r="A33" i="4"/>
  <c r="J32" i="4"/>
  <c r="I32" i="4"/>
  <c r="G32" i="4"/>
  <c r="F32" i="4"/>
  <c r="E32" i="4"/>
  <c r="D32" i="4"/>
  <c r="C32" i="4"/>
  <c r="B32" i="4"/>
  <c r="A32" i="4"/>
  <c r="J30" i="4"/>
  <c r="I30" i="4"/>
  <c r="C30" i="4"/>
  <c r="B30" i="4"/>
  <c r="A30" i="4"/>
  <c r="J29" i="4"/>
  <c r="I29" i="4"/>
  <c r="C29" i="4"/>
  <c r="B29" i="4"/>
  <c r="A29" i="4"/>
  <c r="J28" i="4"/>
  <c r="I28" i="4"/>
  <c r="C28" i="4"/>
  <c r="B28" i="4"/>
  <c r="A28" i="4"/>
  <c r="J27" i="4"/>
  <c r="I27" i="4"/>
  <c r="C27" i="4"/>
  <c r="B27" i="4"/>
  <c r="A27" i="4"/>
  <c r="J26" i="4"/>
  <c r="I26" i="4"/>
  <c r="C26" i="4"/>
  <c r="B26" i="4"/>
  <c r="A26" i="4"/>
  <c r="J24" i="4"/>
  <c r="I24" i="4"/>
  <c r="C24" i="4"/>
  <c r="B24" i="4"/>
  <c r="J23" i="4"/>
  <c r="I23" i="4"/>
  <c r="C23" i="4"/>
  <c r="B23" i="4"/>
  <c r="A23" i="4"/>
  <c r="J22" i="4"/>
  <c r="I22" i="4"/>
  <c r="C22" i="4"/>
  <c r="B22" i="4"/>
  <c r="A22" i="4"/>
  <c r="J21" i="4"/>
  <c r="I21" i="4"/>
  <c r="C21" i="4"/>
  <c r="B21" i="4"/>
  <c r="A21" i="4"/>
  <c r="J20" i="4"/>
  <c r="I20" i="4"/>
  <c r="C20" i="4"/>
  <c r="B20" i="4"/>
  <c r="A20" i="4"/>
  <c r="J18" i="4"/>
  <c r="I18" i="4"/>
  <c r="C18" i="4"/>
  <c r="B18" i="4"/>
  <c r="A18" i="4"/>
  <c r="J17" i="4"/>
  <c r="I17" i="4"/>
  <c r="C17" i="4"/>
  <c r="B17" i="4"/>
  <c r="A17" i="4"/>
  <c r="J16" i="4"/>
  <c r="I16" i="4"/>
  <c r="C16" i="4"/>
  <c r="B16" i="4"/>
  <c r="A16" i="4"/>
  <c r="J15" i="4"/>
  <c r="I15" i="4"/>
  <c r="C15" i="4"/>
  <c r="B15" i="4"/>
  <c r="A15" i="4"/>
  <c r="J14" i="4"/>
  <c r="I14" i="4"/>
  <c r="C14" i="4"/>
  <c r="B14" i="4"/>
  <c r="A14" i="4"/>
  <c r="J12" i="4"/>
  <c r="I12" i="4"/>
  <c r="H12" i="4"/>
  <c r="G12" i="4"/>
  <c r="F12" i="4"/>
  <c r="E12" i="4"/>
  <c r="D12" i="4"/>
  <c r="C12" i="4"/>
  <c r="B12" i="4"/>
  <c r="A12" i="4"/>
  <c r="J11" i="4"/>
  <c r="I11" i="4"/>
  <c r="H11" i="4"/>
  <c r="G11" i="4"/>
  <c r="F11" i="4"/>
  <c r="E11" i="4"/>
  <c r="D11" i="4"/>
  <c r="C11" i="4"/>
  <c r="B11" i="4"/>
  <c r="A11" i="4"/>
  <c r="J10" i="4"/>
  <c r="I10" i="4"/>
  <c r="H10" i="4"/>
  <c r="G10" i="4"/>
  <c r="F10" i="4"/>
  <c r="E10" i="4"/>
  <c r="D10" i="4"/>
  <c r="C10" i="4"/>
  <c r="B10" i="4"/>
  <c r="A10" i="4"/>
  <c r="J9" i="4"/>
  <c r="I9" i="4"/>
  <c r="H9" i="4"/>
  <c r="G9" i="4"/>
  <c r="F9" i="4"/>
  <c r="E9" i="4"/>
  <c r="D9" i="4"/>
  <c r="C9" i="4"/>
  <c r="B9" i="4"/>
  <c r="A9" i="4"/>
  <c r="J8" i="4"/>
  <c r="I8" i="4"/>
  <c r="H8" i="4"/>
  <c r="G8" i="4"/>
  <c r="F8" i="4"/>
  <c r="E8" i="4"/>
  <c r="D8" i="4"/>
  <c r="C8" i="4"/>
  <c r="B8" i="4"/>
  <c r="A8" i="4"/>
  <c r="J6" i="4"/>
  <c r="I6" i="4"/>
  <c r="H6" i="4"/>
  <c r="G6" i="4"/>
  <c r="F6" i="4"/>
  <c r="E6" i="4"/>
  <c r="D6" i="4"/>
  <c r="C6" i="4"/>
  <c r="B6" i="4"/>
  <c r="A6" i="4"/>
  <c r="J5" i="4"/>
  <c r="I5" i="4"/>
  <c r="H5" i="4"/>
  <c r="G5" i="4"/>
  <c r="F5" i="4"/>
  <c r="E5" i="4"/>
  <c r="D5" i="4"/>
  <c r="C5" i="4"/>
  <c r="B5" i="4"/>
  <c r="A5" i="4"/>
  <c r="J4" i="4"/>
  <c r="I4" i="4"/>
  <c r="H4" i="4"/>
  <c r="G4" i="4"/>
  <c r="F4" i="4"/>
  <c r="E4" i="4"/>
  <c r="D4" i="4"/>
  <c r="C4" i="4"/>
  <c r="B4" i="4"/>
  <c r="A4" i="4"/>
  <c r="J3" i="4"/>
  <c r="I3" i="4"/>
  <c r="H3" i="4"/>
  <c r="G3" i="4"/>
  <c r="F3" i="4"/>
  <c r="E3" i="4"/>
  <c r="D3" i="4"/>
  <c r="C3" i="4"/>
  <c r="B3" i="4"/>
  <c r="A3" i="4"/>
  <c r="J2" i="4"/>
  <c r="I2" i="4"/>
  <c r="H2" i="4"/>
  <c r="G2" i="4"/>
  <c r="F2" i="4"/>
  <c r="E2" i="4"/>
  <c r="D2" i="4"/>
  <c r="C2" i="4"/>
  <c r="B2" i="4"/>
  <c r="A2" i="4"/>
  <c r="E31" i="5" l="1"/>
  <c r="G12" i="5" s="1"/>
  <c r="H14" i="5"/>
  <c r="G14" i="5"/>
  <c r="F14" i="5"/>
  <c r="H12" i="5"/>
  <c r="E30" i="5"/>
  <c r="F12" i="5"/>
  <c r="E32" i="5"/>
  <c r="H13" i="5" l="1"/>
  <c r="G13" i="5"/>
  <c r="F13" i="5"/>
  <c r="F11" i="5"/>
  <c r="H11" i="5"/>
  <c r="G11" i="5"/>
</calcChain>
</file>

<file path=xl/sharedStrings.xml><?xml version="1.0" encoding="utf-8"?>
<sst xmlns="http://schemas.openxmlformats.org/spreadsheetml/2006/main" count="120" uniqueCount="110">
  <si>
    <t>Barrows armourpiece</t>
  </si>
  <si>
    <t>Complete all tiers of clue's as a  team</t>
  </si>
  <si>
    <t>Kill the 3 Wildy trio</t>
  </si>
  <si>
    <t>A Bryophyta kill per team member</t>
  </si>
  <si>
    <t>Charged ice</t>
  </si>
  <si>
    <t>What a roll, you may move another 3 tiles.</t>
  </si>
  <si>
    <t>10 Larren's Keys</t>
  </si>
  <si>
    <t>Dragon pickaxe</t>
  </si>
  <si>
    <t>DKS Rings</t>
  </si>
  <si>
    <t>Graardor unqiue</t>
  </si>
  <si>
    <t>Barronite mace</t>
  </si>
  <si>
    <t>Wintertodt unique</t>
  </si>
  <si>
    <t>Complete a Deranged archaeologist combat task</t>
  </si>
  <si>
    <t xml:space="preserve">A Firecape per team member. </t>
  </si>
  <si>
    <t>Mystery assignment, select the icon!</t>
  </si>
  <si>
    <t>Ring of the gods</t>
  </si>
  <si>
    <t>Masori crafting kit</t>
  </si>
  <si>
    <t>Complete  the Mystic light set as a team.</t>
  </si>
  <si>
    <t>Kree'arra unique</t>
  </si>
  <si>
    <t>Get the 3 odium shards</t>
  </si>
  <si>
    <t>Corperal beast unique</t>
  </si>
  <si>
    <t>Med Clue boots</t>
  </si>
  <si>
    <t>Curved-/longbone</t>
  </si>
  <si>
    <t>250k runecrafting exp per member as a team</t>
  </si>
  <si>
    <t>GOTR unique</t>
  </si>
  <si>
    <t>Obsidian Item</t>
  </si>
  <si>
    <t>K'ril unique</t>
  </si>
  <si>
    <t>Dragon chainbody</t>
  </si>
  <si>
    <t>Champion's scroll</t>
  </si>
  <si>
    <t>Lucky #4!
Roll again!</t>
  </si>
  <si>
    <t>Zalcano Unique</t>
  </si>
  <si>
    <t>Chewed bones</t>
  </si>
  <si>
    <t>Zenyte shard</t>
  </si>
  <si>
    <t>Zulrah unique</t>
  </si>
  <si>
    <t>50 ores of highest level ore you can mine per member</t>
  </si>
  <si>
    <t>Voidwaker piece</t>
  </si>
  <si>
    <t>Sarachnis Unique</t>
  </si>
  <si>
    <t>Crystal teleport seed</t>
  </si>
  <si>
    <t>250k thieving exp per member as a team</t>
  </si>
  <si>
    <t>50 Giant mole kills</t>
  </si>
  <si>
    <t xml:space="preserve">Purple worth 40m+ in any of the raids.
</t>
  </si>
  <si>
    <t>You wanted a wildy weapon? Go back to tile 40, no pain losing that!</t>
  </si>
  <si>
    <t>An Obor kill per team member</t>
  </si>
  <si>
    <t>Blood shard</t>
  </si>
  <si>
    <t>Black Mask</t>
  </si>
  <si>
    <t>Vorkath's head</t>
  </si>
  <si>
    <t>Abyssal whip</t>
  </si>
  <si>
    <t xml:space="preserve">Brine Sabre
</t>
  </si>
  <si>
    <t>Nightmare unique</t>
  </si>
  <si>
    <t>Ancient icon</t>
  </si>
  <si>
    <t>Dragon axe</t>
  </si>
  <si>
    <t>Zilyana unique</t>
  </si>
  <si>
    <t>Kalphite Queen Kill per team member</t>
  </si>
  <si>
    <t>Gauntlet unique</t>
  </si>
  <si>
    <t>KBD Heads</t>
  </si>
  <si>
    <t>4 slayer exp tomes from Temple Trekking</t>
  </si>
  <si>
    <t>Dragon platelegs/skirt</t>
  </si>
  <si>
    <t>Strange old lockpick</t>
  </si>
  <si>
    <t>Skull Sceptre</t>
  </si>
  <si>
    <t>Unlucky 13! Move one back!</t>
  </si>
  <si>
    <t>All d'hide armour from scratch</t>
  </si>
  <si>
    <t>Tempoross Unique</t>
  </si>
  <si>
    <t>Crystal grail</t>
  </si>
  <si>
    <r>
      <rPr>
        <b/>
        <sz val="11"/>
        <color theme="1"/>
        <rFont val="Calibri"/>
      </rPr>
      <t xml:space="preserve">Rules and information
- </t>
    </r>
    <r>
      <rPr>
        <sz val="11"/>
        <color theme="1"/>
        <rFont val="Calibri"/>
      </rPr>
      <t>Any team member can roll for a new tile after posting evidence of receiving the current tile drop. To be able to roll, use for example a gmail account, login to google docs, open the excel on the scoreboard page. Click roll for your team, you can be asked to allow a script to run, click advanced and move on to allow it. If in doubt, contact Altihnkaii or ask a team leader to do it for you.
- Each team gets 2 re-rolls over the entirety of the event. Contact Altihnkaii when you decide to use this. It needs a manual edit. If the roll lands on the same tile it will be manually be upped by 1. Unless you land on 62, which will result in -1.
- If a team can not finish a tile the team can choose to ask for a replacement assignment. The amount of tiles you go back is rolled between 5 and 8 by Altihnkaii. Contact Altihnkaii if this is happening as it is a manual edit of the game.</t>
    </r>
    <r>
      <rPr>
        <b/>
        <sz val="11"/>
        <color theme="1"/>
        <rFont val="Calibri"/>
      </rPr>
      <t xml:space="preserve">
- </t>
    </r>
    <r>
      <rPr>
        <sz val="11"/>
        <color theme="1"/>
        <rFont val="Calibri"/>
      </rPr>
      <t xml:space="preserve">Screenshots of proof should be posten in the #goose-screenshot channel including teamname, challenge password and dd/mm/yyyy hh:mm time notifications as per clan event plugin, or can be typed out in chat if this is not available to you.
- All rolls will be done in the #goose-roll channel, please do </t>
    </r>
    <r>
      <rPr>
        <b/>
        <sz val="11"/>
        <color theme="1"/>
        <rFont val="Calibri"/>
      </rPr>
      <t>NOT</t>
    </r>
    <r>
      <rPr>
        <sz val="11"/>
        <color theme="1"/>
        <rFont val="Calibri"/>
      </rPr>
      <t xml:space="preserve"> use this channel for chatting to make it easier to follow the teams as admins.
- No alt accounts can be used to obtain the drops, no scaling or provision running. May be used for scouting raids.
- Duplicate drops on your collection count as drops, just get the item required.
- The drop has to be in your name or that of your teammate to count towards your team.</t>
    </r>
    <r>
      <rPr>
        <b/>
        <sz val="11"/>
        <color theme="1"/>
        <rFont val="Calibri"/>
      </rPr>
      <t xml:space="preserve">
- </t>
    </r>
    <r>
      <rPr>
        <sz val="11"/>
        <color theme="1"/>
        <rFont val="Calibri"/>
      </rPr>
      <t>If uniques drop in other forms (e.g. 25 soaked pages instead of tacklebox) screenshot the message of getting the 25 pages.
- When you land on the last tile, tile 63, you need to complete this to "win" the game. 
- If you are on (for example) tile 62 and roll a 4, you will be counting 63, 62,61,60. Or well, this will be done for you, you need to land on the tile 63 and complete it to win.
- As per votes decided, you can not stack clue caskets or scrolls. This will also mean that you can not stack implings before the event starts.
- If you can not take the rewards at the end of the event on an alt, and the amount does not add up to the price of a bond from the GE, you will be given a "token" which we will openly register on discord, or part of a token. 1 token = 1m GP.  When enough token are obtained over multiple events you are granted a bond.</t>
    </r>
  </si>
  <si>
    <r>
      <rPr>
        <b/>
        <sz val="11"/>
        <color theme="1"/>
        <rFont val="Calibri"/>
      </rPr>
      <t xml:space="preserve">Board Clarifications
</t>
    </r>
    <r>
      <rPr>
        <sz val="11"/>
        <color theme="1"/>
        <rFont val="Calibri"/>
      </rPr>
      <t>- Any pet - any pet from minigames/bosses/skilling, you can use 1 dark totem out of your own collection or gain 1 totem before the game.</t>
    </r>
    <r>
      <rPr>
        <b/>
        <sz val="11"/>
        <color theme="1"/>
        <rFont val="Calibri"/>
      </rPr>
      <t xml:space="preserve">
</t>
    </r>
    <r>
      <rPr>
        <sz val="11"/>
        <color theme="1"/>
        <rFont val="Calibri"/>
      </rPr>
      <t xml:space="preserve">- Barrows - The full set does not need to be completed by 1 member of the team.
Ex. Teammate 1 could get DH Helm &amp; DH body teammate 2 could get DH Legs and DH axe and that would count.
- To enable repeat task complete message for combat task tiles go into your settings and search for "combat archievement tasks - repeat completion"
- Clue uniques - A clue unique is any unique listed under that level of clue. It does not have to be a new unique for you. Clue caskets have to be obtained during the event.
- Trident of the Seas - Will only count as a drop from Kraken itself, not the cave kraken.
- Bossing/Raiding drops - You can raid or boss with members of other teams, player who obtains the drop completes the tile for its team, not for all teams. If no team can be found, free for all will be accepted.
For example the following items are consideren unique drops:
</t>
    </r>
  </si>
  <si>
    <r>
      <rPr>
        <b/>
        <sz val="11"/>
        <color theme="1"/>
        <rFont val="Calibri"/>
      </rPr>
      <t xml:space="preserve">Board Clarifications
</t>
    </r>
    <r>
      <rPr>
        <sz val="11"/>
        <color theme="1"/>
        <rFont val="Calibri"/>
      </rPr>
      <t>- Pets are part of uniques from bosses.
- When you make a zenyte jewel from scratch you need to get the shard as a drop, the onyx may be bought from NPC's.    No GE interaction on this! (except for selling it after)
- A firecape per team member means that you have to get the amount of firecapes of the size of your team, 4 players equals 4 capes, 5 players equals 5 capes and so on. Same goes for similar tiles like Kalphite Queen.
- 1,25m exp is split between team members unless some members are not able to online for this.
- GWD assignments: You may stack keys 3 keys.
- Daeyalt essence: You may stack daeyalt essence.
- 50th vorkath head does not count.
- Odium shards for shield only, don't have to craft it.
- D'hide sets must be done from scratch, meaning kills also.
- No stacking of points in GOTR, WT, Tempoross untill the event begins.
- Implings for clue scrolls may be stack after the event has started.
- Keys for Obor and Bryophyte may be obtained when the event has started.
- When going for a clue of any tier, make a screenshot of obtaining the scroll
and opening of the casket. If the masterscroll is gained through watson, 
post a screenshot of obtaining all clues and the obtaining from watson.
- Buying pyre logs and shade remains is not allowed to obtain elites from Shades of Mort'ton due to the amount of ironman participating.
- Exp tiles scale per players of the team. If you have 5 players it will be 1,25m, 4 players 1m 6 players 1,5m.</t>
    </r>
  </si>
  <si>
    <t>TRea</t>
  </si>
  <si>
    <t>Team</t>
  </si>
  <si>
    <t>Tile</t>
  </si>
  <si>
    <t>Rank</t>
  </si>
  <si>
    <t>Re-rolls remaining</t>
  </si>
  <si>
    <t>Team name</t>
  </si>
  <si>
    <t>Team #</t>
  </si>
  <si>
    <t>Team 1</t>
  </si>
  <si>
    <t>Team 2</t>
  </si>
  <si>
    <t>Team 4</t>
  </si>
  <si>
    <t>Team 3</t>
  </si>
  <si>
    <t>Team 5</t>
  </si>
  <si>
    <t>6 member split</t>
  </si>
  <si>
    <t>5 member split</t>
  </si>
  <si>
    <t>4 member split</t>
  </si>
  <si>
    <t>1x Oldschool Bond per team member + 35% of the pricepool (each member takes a split)</t>
  </si>
  <si>
    <t>1st</t>
  </si>
  <si>
    <t>30% of the pricepool (each member takes a split)</t>
  </si>
  <si>
    <t>2nd</t>
  </si>
  <si>
    <t>20% of the pricepool (each member takes a split)</t>
  </si>
  <si>
    <t>3rd</t>
  </si>
  <si>
    <t>15% of the pricepool (each member takes a split)</t>
  </si>
  <si>
    <t>4th</t>
  </si>
  <si>
    <t>Donators:</t>
  </si>
  <si>
    <t>Amount:</t>
  </si>
  <si>
    <t>Total:</t>
  </si>
  <si>
    <t>amethyst gang was here</t>
  </si>
  <si>
    <t>YOUS A HOE ^</t>
  </si>
  <si>
    <t>Tile Number</t>
  </si>
  <si>
    <t>Team 1 Marker</t>
  </si>
  <si>
    <t>Team 2 Marker</t>
  </si>
  <si>
    <t>Team 3 Marker</t>
  </si>
  <si>
    <t>Team 4 Marker</t>
  </si>
  <si>
    <t>Team 5 Marker</t>
  </si>
  <si>
    <t>Team 1 Moderation</t>
  </si>
  <si>
    <t>Team 2 Moderation</t>
  </si>
  <si>
    <t>Team 3 Moderation</t>
  </si>
  <si>
    <t>Team 4 Moderation</t>
  </si>
  <si>
    <t>Team 5 Moderation</t>
  </si>
  <si>
    <t>Finish a lap at Prifddinas Agility Course under 1.05.</t>
  </si>
  <si>
    <t>Kill Nex once in a Free For All world.</t>
  </si>
  <si>
    <t>Kill Scorpia 5 times.</t>
  </si>
  <si>
    <t>Kill the Penance Queen 3 times.</t>
  </si>
  <si>
    <t>Solo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</si>
</sst>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font>
      <sz val="11"/>
      <color theme="1"/>
      <name val="Calibri"/>
      <scheme val="minor"/>
    </font>
    <font>
      <sz val="11"/>
      <color theme="1"/>
      <name val="Calibri"/>
    </font>
    <font>
      <sz val="11"/>
      <name val="Calibri"/>
    </font>
    <font>
      <sz val="11"/>
      <color rgb="FF000000"/>
      <name val="Calibri"/>
    </font>
    <font>
      <sz val="12"/>
      <color rgb="FF000000"/>
      <name val="Arial"/>
    </font>
    <font>
      <sz val="11"/>
      <color theme="1"/>
      <name val="Calibri"/>
      <scheme val="minor"/>
    </font>
    <font>
      <b/>
      <sz val="11"/>
      <color theme="1"/>
      <name val="Calibri"/>
    </font>
    <font>
      <sz val="11"/>
      <color rgb="FF000000"/>
      <name val="Inconsolata"/>
    </font>
    <font>
      <b/>
      <sz val="11"/>
      <color theme="1"/>
      <name val="Calibri"/>
      <scheme val="minor"/>
    </font>
    <font>
      <sz val="11"/>
      <color theme="1"/>
      <name val="Inherit"/>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1"/>
        <bgColor theme="1"/>
      </patternFill>
    </fill>
    <fill>
      <patternFill patternType="solid">
        <fgColor rgb="FFB7799B"/>
        <bgColor rgb="FFB7799B"/>
      </patternFill>
    </fill>
  </fills>
  <borders count="49">
    <border>
      <left/>
      <right/>
      <top/>
      <bottom/>
      <diagonal/>
    </border>
    <border>
      <left style="thick">
        <color rgb="FF000000"/>
      </left>
      <right style="medium">
        <color rgb="FF000000"/>
      </right>
      <top style="thick">
        <color rgb="FF000000"/>
      </top>
      <bottom style="thick">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top/>
      <bottom style="thin">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93">
    <xf numFmtId="0" fontId="0" fillId="0" borderId="0" xfId="0"/>
    <xf numFmtId="0" fontId="1" fillId="3" borderId="1" xfId="0" applyFont="1" applyFill="1" applyBorder="1" applyAlignment="1">
      <alignment horizontal="center" vertical="top"/>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3" fillId="2" borderId="4" xfId="0" applyFont="1" applyFill="1" applyBorder="1" applyAlignment="1">
      <alignment horizontal="center" vertical="top"/>
    </xf>
    <xf numFmtId="0" fontId="1" fillId="3" borderId="5" xfId="0" applyFont="1" applyFill="1" applyBorder="1" applyAlignment="1">
      <alignment horizontal="center" vertical="top" wrapText="1"/>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1" fillId="3" borderId="3" xfId="0" applyFont="1" applyFill="1" applyBorder="1" applyAlignment="1">
      <alignment horizontal="center" vertical="top" wrapText="1"/>
    </xf>
    <xf numFmtId="0" fontId="4" fillId="0" borderId="0" xfId="0" applyFont="1" applyAlignment="1">
      <alignment horizontal="left"/>
    </xf>
    <xf numFmtId="0" fontId="1" fillId="3" borderId="7" xfId="0" applyFont="1" applyFill="1" applyBorder="1" applyAlignment="1">
      <alignment horizontal="center" vertical="top"/>
    </xf>
    <xf numFmtId="0" fontId="1" fillId="3" borderId="8" xfId="0" applyFont="1" applyFill="1" applyBorder="1" applyAlignment="1">
      <alignment horizontal="center" vertical="top"/>
    </xf>
    <xf numFmtId="0" fontId="1" fillId="3" borderId="7" xfId="0" applyFont="1" applyFill="1" applyBorder="1" applyAlignment="1">
      <alignment horizontal="center" vertical="top" wrapText="1"/>
    </xf>
    <xf numFmtId="0" fontId="1" fillId="3" borderId="12" xfId="0" applyFont="1" applyFill="1" applyBorder="1" applyAlignment="1">
      <alignment horizontal="center" vertical="top"/>
    </xf>
    <xf numFmtId="0" fontId="1" fillId="3" borderId="6" xfId="0" applyFont="1" applyFill="1" applyBorder="1" applyAlignment="1">
      <alignment horizontal="center" vertical="top" wrapText="1"/>
    </xf>
    <xf numFmtId="0" fontId="5" fillId="0" borderId="0" xfId="0" applyFont="1" applyAlignment="1">
      <alignment horizontal="center" vertical="top"/>
    </xf>
    <xf numFmtId="0" fontId="1" fillId="3" borderId="17" xfId="0" applyFont="1" applyFill="1" applyBorder="1" applyAlignment="1">
      <alignment horizontal="center" vertical="top"/>
    </xf>
    <xf numFmtId="0" fontId="1" fillId="3" borderId="20" xfId="0" applyFont="1" applyFill="1" applyBorder="1" applyAlignment="1">
      <alignment horizontal="center" vertical="top"/>
    </xf>
    <xf numFmtId="0" fontId="1" fillId="3" borderId="20" xfId="0" applyFont="1" applyFill="1" applyBorder="1" applyAlignment="1">
      <alignment horizontal="center" vertical="top" wrapText="1"/>
    </xf>
    <xf numFmtId="0" fontId="1" fillId="3" borderId="21" xfId="0" applyFont="1" applyFill="1" applyBorder="1" applyAlignment="1">
      <alignment horizontal="center" vertical="top" wrapText="1"/>
    </xf>
    <xf numFmtId="0" fontId="3" fillId="2" borderId="22" xfId="0" applyFont="1" applyFill="1" applyBorder="1" applyAlignment="1">
      <alignment horizontal="center" vertical="top"/>
    </xf>
    <xf numFmtId="0" fontId="1" fillId="0" borderId="0" xfId="0" applyFont="1"/>
    <xf numFmtId="0" fontId="1" fillId="0" borderId="0" xfId="0" applyFont="1" applyAlignment="1">
      <alignment horizontal="left" vertical="top" wrapText="1"/>
    </xf>
    <xf numFmtId="0" fontId="3" fillId="2" borderId="23" xfId="0" applyFont="1" applyFill="1" applyBorder="1" applyAlignment="1">
      <alignment horizontal="center" vertical="top"/>
    </xf>
    <xf numFmtId="0" fontId="1" fillId="3" borderId="24" xfId="0" applyFont="1" applyFill="1" applyBorder="1" applyAlignment="1">
      <alignment horizontal="center" vertical="top"/>
    </xf>
    <xf numFmtId="0" fontId="1" fillId="3" borderId="25" xfId="0" applyFont="1" applyFill="1" applyBorder="1" applyAlignment="1">
      <alignment horizontal="center" vertical="top"/>
    </xf>
    <xf numFmtId="0" fontId="3" fillId="2" borderId="24" xfId="0" applyFont="1" applyFill="1" applyBorder="1" applyAlignment="1">
      <alignment horizontal="center" vertical="top"/>
    </xf>
    <xf numFmtId="0" fontId="1" fillId="3" borderId="26" xfId="0" applyFont="1" applyFill="1" applyBorder="1" applyAlignment="1">
      <alignment horizontal="center" vertical="top"/>
    </xf>
    <xf numFmtId="0" fontId="7" fillId="2" borderId="27" xfId="0" applyFont="1" applyFill="1" applyBorder="1" applyAlignment="1">
      <alignment horizontal="center"/>
    </xf>
    <xf numFmtId="0" fontId="1" fillId="3" borderId="28" xfId="0" applyFont="1" applyFill="1" applyBorder="1" applyAlignment="1">
      <alignment horizontal="center" vertical="top"/>
    </xf>
    <xf numFmtId="0" fontId="1" fillId="3" borderId="29" xfId="0" applyFont="1" applyFill="1" applyBorder="1" applyAlignment="1">
      <alignment horizontal="center" vertical="top"/>
    </xf>
    <xf numFmtId="0" fontId="1" fillId="3" borderId="30" xfId="0" applyFont="1" applyFill="1" applyBorder="1" applyAlignment="1">
      <alignment horizontal="center" vertical="top"/>
    </xf>
    <xf numFmtId="0" fontId="1" fillId="3" borderId="31" xfId="0" applyFont="1" applyFill="1" applyBorder="1" applyAlignment="1">
      <alignment horizontal="center" vertical="top"/>
    </xf>
    <xf numFmtId="0" fontId="1" fillId="3" borderId="32" xfId="0" applyFont="1" applyFill="1" applyBorder="1" applyAlignment="1">
      <alignment horizontal="center" vertical="top"/>
    </xf>
    <xf numFmtId="0" fontId="1" fillId="3" borderId="33" xfId="0" applyFont="1" applyFill="1" applyBorder="1" applyAlignment="1">
      <alignment horizontal="center" vertical="top"/>
    </xf>
    <xf numFmtId="0" fontId="1" fillId="3" borderId="34" xfId="0" applyFont="1" applyFill="1" applyBorder="1" applyAlignment="1">
      <alignment horizontal="center" vertical="top"/>
    </xf>
    <xf numFmtId="0" fontId="1" fillId="3" borderId="38" xfId="0" applyFont="1" applyFill="1" applyBorder="1" applyAlignment="1">
      <alignment horizontal="center" vertical="top"/>
    </xf>
    <xf numFmtId="0" fontId="1" fillId="3" borderId="39" xfId="0" applyFont="1" applyFill="1" applyBorder="1" applyAlignment="1">
      <alignment horizontal="center" vertical="top"/>
    </xf>
    <xf numFmtId="0" fontId="6" fillId="0" borderId="3" xfId="0" applyFont="1" applyBorder="1"/>
    <xf numFmtId="0" fontId="1" fillId="4" borderId="8" xfId="0" applyFont="1" applyFill="1" applyBorder="1"/>
    <xf numFmtId="0" fontId="6" fillId="0" borderId="40" xfId="0" applyFont="1" applyBorder="1" applyAlignment="1">
      <alignment horizontal="center" vertical="center"/>
    </xf>
    <xf numFmtId="0" fontId="8" fillId="0" borderId="40" xfId="0" applyFont="1" applyBorder="1"/>
    <xf numFmtId="0" fontId="1" fillId="0" borderId="41" xfId="0" applyFont="1" applyBorder="1"/>
    <xf numFmtId="0" fontId="1" fillId="0" borderId="42" xfId="0" applyFont="1" applyBorder="1"/>
    <xf numFmtId="0" fontId="1" fillId="4" borderId="43" xfId="0" applyFont="1" applyFill="1" applyBorder="1"/>
    <xf numFmtId="0" fontId="1" fillId="0" borderId="40" xfId="0" applyFont="1" applyBorder="1" applyAlignment="1">
      <alignment horizontal="center" vertical="center"/>
    </xf>
    <xf numFmtId="0" fontId="5" fillId="0" borderId="40" xfId="0" applyFont="1" applyBorder="1"/>
    <xf numFmtId="0" fontId="5" fillId="0" borderId="40" xfId="0" applyFont="1" applyBorder="1" applyAlignment="1">
      <alignment horizontal="center"/>
    </xf>
    <xf numFmtId="0" fontId="1" fillId="0" borderId="40" xfId="0" applyFont="1" applyBorder="1"/>
    <xf numFmtId="0" fontId="1" fillId="4" borderId="44" xfId="0" applyFont="1" applyFill="1" applyBorder="1"/>
    <xf numFmtId="0" fontId="9" fillId="0" borderId="0" xfId="0" applyFont="1" applyAlignment="1">
      <alignment wrapText="1"/>
    </xf>
    <xf numFmtId="0" fontId="8" fillId="0" borderId="40" xfId="0" applyFont="1" applyBorder="1" applyAlignment="1">
      <alignment horizontal="center"/>
    </xf>
    <xf numFmtId="0" fontId="1" fillId="0" borderId="40" xfId="0" applyFont="1" applyBorder="1" applyAlignment="1">
      <alignment horizontal="center"/>
    </xf>
    <xf numFmtId="164" fontId="5" fillId="0" borderId="40" xfId="0" applyNumberFormat="1" applyFont="1" applyBorder="1"/>
    <xf numFmtId="4" fontId="5" fillId="0" borderId="40" xfId="0" applyNumberFormat="1" applyFont="1" applyBorder="1"/>
    <xf numFmtId="0" fontId="5" fillId="0" borderId="0" xfId="0" applyFont="1"/>
    <xf numFmtId="0" fontId="1" fillId="0" borderId="45" xfId="0" applyFont="1" applyBorder="1"/>
    <xf numFmtId="0" fontId="1" fillId="0" borderId="45" xfId="0" applyFont="1" applyBorder="1" applyAlignment="1">
      <alignment horizontal="center"/>
    </xf>
    <xf numFmtId="0" fontId="1" fillId="4" borderId="24" xfId="0" applyFont="1" applyFill="1" applyBorder="1"/>
    <xf numFmtId="0" fontId="1" fillId="0" borderId="46" xfId="0" applyFont="1" applyBorder="1"/>
    <xf numFmtId="0" fontId="1" fillId="0" borderId="46" xfId="0" applyFont="1" applyBorder="1" applyAlignment="1">
      <alignment horizontal="center"/>
    </xf>
    <xf numFmtId="4" fontId="5" fillId="0" borderId="46" xfId="0" applyNumberFormat="1" applyFont="1" applyBorder="1"/>
    <xf numFmtId="0" fontId="8" fillId="0" borderId="0" xfId="0" applyFont="1"/>
    <xf numFmtId="4" fontId="5" fillId="0" borderId="0" xfId="0" applyNumberFormat="1" applyFont="1"/>
    <xf numFmtId="9" fontId="5" fillId="0" borderId="0" xfId="0" applyNumberFormat="1" applyFont="1"/>
    <xf numFmtId="0" fontId="1" fillId="4" borderId="47" xfId="0" applyFont="1" applyFill="1" applyBorder="1"/>
    <xf numFmtId="0" fontId="5" fillId="5" borderId="0" xfId="0" applyFont="1" applyFill="1"/>
    <xf numFmtId="0" fontId="1" fillId="0" borderId="45" xfId="0" applyFont="1" applyBorder="1" applyAlignment="1">
      <alignment horizontal="center" vertical="center"/>
    </xf>
    <xf numFmtId="0" fontId="1" fillId="0" borderId="0" xfId="0" applyFont="1" applyAlignment="1">
      <alignment horizontal="center" vertical="center"/>
    </xf>
    <xf numFmtId="0" fontId="7" fillId="2" borderId="0" xfId="0" applyFont="1" applyFill="1" applyAlignment="1">
      <alignment horizontal="center"/>
    </xf>
    <xf numFmtId="0" fontId="3" fillId="0" borderId="48" xfId="0" applyFont="1" applyBorder="1" applyAlignment="1">
      <alignment horizontal="center" vertical="center"/>
    </xf>
    <xf numFmtId="0" fontId="1" fillId="0" borderId="42" xfId="0" applyFont="1" applyBorder="1" applyAlignment="1">
      <alignment horizontal="center" vertical="center"/>
    </xf>
    <xf numFmtId="0" fontId="5" fillId="0" borderId="0" xfId="0" applyFont="1" applyAlignment="1">
      <alignment horizontal="center"/>
    </xf>
    <xf numFmtId="0" fontId="8" fillId="0" borderId="0" xfId="0" applyFont="1" applyAlignment="1">
      <alignment horizontal="center" vertical="top"/>
    </xf>
    <xf numFmtId="0" fontId="0" fillId="0" borderId="0" xfId="0"/>
    <xf numFmtId="0" fontId="1" fillId="3" borderId="9" xfId="0" applyFont="1" applyFill="1" applyBorder="1" applyAlignment="1">
      <alignment horizontal="center" vertical="top"/>
    </xf>
    <xf numFmtId="0" fontId="2" fillId="0" borderId="10" xfId="0" applyFont="1" applyBorder="1"/>
    <xf numFmtId="0" fontId="2" fillId="0" borderId="11" xfId="0" applyFont="1" applyBorder="1"/>
    <xf numFmtId="0" fontId="2" fillId="0" borderId="13" xfId="0" applyFont="1" applyBorder="1"/>
    <xf numFmtId="0" fontId="2" fillId="0" borderId="4" xfId="0" applyFont="1" applyBorder="1"/>
    <xf numFmtId="0" fontId="2" fillId="0" borderId="14" xfId="0" applyFont="1" applyBorder="1"/>
    <xf numFmtId="0" fontId="2" fillId="0" borderId="15" xfId="0" applyFont="1" applyBorder="1"/>
    <xf numFmtId="0" fontId="2" fillId="0" borderId="16" xfId="0" applyFont="1" applyBorder="1"/>
    <xf numFmtId="0" fontId="1" fillId="3" borderId="17" xfId="0" applyFont="1" applyFill="1" applyBorder="1" applyAlignment="1">
      <alignment horizontal="center" vertical="top"/>
    </xf>
    <xf numFmtId="0" fontId="2" fillId="0" borderId="2" xfId="0" applyFont="1" applyBorder="1"/>
    <xf numFmtId="0" fontId="1" fillId="3" borderId="18" xfId="0" applyFont="1" applyFill="1" applyBorder="1" applyAlignment="1">
      <alignment horizontal="center" vertical="top"/>
    </xf>
    <xf numFmtId="0" fontId="2" fillId="0" borderId="19" xfId="0" applyFont="1" applyBorder="1"/>
    <xf numFmtId="0" fontId="6" fillId="0" borderId="9" xfId="0" applyFont="1" applyBorder="1" applyAlignment="1">
      <alignment horizontal="left" vertical="top" wrapText="1"/>
    </xf>
    <xf numFmtId="0" fontId="1" fillId="3" borderId="33" xfId="0" applyFont="1" applyFill="1" applyBorder="1" applyAlignment="1">
      <alignment horizontal="center" vertical="top"/>
    </xf>
    <xf numFmtId="0" fontId="2" fillId="0" borderId="35" xfId="0" applyFont="1" applyBorder="1"/>
    <xf numFmtId="0" fontId="1" fillId="3" borderId="36" xfId="0" applyFont="1" applyFill="1" applyBorder="1" applyAlignment="1">
      <alignment horizontal="center" vertical="top"/>
    </xf>
    <xf numFmtId="0" fontId="2" fillId="0" borderId="37" xfId="0" applyFont="1" applyBorder="1"/>
    <xf numFmtId="0" fontId="5" fillId="0" borderId="40" xfId="0" applyFont="1" applyBorder="1" applyAlignment="1">
      <alignment horizontal="center" vertical="center"/>
    </xf>
  </cellXfs>
  <cellStyles count="1">
    <cellStyle name="Standaard" xfId="0" builtinId="0"/>
  </cellStyles>
  <dxfs count="17">
    <dxf>
      <fill>
        <patternFill patternType="solid">
          <fgColor rgb="FFFFD965"/>
          <bgColor rgb="FFFFD965"/>
        </patternFill>
      </fill>
    </dxf>
    <dxf>
      <fill>
        <patternFill patternType="solid">
          <fgColor rgb="FFA8D08D"/>
          <bgColor rgb="FFA8D08D"/>
        </patternFill>
      </fill>
    </dxf>
    <dxf>
      <fill>
        <patternFill patternType="solid">
          <fgColor rgb="FFBDD6EE"/>
          <bgColor rgb="FFBDD6EE"/>
        </patternFill>
      </fill>
    </dxf>
    <dxf>
      <fill>
        <patternFill patternType="solid">
          <fgColor rgb="FFAEABAB"/>
          <bgColor rgb="FFAEABAB"/>
        </patternFill>
      </fill>
    </dxf>
    <dxf>
      <fill>
        <patternFill patternType="solid">
          <fgColor rgb="FFF7CAAC"/>
          <bgColor rgb="FFF7CAAC"/>
        </patternFill>
      </fill>
    </dxf>
    <dxf>
      <fill>
        <patternFill patternType="solid">
          <fgColor rgb="FFFCE5CD"/>
          <bgColor rgb="FFFCE5CD"/>
        </patternFill>
      </fill>
    </dxf>
    <dxf>
      <fill>
        <patternFill patternType="solid">
          <fgColor rgb="FFB7B7B7"/>
          <bgColor rgb="FFB7B7B7"/>
        </patternFill>
      </fill>
    </dxf>
    <dxf>
      <fill>
        <patternFill patternType="solid">
          <fgColor rgb="FF9FC5E8"/>
          <bgColor rgb="FF9FC5E8"/>
        </patternFill>
      </fill>
    </dxf>
    <dxf>
      <fill>
        <patternFill patternType="solid">
          <fgColor rgb="FF93C47D"/>
          <bgColor rgb="FF93C47D"/>
        </patternFill>
      </fill>
    </dxf>
    <dxf>
      <fill>
        <patternFill patternType="solid">
          <fgColor rgb="FFFFD966"/>
          <bgColor rgb="FFFFD966"/>
        </patternFill>
      </fill>
    </dxf>
    <dxf>
      <fill>
        <patternFill patternType="solid">
          <fgColor rgb="FFB7E1CD"/>
          <bgColor rgb="FFB7E1CD"/>
        </patternFill>
      </fill>
    </dxf>
    <dxf>
      <fill>
        <patternFill patternType="solid">
          <fgColor rgb="FFFCE5CD"/>
          <bgColor rgb="FFFCE5CD"/>
        </patternFill>
      </fill>
    </dxf>
    <dxf>
      <fill>
        <patternFill patternType="solid">
          <fgColor rgb="FFB7B7B7"/>
          <bgColor rgb="FFB7B7B7"/>
        </patternFill>
      </fill>
    </dxf>
    <dxf>
      <fill>
        <patternFill patternType="solid">
          <fgColor rgb="FF9FC5E8"/>
          <bgColor rgb="FF9FC5E8"/>
        </patternFill>
      </fill>
    </dxf>
    <dxf>
      <fill>
        <patternFill patternType="solid">
          <fgColor rgb="FF93C47D"/>
          <bgColor rgb="FF93C47D"/>
        </patternFill>
      </fill>
    </dxf>
    <dxf>
      <fill>
        <patternFill patternType="solid">
          <fgColor rgb="FFFFD966"/>
          <bgColor rgb="FFFFD966"/>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66" Type="http://schemas.openxmlformats.org/officeDocument/2006/relationships/image" Target="../media/image66.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4.jpg"/><Relationship Id="rId2" Type="http://schemas.openxmlformats.org/officeDocument/2006/relationships/image" Target="../media/image73.png"/><Relationship Id="rId1" Type="http://schemas.openxmlformats.org/officeDocument/2006/relationships/image" Target="../media/image72.jpg"/><Relationship Id="rId4" Type="http://schemas.openxmlformats.org/officeDocument/2006/relationships/image" Target="../media/image75.jpg"/></Relationships>
</file>

<file path=xl/drawings/_rels/drawing3.xml.rels><?xml version="1.0" encoding="UTF-8" standalone="yes"?>
<Relationships xmlns="http://schemas.openxmlformats.org/package/2006/relationships"><Relationship Id="rId3" Type="http://schemas.openxmlformats.org/officeDocument/2006/relationships/image" Target="../media/image77.png"/><Relationship Id="rId2" Type="http://schemas.openxmlformats.org/officeDocument/2006/relationships/image" Target="../media/image76.png"/><Relationship Id="rId1" Type="http://schemas.openxmlformats.org/officeDocument/2006/relationships/image" Target="../media/image1.png"/><Relationship Id="rId5" Type="http://schemas.openxmlformats.org/officeDocument/2006/relationships/image" Target="../media/image79.png"/><Relationship Id="rId4" Type="http://schemas.openxmlformats.org/officeDocument/2006/relationships/image" Target="../media/image78.png"/></Relationships>
</file>

<file path=xl/drawings/_rels/drawing4.xml.rels><?xml version="1.0" encoding="UTF-8" standalone="yes"?>
<Relationships xmlns="http://schemas.openxmlformats.org/package/2006/relationships"><Relationship Id="rId8" Type="http://schemas.openxmlformats.org/officeDocument/2006/relationships/image" Target="../media/image87.png"/><Relationship Id="rId3" Type="http://schemas.openxmlformats.org/officeDocument/2006/relationships/image" Target="../media/image82.png"/><Relationship Id="rId7" Type="http://schemas.openxmlformats.org/officeDocument/2006/relationships/image" Target="../media/image86.png"/><Relationship Id="rId2" Type="http://schemas.openxmlformats.org/officeDocument/2006/relationships/image" Target="../media/image81.png"/><Relationship Id="rId1" Type="http://schemas.openxmlformats.org/officeDocument/2006/relationships/image" Target="../media/image80.png"/><Relationship Id="rId6" Type="http://schemas.openxmlformats.org/officeDocument/2006/relationships/image" Target="../media/image85.png"/><Relationship Id="rId5" Type="http://schemas.openxmlformats.org/officeDocument/2006/relationships/image" Target="../media/image84.png"/><Relationship Id="rId4" Type="http://schemas.openxmlformats.org/officeDocument/2006/relationships/image" Target="../media/image83.png"/></Relationships>
</file>

<file path=xl/drawings/drawing1.xml><?xml version="1.0" encoding="utf-8"?>
<xdr:wsDr xmlns:xdr="http://schemas.openxmlformats.org/drawingml/2006/spreadsheetDrawing" xmlns:a="http://schemas.openxmlformats.org/drawingml/2006/main">
  <xdr:oneCellAnchor>
    <xdr:from>
      <xdr:col>2</xdr:col>
      <xdr:colOff>1076325</xdr:colOff>
      <xdr:row>3</xdr:row>
      <xdr:rowOff>704850</xdr:rowOff>
    </xdr:from>
    <xdr:ext cx="5762625" cy="2543175"/>
    <xdr:pic>
      <xdr:nvPicPr>
        <xdr:cNvPr id="2" name="image13.png" title="Afbeeldi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38100</xdr:colOff>
      <xdr:row>11</xdr:row>
      <xdr:rowOff>247650</xdr:rowOff>
    </xdr:from>
    <xdr:ext cx="285750" cy="257175"/>
    <xdr:pic>
      <xdr:nvPicPr>
        <xdr:cNvPr id="3" name="image35.png" title="Afbeeldi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590550</xdr:colOff>
      <xdr:row>11</xdr:row>
      <xdr:rowOff>257175</xdr:rowOff>
    </xdr:from>
    <xdr:ext cx="276225" cy="238125"/>
    <xdr:pic>
      <xdr:nvPicPr>
        <xdr:cNvPr id="4" name="image22.png" title="Afbeeldi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619125</xdr:colOff>
      <xdr:row>11</xdr:row>
      <xdr:rowOff>219075</xdr:rowOff>
    </xdr:from>
    <xdr:ext cx="304800" cy="323850"/>
    <xdr:pic>
      <xdr:nvPicPr>
        <xdr:cNvPr id="5" name="image11.png" title="Afbeeldi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390525</xdr:colOff>
      <xdr:row>13</xdr:row>
      <xdr:rowOff>209550</xdr:rowOff>
    </xdr:from>
    <xdr:ext cx="161925" cy="266700"/>
    <xdr:pic>
      <xdr:nvPicPr>
        <xdr:cNvPr id="6" name="image17.png" title="Afbeeldi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390525</xdr:colOff>
      <xdr:row>1</xdr:row>
      <xdr:rowOff>342900</xdr:rowOff>
    </xdr:from>
    <xdr:ext cx="266700" cy="200025"/>
    <xdr:pic>
      <xdr:nvPicPr>
        <xdr:cNvPr id="7" name="image9.png" title="Afbeeldi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8</xdr:col>
      <xdr:colOff>485775</xdr:colOff>
      <xdr:row>13</xdr:row>
      <xdr:rowOff>266700</xdr:rowOff>
    </xdr:from>
    <xdr:ext cx="295275" cy="247650"/>
    <xdr:pic>
      <xdr:nvPicPr>
        <xdr:cNvPr id="8" name="image19.png" title="Afbeeldi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9</xdr:col>
      <xdr:colOff>733425</xdr:colOff>
      <xdr:row>1</xdr:row>
      <xdr:rowOff>190500</xdr:rowOff>
    </xdr:from>
    <xdr:ext cx="219075" cy="238125"/>
    <xdr:pic>
      <xdr:nvPicPr>
        <xdr:cNvPr id="9" name="image7.png" title="Afbeeldi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9</xdr:col>
      <xdr:colOff>533400</xdr:colOff>
      <xdr:row>1</xdr:row>
      <xdr:rowOff>342900</xdr:rowOff>
    </xdr:from>
    <xdr:ext cx="219075" cy="238125"/>
    <xdr:pic>
      <xdr:nvPicPr>
        <xdr:cNvPr id="10" name="image8.png" title="Afbeeldin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9</xdr:col>
      <xdr:colOff>314325</xdr:colOff>
      <xdr:row>1</xdr:row>
      <xdr:rowOff>190500</xdr:rowOff>
    </xdr:from>
    <xdr:ext cx="219075" cy="238125"/>
    <xdr:pic>
      <xdr:nvPicPr>
        <xdr:cNvPr id="11" name="image23.png" title="Afbeelding">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9</xdr:col>
      <xdr:colOff>95250</xdr:colOff>
      <xdr:row>1</xdr:row>
      <xdr:rowOff>323850</xdr:rowOff>
    </xdr:from>
    <xdr:ext cx="219075" cy="247650"/>
    <xdr:pic>
      <xdr:nvPicPr>
        <xdr:cNvPr id="12" name="image14.png" title="Afbeelding">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4</xdr:col>
      <xdr:colOff>342900</xdr:colOff>
      <xdr:row>3</xdr:row>
      <xdr:rowOff>352425</xdr:rowOff>
    </xdr:from>
    <xdr:ext cx="266700" cy="285750"/>
    <xdr:pic>
      <xdr:nvPicPr>
        <xdr:cNvPr id="13" name="image15.png" title="Afbeelding">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2</xdr:col>
      <xdr:colOff>295275</xdr:colOff>
      <xdr:row>5</xdr:row>
      <xdr:rowOff>390525</xdr:rowOff>
    </xdr:from>
    <xdr:ext cx="257175" cy="228600"/>
    <xdr:pic>
      <xdr:nvPicPr>
        <xdr:cNvPr id="14" name="image1.png" title="Afbeelding">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2</xdr:col>
      <xdr:colOff>676275</xdr:colOff>
      <xdr:row>5</xdr:row>
      <xdr:rowOff>390525</xdr:rowOff>
    </xdr:from>
    <xdr:ext cx="266700" cy="276225"/>
    <xdr:pic>
      <xdr:nvPicPr>
        <xdr:cNvPr id="15" name="image10.png" title="Afbeelding">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2</xdr:col>
      <xdr:colOff>533400</xdr:colOff>
      <xdr:row>5</xdr:row>
      <xdr:rowOff>200025</xdr:rowOff>
    </xdr:from>
    <xdr:ext cx="285750" cy="123825"/>
    <xdr:pic>
      <xdr:nvPicPr>
        <xdr:cNvPr id="16" name="image16.png" title="Afbeelding">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2</xdr:col>
      <xdr:colOff>152400</xdr:colOff>
      <xdr:row>5</xdr:row>
      <xdr:rowOff>152400</xdr:rowOff>
    </xdr:from>
    <xdr:ext cx="228600" cy="247650"/>
    <xdr:pic>
      <xdr:nvPicPr>
        <xdr:cNvPr id="17" name="image21.png" title="Afbeelding">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1</xdr:col>
      <xdr:colOff>438150</xdr:colOff>
      <xdr:row>7</xdr:row>
      <xdr:rowOff>247650</xdr:rowOff>
    </xdr:from>
    <xdr:ext cx="209550" cy="276225"/>
    <xdr:pic>
      <xdr:nvPicPr>
        <xdr:cNvPr id="18" name="image18.png" title="Afbeelding">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6</xdr:col>
      <xdr:colOff>438150</xdr:colOff>
      <xdr:row>13</xdr:row>
      <xdr:rowOff>247650</xdr:rowOff>
    </xdr:from>
    <xdr:ext cx="266700" cy="266700"/>
    <xdr:pic>
      <xdr:nvPicPr>
        <xdr:cNvPr id="19" name="image5.png" title="Afbeelding">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8</xdr:col>
      <xdr:colOff>104775</xdr:colOff>
      <xdr:row>3</xdr:row>
      <xdr:rowOff>342900</xdr:rowOff>
    </xdr:from>
    <xdr:ext cx="276225" cy="247650"/>
    <xdr:pic>
      <xdr:nvPicPr>
        <xdr:cNvPr id="20" name="image6.png" title="Afbeelding">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0</xdr:col>
      <xdr:colOff>438150</xdr:colOff>
      <xdr:row>13</xdr:row>
      <xdr:rowOff>295275</xdr:rowOff>
    </xdr:from>
    <xdr:ext cx="133350" cy="142875"/>
    <xdr:pic>
      <xdr:nvPicPr>
        <xdr:cNvPr id="21" name="image2.png" title="Afbeelding">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1</xdr:col>
      <xdr:colOff>390525</xdr:colOff>
      <xdr:row>13</xdr:row>
      <xdr:rowOff>247650</xdr:rowOff>
    </xdr:from>
    <xdr:ext cx="266700" cy="266700"/>
    <xdr:pic>
      <xdr:nvPicPr>
        <xdr:cNvPr id="22" name="image3.png" title="Afbeelding">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3</xdr:col>
      <xdr:colOff>723900</xdr:colOff>
      <xdr:row>1</xdr:row>
      <xdr:rowOff>295275</xdr:rowOff>
    </xdr:from>
    <xdr:ext cx="276225" cy="304800"/>
    <xdr:pic>
      <xdr:nvPicPr>
        <xdr:cNvPr id="23" name="image4.png" title="Afbeelding">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3</xdr:col>
      <xdr:colOff>361950</xdr:colOff>
      <xdr:row>1</xdr:row>
      <xdr:rowOff>323850</xdr:rowOff>
    </xdr:from>
    <xdr:ext cx="257175" cy="266700"/>
    <xdr:pic>
      <xdr:nvPicPr>
        <xdr:cNvPr id="24" name="image12.png" title="Afbeelding">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2</xdr:col>
      <xdr:colOff>1095375</xdr:colOff>
      <xdr:row>1</xdr:row>
      <xdr:rowOff>295275</xdr:rowOff>
    </xdr:from>
    <xdr:ext cx="200025" cy="285750"/>
    <xdr:pic>
      <xdr:nvPicPr>
        <xdr:cNvPr id="25" name="image34.png" title="Afbeelding">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3</xdr:col>
      <xdr:colOff>200025</xdr:colOff>
      <xdr:row>15</xdr:row>
      <xdr:rowOff>295275</xdr:rowOff>
    </xdr:from>
    <xdr:ext cx="114300" cy="276225"/>
    <xdr:pic>
      <xdr:nvPicPr>
        <xdr:cNvPr id="26" name="image46.png" title="Afbeelding">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3</xdr:col>
      <xdr:colOff>676275</xdr:colOff>
      <xdr:row>15</xdr:row>
      <xdr:rowOff>295275</xdr:rowOff>
    </xdr:from>
    <xdr:ext cx="228600" cy="285750"/>
    <xdr:pic>
      <xdr:nvPicPr>
        <xdr:cNvPr id="27" name="image40.png" title="Afbeelding">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3</xdr:col>
      <xdr:colOff>342900</xdr:colOff>
      <xdr:row>13</xdr:row>
      <xdr:rowOff>247650</xdr:rowOff>
    </xdr:from>
    <xdr:ext cx="247650" cy="276225"/>
    <xdr:pic>
      <xdr:nvPicPr>
        <xdr:cNvPr id="28" name="image44.png" title="Afbeelding">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3</xdr:col>
      <xdr:colOff>438150</xdr:colOff>
      <xdr:row>11</xdr:row>
      <xdr:rowOff>390525</xdr:rowOff>
    </xdr:from>
    <xdr:ext cx="104775" cy="57150"/>
    <xdr:pic>
      <xdr:nvPicPr>
        <xdr:cNvPr id="29" name="image50.png" title="Afbeelding">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2</xdr:col>
      <xdr:colOff>342900</xdr:colOff>
      <xdr:row>11</xdr:row>
      <xdr:rowOff>247650</xdr:rowOff>
    </xdr:from>
    <xdr:ext cx="323850" cy="304800"/>
    <xdr:pic>
      <xdr:nvPicPr>
        <xdr:cNvPr id="30" name="image32.png" title="Afbeelding">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0</xdr:col>
      <xdr:colOff>342900</xdr:colOff>
      <xdr:row>7</xdr:row>
      <xdr:rowOff>247650</xdr:rowOff>
    </xdr:from>
    <xdr:ext cx="266700" cy="276225"/>
    <xdr:pic>
      <xdr:nvPicPr>
        <xdr:cNvPr id="31" name="image24.png" title="Afbeelding">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9</xdr:col>
      <xdr:colOff>438150</xdr:colOff>
      <xdr:row>15</xdr:row>
      <xdr:rowOff>247650</xdr:rowOff>
    </xdr:from>
    <xdr:ext cx="161925" cy="228600"/>
    <xdr:pic>
      <xdr:nvPicPr>
        <xdr:cNvPr id="32" name="image26.png" title="Afbeelding">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9</xdr:col>
      <xdr:colOff>438150</xdr:colOff>
      <xdr:row>9</xdr:row>
      <xdr:rowOff>247650</xdr:rowOff>
    </xdr:from>
    <xdr:ext cx="247650" cy="276225"/>
    <xdr:pic>
      <xdr:nvPicPr>
        <xdr:cNvPr id="33" name="image28.png" title="Afbeelding">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8</xdr:col>
      <xdr:colOff>438150</xdr:colOff>
      <xdr:row>7</xdr:row>
      <xdr:rowOff>295275</xdr:rowOff>
    </xdr:from>
    <xdr:ext cx="304800" cy="238125"/>
    <xdr:pic>
      <xdr:nvPicPr>
        <xdr:cNvPr id="34" name="image29.png" title="Afbeelding">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7</xdr:col>
      <xdr:colOff>533400</xdr:colOff>
      <xdr:row>3</xdr:row>
      <xdr:rowOff>247650</xdr:rowOff>
    </xdr:from>
    <xdr:ext cx="171450" cy="295275"/>
    <xdr:pic>
      <xdr:nvPicPr>
        <xdr:cNvPr id="35" name="image43.png" title="Afbeelding">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1</xdr:col>
      <xdr:colOff>390525</xdr:colOff>
      <xdr:row>9</xdr:row>
      <xdr:rowOff>247650</xdr:rowOff>
    </xdr:from>
    <xdr:ext cx="257175" cy="266700"/>
    <xdr:pic>
      <xdr:nvPicPr>
        <xdr:cNvPr id="36" name="image47.png" title="Afbeelding">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0</xdr:col>
      <xdr:colOff>390525</xdr:colOff>
      <xdr:row>15</xdr:row>
      <xdr:rowOff>295275</xdr:rowOff>
    </xdr:from>
    <xdr:ext cx="180975" cy="142875"/>
    <xdr:pic>
      <xdr:nvPicPr>
        <xdr:cNvPr id="37" name="image48.png" title="Afbeelding">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7</xdr:col>
      <xdr:colOff>485775</xdr:colOff>
      <xdr:row>1</xdr:row>
      <xdr:rowOff>247650</xdr:rowOff>
    </xdr:from>
    <xdr:ext cx="247650" cy="285750"/>
    <xdr:pic>
      <xdr:nvPicPr>
        <xdr:cNvPr id="38" name="image27.png" title="Afbeelding">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8</xdr:col>
      <xdr:colOff>819150</xdr:colOff>
      <xdr:row>3</xdr:row>
      <xdr:rowOff>342900</xdr:rowOff>
    </xdr:from>
    <xdr:ext cx="257175" cy="285750"/>
    <xdr:pic>
      <xdr:nvPicPr>
        <xdr:cNvPr id="39" name="image33.png" title="Afbeelding">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1</xdr:col>
      <xdr:colOff>390525</xdr:colOff>
      <xdr:row>3</xdr:row>
      <xdr:rowOff>295275</xdr:rowOff>
    </xdr:from>
    <xdr:ext cx="276225" cy="266700"/>
    <xdr:pic>
      <xdr:nvPicPr>
        <xdr:cNvPr id="40" name="image42.png" title="Afbeelding">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8</xdr:col>
      <xdr:colOff>485775</xdr:colOff>
      <xdr:row>15</xdr:row>
      <xdr:rowOff>247650</xdr:rowOff>
    </xdr:from>
    <xdr:ext cx="257175" cy="238125"/>
    <xdr:pic>
      <xdr:nvPicPr>
        <xdr:cNvPr id="41" name="image37.png" title="Afbeelding">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2</xdr:col>
      <xdr:colOff>390525</xdr:colOff>
      <xdr:row>3</xdr:row>
      <xdr:rowOff>390525</xdr:rowOff>
    </xdr:from>
    <xdr:ext cx="285750" cy="238125"/>
    <xdr:pic>
      <xdr:nvPicPr>
        <xdr:cNvPr id="42" name="image25.png" title="Afbeelding">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0</xdr:col>
      <xdr:colOff>390525</xdr:colOff>
      <xdr:row>5</xdr:row>
      <xdr:rowOff>342900</xdr:rowOff>
    </xdr:from>
    <xdr:ext cx="314325" cy="304800"/>
    <xdr:pic>
      <xdr:nvPicPr>
        <xdr:cNvPr id="43" name="image31.png" title="Afbeelding">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8</xdr:col>
      <xdr:colOff>485775</xdr:colOff>
      <xdr:row>1</xdr:row>
      <xdr:rowOff>247650</xdr:rowOff>
    </xdr:from>
    <xdr:ext cx="276225" cy="285750"/>
    <xdr:pic>
      <xdr:nvPicPr>
        <xdr:cNvPr id="44" name="image36.png" title="Afbeelding">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1</xdr:col>
      <xdr:colOff>438150</xdr:colOff>
      <xdr:row>5</xdr:row>
      <xdr:rowOff>342900</xdr:rowOff>
    </xdr:from>
    <xdr:ext cx="238125" cy="266700"/>
    <xdr:pic>
      <xdr:nvPicPr>
        <xdr:cNvPr id="45" name="image38.png" title="Afbeelding">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5</xdr:col>
      <xdr:colOff>390525</xdr:colOff>
      <xdr:row>13</xdr:row>
      <xdr:rowOff>247650</xdr:rowOff>
    </xdr:from>
    <xdr:ext cx="266700" cy="257175"/>
    <xdr:pic>
      <xdr:nvPicPr>
        <xdr:cNvPr id="46" name="image30.png" title="Afbeelding">
          <a:extLst>
            <a:ext uri="{FF2B5EF4-FFF2-40B4-BE49-F238E27FC236}">
              <a16:creationId xmlns:a16="http://schemas.microsoft.com/office/drawing/2014/main" id="{00000000-0008-0000-0100-00002E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8</xdr:col>
      <xdr:colOff>200025</xdr:colOff>
      <xdr:row>5</xdr:row>
      <xdr:rowOff>342900</xdr:rowOff>
    </xdr:from>
    <xdr:ext cx="266700" cy="266700"/>
    <xdr:pic>
      <xdr:nvPicPr>
        <xdr:cNvPr id="47" name="image41.png" title="Afbeelding">
          <a:extLst>
            <a:ext uri="{FF2B5EF4-FFF2-40B4-BE49-F238E27FC236}">
              <a16:creationId xmlns:a16="http://schemas.microsoft.com/office/drawing/2014/main" id="{00000000-0008-0000-0100-00002F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8</xdr:col>
      <xdr:colOff>723900</xdr:colOff>
      <xdr:row>5</xdr:row>
      <xdr:rowOff>342900</xdr:rowOff>
    </xdr:from>
    <xdr:ext cx="276225" cy="266700"/>
    <xdr:pic>
      <xdr:nvPicPr>
        <xdr:cNvPr id="48" name="image39.png" title="Afbeelding">
          <a:extLst>
            <a:ext uri="{FF2B5EF4-FFF2-40B4-BE49-F238E27FC236}">
              <a16:creationId xmlns:a16="http://schemas.microsoft.com/office/drawing/2014/main" id="{00000000-0008-0000-0100-000030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1</xdr:col>
      <xdr:colOff>390525</xdr:colOff>
      <xdr:row>15</xdr:row>
      <xdr:rowOff>247650</xdr:rowOff>
    </xdr:from>
    <xdr:ext cx="285750" cy="238125"/>
    <xdr:pic>
      <xdr:nvPicPr>
        <xdr:cNvPr id="49" name="image45.png" title="Afbeelding">
          <a:extLst>
            <a:ext uri="{FF2B5EF4-FFF2-40B4-BE49-F238E27FC236}">
              <a16:creationId xmlns:a16="http://schemas.microsoft.com/office/drawing/2014/main" id="{00000000-0008-0000-0100-000031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2</xdr:col>
      <xdr:colOff>390525</xdr:colOff>
      <xdr:row>9</xdr:row>
      <xdr:rowOff>295275</xdr:rowOff>
    </xdr:from>
    <xdr:ext cx="276225" cy="257175"/>
    <xdr:pic>
      <xdr:nvPicPr>
        <xdr:cNvPr id="50" name="image52.png" title="Afbeelding">
          <a:extLst>
            <a:ext uri="{FF2B5EF4-FFF2-40B4-BE49-F238E27FC236}">
              <a16:creationId xmlns:a16="http://schemas.microsoft.com/office/drawing/2014/main" id="{00000000-0008-0000-0100-000032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4</xdr:col>
      <xdr:colOff>390525</xdr:colOff>
      <xdr:row>15</xdr:row>
      <xdr:rowOff>342900</xdr:rowOff>
    </xdr:from>
    <xdr:ext cx="285750" cy="257175"/>
    <xdr:pic>
      <xdr:nvPicPr>
        <xdr:cNvPr id="51" name="image57.png" title="Afbeelding">
          <a:extLst>
            <a:ext uri="{FF2B5EF4-FFF2-40B4-BE49-F238E27FC236}">
              <a16:creationId xmlns:a16="http://schemas.microsoft.com/office/drawing/2014/main" id="{00000000-0008-0000-0100-000033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390525</xdr:colOff>
      <xdr:row>11</xdr:row>
      <xdr:rowOff>247650</xdr:rowOff>
    </xdr:from>
    <xdr:ext cx="247650" cy="276225"/>
    <xdr:pic>
      <xdr:nvPicPr>
        <xdr:cNvPr id="52" name="image54.png" title="Afbeelding">
          <a:extLst>
            <a:ext uri="{FF2B5EF4-FFF2-40B4-BE49-F238E27FC236}">
              <a16:creationId xmlns:a16="http://schemas.microsoft.com/office/drawing/2014/main" id="{00000000-0008-0000-0100-000034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7</xdr:col>
      <xdr:colOff>57150</xdr:colOff>
      <xdr:row>15</xdr:row>
      <xdr:rowOff>342900</xdr:rowOff>
    </xdr:from>
    <xdr:ext cx="190500" cy="247650"/>
    <xdr:pic>
      <xdr:nvPicPr>
        <xdr:cNvPr id="53" name="image80.png" title="Afbeelding">
          <a:extLst>
            <a:ext uri="{FF2B5EF4-FFF2-40B4-BE49-F238E27FC236}">
              <a16:creationId xmlns:a16="http://schemas.microsoft.com/office/drawing/2014/main" id="{00000000-0008-0000-0100-000035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7</xdr:col>
      <xdr:colOff>1057275</xdr:colOff>
      <xdr:row>15</xdr:row>
      <xdr:rowOff>342900</xdr:rowOff>
    </xdr:from>
    <xdr:ext cx="190500" cy="247650"/>
    <xdr:pic>
      <xdr:nvPicPr>
        <xdr:cNvPr id="54" name="image56.png" title="Afbeelding">
          <a:extLst>
            <a:ext uri="{FF2B5EF4-FFF2-40B4-BE49-F238E27FC236}">
              <a16:creationId xmlns:a16="http://schemas.microsoft.com/office/drawing/2014/main" id="{00000000-0008-0000-0100-000036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7</xdr:col>
      <xdr:colOff>390525</xdr:colOff>
      <xdr:row>15</xdr:row>
      <xdr:rowOff>342900</xdr:rowOff>
    </xdr:from>
    <xdr:ext cx="190500" cy="247650"/>
    <xdr:pic>
      <xdr:nvPicPr>
        <xdr:cNvPr id="55" name="image55.png" title="Afbeelding">
          <a:extLst>
            <a:ext uri="{FF2B5EF4-FFF2-40B4-BE49-F238E27FC236}">
              <a16:creationId xmlns:a16="http://schemas.microsoft.com/office/drawing/2014/main" id="{00000000-0008-0000-0100-000037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7</xdr:col>
      <xdr:colOff>723900</xdr:colOff>
      <xdr:row>15</xdr:row>
      <xdr:rowOff>342900</xdr:rowOff>
    </xdr:from>
    <xdr:ext cx="190500" cy="247650"/>
    <xdr:pic>
      <xdr:nvPicPr>
        <xdr:cNvPr id="56" name="image53.png" title="Afbeelding">
          <a:extLst>
            <a:ext uri="{FF2B5EF4-FFF2-40B4-BE49-F238E27FC236}">
              <a16:creationId xmlns:a16="http://schemas.microsoft.com/office/drawing/2014/main" id="{00000000-0008-0000-0100-000038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6</xdr:col>
      <xdr:colOff>390525</xdr:colOff>
      <xdr:row>3</xdr:row>
      <xdr:rowOff>295275</xdr:rowOff>
    </xdr:from>
    <xdr:ext cx="304800" cy="266700"/>
    <xdr:pic>
      <xdr:nvPicPr>
        <xdr:cNvPr id="57" name="image49.png" title="Afbeelding">
          <a:extLst>
            <a:ext uri="{FF2B5EF4-FFF2-40B4-BE49-F238E27FC236}">
              <a16:creationId xmlns:a16="http://schemas.microsoft.com/office/drawing/2014/main" id="{00000000-0008-0000-0100-000039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390525</xdr:colOff>
      <xdr:row>13</xdr:row>
      <xdr:rowOff>247650</xdr:rowOff>
    </xdr:from>
    <xdr:ext cx="247650" cy="285750"/>
    <xdr:pic>
      <xdr:nvPicPr>
        <xdr:cNvPr id="58" name="image51.png" title="Afbeelding">
          <a:extLst>
            <a:ext uri="{FF2B5EF4-FFF2-40B4-BE49-F238E27FC236}">
              <a16:creationId xmlns:a16="http://schemas.microsoft.com/office/drawing/2014/main" id="{00000000-0008-0000-0100-00003A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5</xdr:col>
      <xdr:colOff>390525</xdr:colOff>
      <xdr:row>1</xdr:row>
      <xdr:rowOff>247650</xdr:rowOff>
    </xdr:from>
    <xdr:ext cx="247650" cy="285750"/>
    <xdr:pic>
      <xdr:nvPicPr>
        <xdr:cNvPr id="59" name="image60.png" title="Afbeelding">
          <a:extLst>
            <a:ext uri="{FF2B5EF4-FFF2-40B4-BE49-F238E27FC236}">
              <a16:creationId xmlns:a16="http://schemas.microsoft.com/office/drawing/2014/main" id="{00000000-0008-0000-0100-00003B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9</xdr:col>
      <xdr:colOff>342900</xdr:colOff>
      <xdr:row>3</xdr:row>
      <xdr:rowOff>295275</xdr:rowOff>
    </xdr:from>
    <xdr:ext cx="285750" cy="238125"/>
    <xdr:pic>
      <xdr:nvPicPr>
        <xdr:cNvPr id="60" name="image58.png" title="Afbeelding">
          <a:extLst>
            <a:ext uri="{FF2B5EF4-FFF2-40B4-BE49-F238E27FC236}">
              <a16:creationId xmlns:a16="http://schemas.microsoft.com/office/drawing/2014/main" id="{00000000-0008-0000-0100-00003C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2</xdr:col>
      <xdr:colOff>390525</xdr:colOff>
      <xdr:row>7</xdr:row>
      <xdr:rowOff>247650</xdr:rowOff>
    </xdr:from>
    <xdr:ext cx="257175" cy="257175"/>
    <xdr:pic>
      <xdr:nvPicPr>
        <xdr:cNvPr id="61" name="image59.png" title="Afbeelding">
          <a:extLst>
            <a:ext uri="{FF2B5EF4-FFF2-40B4-BE49-F238E27FC236}">
              <a16:creationId xmlns:a16="http://schemas.microsoft.com/office/drawing/2014/main" id="{00000000-0008-0000-0100-00003D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8</xdr:col>
      <xdr:colOff>533400</xdr:colOff>
      <xdr:row>9</xdr:row>
      <xdr:rowOff>247650</xdr:rowOff>
    </xdr:from>
    <xdr:ext cx="161925" cy="285750"/>
    <xdr:pic>
      <xdr:nvPicPr>
        <xdr:cNvPr id="62" name="image68.png" title="Afbeelding">
          <a:extLst>
            <a:ext uri="{FF2B5EF4-FFF2-40B4-BE49-F238E27FC236}">
              <a16:creationId xmlns:a16="http://schemas.microsoft.com/office/drawing/2014/main" id="{00000000-0008-0000-0100-00003E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7</xdr:col>
      <xdr:colOff>485775</xdr:colOff>
      <xdr:row>13</xdr:row>
      <xdr:rowOff>247650</xdr:rowOff>
    </xdr:from>
    <xdr:ext cx="276225" cy="266700"/>
    <xdr:pic>
      <xdr:nvPicPr>
        <xdr:cNvPr id="63" name="image63.png" title="Afbeelding">
          <a:extLst>
            <a:ext uri="{FF2B5EF4-FFF2-40B4-BE49-F238E27FC236}">
              <a16:creationId xmlns:a16="http://schemas.microsoft.com/office/drawing/2014/main" id="{00000000-0008-0000-0100-00003F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4</xdr:col>
      <xdr:colOff>28575</xdr:colOff>
      <xdr:row>1</xdr:row>
      <xdr:rowOff>390525</xdr:rowOff>
    </xdr:from>
    <xdr:ext cx="228600" cy="190500"/>
    <xdr:pic>
      <xdr:nvPicPr>
        <xdr:cNvPr id="64" name="image75.png" title="Afbeelding">
          <a:extLst>
            <a:ext uri="{FF2B5EF4-FFF2-40B4-BE49-F238E27FC236}">
              <a16:creationId xmlns:a16="http://schemas.microsoft.com/office/drawing/2014/main" id="{00000000-0008-0000-0100-000040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9</xdr:col>
      <xdr:colOff>390525</xdr:colOff>
      <xdr:row>7</xdr:row>
      <xdr:rowOff>247650</xdr:rowOff>
    </xdr:from>
    <xdr:ext cx="276225" cy="285750"/>
    <xdr:pic>
      <xdr:nvPicPr>
        <xdr:cNvPr id="65" name="image71.png" title="Afbeelding">
          <a:extLst>
            <a:ext uri="{FF2B5EF4-FFF2-40B4-BE49-F238E27FC236}">
              <a16:creationId xmlns:a16="http://schemas.microsoft.com/office/drawing/2014/main" id="{00000000-0008-0000-0100-000041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9</xdr:col>
      <xdr:colOff>390525</xdr:colOff>
      <xdr:row>11</xdr:row>
      <xdr:rowOff>342900</xdr:rowOff>
    </xdr:from>
    <xdr:ext cx="247650" cy="266700"/>
    <xdr:pic>
      <xdr:nvPicPr>
        <xdr:cNvPr id="66" name="image64.png" title="Afbeelding">
          <a:extLst>
            <a:ext uri="{FF2B5EF4-FFF2-40B4-BE49-F238E27FC236}">
              <a16:creationId xmlns:a16="http://schemas.microsoft.com/office/drawing/2014/main" id="{00000000-0008-0000-0100-000042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2</xdr:col>
      <xdr:colOff>723900</xdr:colOff>
      <xdr:row>1</xdr:row>
      <xdr:rowOff>342900</xdr:rowOff>
    </xdr:from>
    <xdr:ext cx="276225" cy="247650"/>
    <xdr:pic>
      <xdr:nvPicPr>
        <xdr:cNvPr id="67" name="image62.png" title="Afbeelding">
          <a:extLst>
            <a:ext uri="{FF2B5EF4-FFF2-40B4-BE49-F238E27FC236}">
              <a16:creationId xmlns:a16="http://schemas.microsoft.com/office/drawing/2014/main" id="{00000000-0008-0000-0100-000043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2</xdr:col>
      <xdr:colOff>9525</xdr:colOff>
      <xdr:row>1</xdr:row>
      <xdr:rowOff>342900</xdr:rowOff>
    </xdr:from>
    <xdr:ext cx="276225" cy="247650"/>
    <xdr:pic>
      <xdr:nvPicPr>
        <xdr:cNvPr id="68" name="image74.png" title="Afbeelding">
          <a:extLst>
            <a:ext uri="{FF2B5EF4-FFF2-40B4-BE49-F238E27FC236}">
              <a16:creationId xmlns:a16="http://schemas.microsoft.com/office/drawing/2014/main" id="{00000000-0008-0000-0100-000044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9</xdr:col>
      <xdr:colOff>9525</xdr:colOff>
      <xdr:row>13</xdr:row>
      <xdr:rowOff>390525</xdr:rowOff>
    </xdr:from>
    <xdr:ext cx="285750" cy="238125"/>
    <xdr:pic>
      <xdr:nvPicPr>
        <xdr:cNvPr id="69" name="image61.png" title="Afbeelding">
          <a:extLst>
            <a:ext uri="{FF2B5EF4-FFF2-40B4-BE49-F238E27FC236}">
              <a16:creationId xmlns:a16="http://schemas.microsoft.com/office/drawing/2014/main" id="{00000000-0008-0000-0100-000045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5</xdr:col>
      <xdr:colOff>390525</xdr:colOff>
      <xdr:row>11</xdr:row>
      <xdr:rowOff>247650</xdr:rowOff>
    </xdr:from>
    <xdr:ext cx="276225" cy="276225"/>
    <xdr:pic>
      <xdr:nvPicPr>
        <xdr:cNvPr id="70" name="image67.png" title="Afbeelding">
          <a:extLst>
            <a:ext uri="{FF2B5EF4-FFF2-40B4-BE49-F238E27FC236}">
              <a16:creationId xmlns:a16="http://schemas.microsoft.com/office/drawing/2014/main" id="{00000000-0008-0000-0100-000046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5</xdr:col>
      <xdr:colOff>838200</xdr:colOff>
      <xdr:row>3</xdr:row>
      <xdr:rowOff>428625</xdr:rowOff>
    </xdr:from>
    <xdr:ext cx="247650" cy="247650"/>
    <xdr:pic>
      <xdr:nvPicPr>
        <xdr:cNvPr id="71" name="image70.png" title="Afbeelding">
          <a:extLst>
            <a:ext uri="{FF2B5EF4-FFF2-40B4-BE49-F238E27FC236}">
              <a16:creationId xmlns:a16="http://schemas.microsoft.com/office/drawing/2014/main" id="{00000000-0008-0000-0100-000047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0</xdr:col>
      <xdr:colOff>476250</xdr:colOff>
      <xdr:row>3</xdr:row>
      <xdr:rowOff>304800</xdr:rowOff>
    </xdr:from>
    <xdr:ext cx="190500" cy="266700"/>
    <xdr:pic>
      <xdr:nvPicPr>
        <xdr:cNvPr id="72" name="image72.png" title="Afbeelding">
          <a:extLst>
            <a:ext uri="{FF2B5EF4-FFF2-40B4-BE49-F238E27FC236}">
              <a16:creationId xmlns:a16="http://schemas.microsoft.com/office/drawing/2014/main" id="{00000000-0008-0000-0100-000048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5</xdr:col>
      <xdr:colOff>409575</xdr:colOff>
      <xdr:row>15</xdr:row>
      <xdr:rowOff>304800</xdr:rowOff>
    </xdr:from>
    <xdr:ext cx="276225" cy="238125"/>
    <xdr:pic>
      <xdr:nvPicPr>
        <xdr:cNvPr id="73" name="image20.png" title="Afbeelding">
          <a:extLst>
            <a:ext uri="{FF2B5EF4-FFF2-40B4-BE49-F238E27FC236}">
              <a16:creationId xmlns:a16="http://schemas.microsoft.com/office/drawing/2014/main" id="{00000000-0008-0000-0100-00004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104775</xdr:colOff>
      <xdr:row>17</xdr:row>
      <xdr:rowOff>85725</xdr:rowOff>
    </xdr:from>
    <xdr:ext cx="3971925" cy="2590800"/>
    <xdr:pic>
      <xdr:nvPicPr>
        <xdr:cNvPr id="2" name="image66.jpg" title="Afbeeldi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5334000" y="4048125"/>
          <a:ext cx="3971925" cy="2590800"/>
        </a:xfrm>
        <a:prstGeom prst="rect">
          <a:avLst/>
        </a:prstGeom>
        <a:noFill/>
      </xdr:spPr>
    </xdr:pic>
    <xdr:clientData fLocksWithSheet="0"/>
  </xdr:oneCellAnchor>
  <xdr:oneCellAnchor>
    <xdr:from>
      <xdr:col>9</xdr:col>
      <xdr:colOff>200025</xdr:colOff>
      <xdr:row>28</xdr:row>
      <xdr:rowOff>152400</xdr:rowOff>
    </xdr:from>
    <xdr:ext cx="3352800" cy="638175"/>
    <xdr:pic>
      <xdr:nvPicPr>
        <xdr:cNvPr id="3" name="image76.png" title="Afbeeldi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5429250" y="6657975"/>
          <a:ext cx="3352800" cy="638175"/>
        </a:xfrm>
        <a:prstGeom prst="rect">
          <a:avLst/>
        </a:prstGeom>
        <a:noFill/>
      </xdr:spPr>
    </xdr:pic>
    <xdr:clientData fLocksWithSheet="0"/>
  </xdr:oneCellAnchor>
  <xdr:oneCellAnchor>
    <xdr:from>
      <xdr:col>9</xdr:col>
      <xdr:colOff>152400</xdr:colOff>
      <xdr:row>32</xdr:row>
      <xdr:rowOff>28575</xdr:rowOff>
    </xdr:from>
    <xdr:ext cx="3829050" cy="2066925"/>
    <xdr:pic>
      <xdr:nvPicPr>
        <xdr:cNvPr id="4" name="image73.jpg" title="Afbeeldi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5381625" y="7334250"/>
          <a:ext cx="3829050" cy="2066925"/>
        </a:xfrm>
        <a:prstGeom prst="rect">
          <a:avLst/>
        </a:prstGeom>
        <a:noFill/>
      </xdr:spPr>
    </xdr:pic>
    <xdr:clientData fLocksWithSheet="0"/>
  </xdr:oneCellAnchor>
  <xdr:oneCellAnchor>
    <xdr:from>
      <xdr:col>15</xdr:col>
      <xdr:colOff>171450</xdr:colOff>
      <xdr:row>28</xdr:row>
      <xdr:rowOff>180975</xdr:rowOff>
    </xdr:from>
    <xdr:ext cx="2743200" cy="581025"/>
    <xdr:pic>
      <xdr:nvPicPr>
        <xdr:cNvPr id="5" name="image65.jpg" title="Afbeeldi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xfrm>
          <a:off x="8886825" y="6686550"/>
          <a:ext cx="2743200" cy="5810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1571625</xdr:colOff>
      <xdr:row>12</xdr:row>
      <xdr:rowOff>180975</xdr:rowOff>
    </xdr:from>
    <xdr:ext cx="5257800" cy="2314575"/>
    <xdr:pic>
      <xdr:nvPicPr>
        <xdr:cNvPr id="2" name="image13.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152400</xdr:colOff>
      <xdr:row>12</xdr:row>
      <xdr:rowOff>180975</xdr:rowOff>
    </xdr:from>
    <xdr:ext cx="781050" cy="209550"/>
    <xdr:pic>
      <xdr:nvPicPr>
        <xdr:cNvPr id="3" name="image78.png" title="Afbeeldi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200025</xdr:colOff>
      <xdr:row>13</xdr:row>
      <xdr:rowOff>180975</xdr:rowOff>
    </xdr:from>
    <xdr:ext cx="676275" cy="209550"/>
    <xdr:pic>
      <xdr:nvPicPr>
        <xdr:cNvPr id="4" name="image77.png" title="Afbeeldi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152400</xdr:colOff>
      <xdr:row>14</xdr:row>
      <xdr:rowOff>180975</xdr:rowOff>
    </xdr:from>
    <xdr:ext cx="723900" cy="209550"/>
    <xdr:pic>
      <xdr:nvPicPr>
        <xdr:cNvPr id="5" name="image79.png" title="Afbeeldi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152400</xdr:colOff>
      <xdr:row>15</xdr:row>
      <xdr:rowOff>152400</xdr:rowOff>
    </xdr:from>
    <xdr:ext cx="676275" cy="209550"/>
    <xdr:pic>
      <xdr:nvPicPr>
        <xdr:cNvPr id="6" name="image69.png" title="Afbeeldi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66675</xdr:colOff>
      <xdr:row>0</xdr:row>
      <xdr:rowOff>152400</xdr:rowOff>
    </xdr:from>
    <xdr:ext cx="1028700" cy="200025"/>
    <xdr:pic>
      <xdr:nvPicPr>
        <xdr:cNvPr id="2" name="image84.png" title="Afbeeldi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66675</xdr:colOff>
      <xdr:row>0</xdr:row>
      <xdr:rowOff>152400</xdr:rowOff>
    </xdr:from>
    <xdr:ext cx="1028700" cy="200025"/>
    <xdr:pic>
      <xdr:nvPicPr>
        <xdr:cNvPr id="3" name="image83.png" title="Afbeeldi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66675</xdr:colOff>
      <xdr:row>0</xdr:row>
      <xdr:rowOff>152400</xdr:rowOff>
    </xdr:from>
    <xdr:ext cx="1028700" cy="200025"/>
    <xdr:pic>
      <xdr:nvPicPr>
        <xdr:cNvPr id="4" name="image85.png" title="Afbeeldin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76200</xdr:colOff>
      <xdr:row>0</xdr:row>
      <xdr:rowOff>152400</xdr:rowOff>
    </xdr:from>
    <xdr:ext cx="1028700" cy="200025"/>
    <xdr:pic>
      <xdr:nvPicPr>
        <xdr:cNvPr id="5" name="image81.png" title="Afbeelding">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76200</xdr:colOff>
      <xdr:row>0</xdr:row>
      <xdr:rowOff>152400</xdr:rowOff>
    </xdr:from>
    <xdr:ext cx="1028700" cy="200025"/>
    <xdr:pic>
      <xdr:nvPicPr>
        <xdr:cNvPr id="6" name="image87.png" title="Afbeelding">
          <a:extLst>
            <a:ext uri="{FF2B5EF4-FFF2-40B4-BE49-F238E27FC236}">
              <a16:creationId xmlns:a16="http://schemas.microsoft.com/office/drawing/2014/main" id="{00000000-0008-0000-06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66675</xdr:colOff>
      <xdr:row>2</xdr:row>
      <xdr:rowOff>190500</xdr:rowOff>
    </xdr:from>
    <xdr:ext cx="1028700" cy="200025"/>
    <xdr:pic>
      <xdr:nvPicPr>
        <xdr:cNvPr id="7" name="image86.png" title="Afbeelding">
          <a:extLst>
            <a:ext uri="{FF2B5EF4-FFF2-40B4-BE49-F238E27FC236}">
              <a16:creationId xmlns:a16="http://schemas.microsoft.com/office/drawing/2014/main" id="{00000000-0008-0000-06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66675</xdr:colOff>
      <xdr:row>2</xdr:row>
      <xdr:rowOff>190500</xdr:rowOff>
    </xdr:from>
    <xdr:ext cx="1028700" cy="200025"/>
    <xdr:pic>
      <xdr:nvPicPr>
        <xdr:cNvPr id="8" name="image86.png" title="Afbeelding">
          <a:extLst>
            <a:ext uri="{FF2B5EF4-FFF2-40B4-BE49-F238E27FC236}">
              <a16:creationId xmlns:a16="http://schemas.microsoft.com/office/drawing/2014/main" id="{00000000-0008-0000-0600-000008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66675</xdr:colOff>
      <xdr:row>2</xdr:row>
      <xdr:rowOff>190500</xdr:rowOff>
    </xdr:from>
    <xdr:ext cx="1028700" cy="200025"/>
    <xdr:pic>
      <xdr:nvPicPr>
        <xdr:cNvPr id="9" name="image86.png" title="Afbeelding">
          <a:extLst>
            <a:ext uri="{FF2B5EF4-FFF2-40B4-BE49-F238E27FC236}">
              <a16:creationId xmlns:a16="http://schemas.microsoft.com/office/drawing/2014/main" id="{00000000-0008-0000-0600-000009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76200</xdr:colOff>
      <xdr:row>2</xdr:row>
      <xdr:rowOff>190500</xdr:rowOff>
    </xdr:from>
    <xdr:ext cx="1028700" cy="200025"/>
    <xdr:pic>
      <xdr:nvPicPr>
        <xdr:cNvPr id="10" name="image86.png" title="Afbeelding">
          <a:extLst>
            <a:ext uri="{FF2B5EF4-FFF2-40B4-BE49-F238E27FC236}">
              <a16:creationId xmlns:a16="http://schemas.microsoft.com/office/drawing/2014/main" id="{00000000-0008-0000-06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4</xdr:col>
      <xdr:colOff>76200</xdr:colOff>
      <xdr:row>2</xdr:row>
      <xdr:rowOff>190500</xdr:rowOff>
    </xdr:from>
    <xdr:ext cx="1028700" cy="200025"/>
    <xdr:pic>
      <xdr:nvPicPr>
        <xdr:cNvPr id="11" name="image86.png" title="Afbeelding">
          <a:extLst>
            <a:ext uri="{FF2B5EF4-FFF2-40B4-BE49-F238E27FC236}">
              <a16:creationId xmlns:a16="http://schemas.microsoft.com/office/drawing/2014/main" id="{00000000-0008-0000-0600-00000B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66675</xdr:colOff>
      <xdr:row>4</xdr:row>
      <xdr:rowOff>161925</xdr:rowOff>
    </xdr:from>
    <xdr:ext cx="1028700" cy="200025"/>
    <xdr:pic>
      <xdr:nvPicPr>
        <xdr:cNvPr id="12" name="image88.png" title="Afbeelding">
          <a:extLst>
            <a:ext uri="{FF2B5EF4-FFF2-40B4-BE49-F238E27FC236}">
              <a16:creationId xmlns:a16="http://schemas.microsoft.com/office/drawing/2014/main" id="{00000000-0008-0000-0600-00000C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xdr:col>
      <xdr:colOff>66675</xdr:colOff>
      <xdr:row>4</xdr:row>
      <xdr:rowOff>161925</xdr:rowOff>
    </xdr:from>
    <xdr:ext cx="1028700" cy="200025"/>
    <xdr:pic>
      <xdr:nvPicPr>
        <xdr:cNvPr id="13" name="image88.png" title="Afbeelding">
          <a:extLst>
            <a:ext uri="{FF2B5EF4-FFF2-40B4-BE49-F238E27FC236}">
              <a16:creationId xmlns:a16="http://schemas.microsoft.com/office/drawing/2014/main" id="{00000000-0008-0000-06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66675</xdr:colOff>
      <xdr:row>4</xdr:row>
      <xdr:rowOff>161925</xdr:rowOff>
    </xdr:from>
    <xdr:ext cx="1028700" cy="200025"/>
    <xdr:pic>
      <xdr:nvPicPr>
        <xdr:cNvPr id="14" name="image88.png" title="Afbeelding">
          <a:extLst>
            <a:ext uri="{FF2B5EF4-FFF2-40B4-BE49-F238E27FC236}">
              <a16:creationId xmlns:a16="http://schemas.microsoft.com/office/drawing/2014/main" id="{00000000-0008-0000-06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76200</xdr:colOff>
      <xdr:row>4</xdr:row>
      <xdr:rowOff>161925</xdr:rowOff>
    </xdr:from>
    <xdr:ext cx="1028700" cy="200025"/>
    <xdr:pic>
      <xdr:nvPicPr>
        <xdr:cNvPr id="15" name="image88.png" title="Afbeelding">
          <a:extLst>
            <a:ext uri="{FF2B5EF4-FFF2-40B4-BE49-F238E27FC236}">
              <a16:creationId xmlns:a16="http://schemas.microsoft.com/office/drawing/2014/main" id="{00000000-0008-0000-0600-00000F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4</xdr:col>
      <xdr:colOff>76200</xdr:colOff>
      <xdr:row>4</xdr:row>
      <xdr:rowOff>161925</xdr:rowOff>
    </xdr:from>
    <xdr:ext cx="1028700" cy="200025"/>
    <xdr:pic>
      <xdr:nvPicPr>
        <xdr:cNvPr id="16" name="image88.png" title="Afbeelding">
          <a:extLst>
            <a:ext uri="{FF2B5EF4-FFF2-40B4-BE49-F238E27FC236}">
              <a16:creationId xmlns:a16="http://schemas.microsoft.com/office/drawing/2014/main" id="{00000000-0008-0000-0600-000010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66675</xdr:colOff>
      <xdr:row>6</xdr:row>
      <xdr:rowOff>190500</xdr:rowOff>
    </xdr:from>
    <xdr:ext cx="1028700" cy="200025"/>
    <xdr:pic>
      <xdr:nvPicPr>
        <xdr:cNvPr id="17" name="image82.png" title="Afbeelding">
          <a:extLst>
            <a:ext uri="{FF2B5EF4-FFF2-40B4-BE49-F238E27FC236}">
              <a16:creationId xmlns:a16="http://schemas.microsoft.com/office/drawing/2014/main" id="{00000000-0008-0000-0600-000011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66675</xdr:colOff>
      <xdr:row>6</xdr:row>
      <xdr:rowOff>190500</xdr:rowOff>
    </xdr:from>
    <xdr:ext cx="1028700" cy="200025"/>
    <xdr:pic>
      <xdr:nvPicPr>
        <xdr:cNvPr id="18" name="image82.png" title="Afbeelding">
          <a:extLst>
            <a:ext uri="{FF2B5EF4-FFF2-40B4-BE49-F238E27FC236}">
              <a16:creationId xmlns:a16="http://schemas.microsoft.com/office/drawing/2014/main" id="{00000000-0008-0000-0600-000012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2</xdr:col>
      <xdr:colOff>66675</xdr:colOff>
      <xdr:row>6</xdr:row>
      <xdr:rowOff>190500</xdr:rowOff>
    </xdr:from>
    <xdr:ext cx="1028700" cy="200025"/>
    <xdr:pic>
      <xdr:nvPicPr>
        <xdr:cNvPr id="19" name="image82.png" title="Afbeelding">
          <a:extLst>
            <a:ext uri="{FF2B5EF4-FFF2-40B4-BE49-F238E27FC236}">
              <a16:creationId xmlns:a16="http://schemas.microsoft.com/office/drawing/2014/main" id="{00000000-0008-0000-0600-000013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3</xdr:col>
      <xdr:colOff>76200</xdr:colOff>
      <xdr:row>6</xdr:row>
      <xdr:rowOff>190500</xdr:rowOff>
    </xdr:from>
    <xdr:ext cx="1028700" cy="200025"/>
    <xdr:pic>
      <xdr:nvPicPr>
        <xdr:cNvPr id="20" name="image82.png" title="Afbeelding">
          <a:extLst>
            <a:ext uri="{FF2B5EF4-FFF2-40B4-BE49-F238E27FC236}">
              <a16:creationId xmlns:a16="http://schemas.microsoft.com/office/drawing/2014/main" id="{00000000-0008-0000-0600-000014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4</xdr:col>
      <xdr:colOff>76200</xdr:colOff>
      <xdr:row>6</xdr:row>
      <xdr:rowOff>190500</xdr:rowOff>
    </xdr:from>
    <xdr:ext cx="1028700" cy="200025"/>
    <xdr:pic>
      <xdr:nvPicPr>
        <xdr:cNvPr id="21" name="image82.png" title="Afbeelding">
          <a:extLst>
            <a:ext uri="{FF2B5EF4-FFF2-40B4-BE49-F238E27FC236}">
              <a16:creationId xmlns:a16="http://schemas.microsoft.com/office/drawing/2014/main" id="{00000000-0008-0000-0600-000015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68"/>
  <sheetViews>
    <sheetView workbookViewId="0"/>
  </sheetViews>
  <sheetFormatPr defaultColWidth="14.42578125" defaultRowHeight="15" customHeight="1"/>
  <cols>
    <col min="1" max="3" width="16.42578125" customWidth="1"/>
    <col min="4" max="4" width="15.7109375" customWidth="1"/>
    <col min="5" max="5" width="16.28515625" customWidth="1"/>
    <col min="6" max="6" width="17" customWidth="1"/>
    <col min="7" max="7" width="17.28515625" customWidth="1"/>
    <col min="8" max="8" width="19.85546875" customWidth="1"/>
    <col min="9" max="9" width="18.5703125" customWidth="1"/>
    <col min="10" max="10" width="16.7109375" customWidth="1"/>
    <col min="11" max="26" width="25.7109375" customWidth="1"/>
  </cols>
  <sheetData>
    <row r="1" spans="1:12" ht="18" customHeight="1">
      <c r="A1" s="1"/>
      <c r="B1" s="2">
        <v>31</v>
      </c>
      <c r="C1" s="3">
        <v>30</v>
      </c>
      <c r="D1" s="3">
        <v>29</v>
      </c>
      <c r="E1" s="3">
        <v>28</v>
      </c>
      <c r="F1" s="3">
        <v>27</v>
      </c>
      <c r="G1" s="3">
        <v>26</v>
      </c>
      <c r="H1" s="3">
        <v>25</v>
      </c>
      <c r="I1" s="3">
        <v>24</v>
      </c>
      <c r="J1" s="3">
        <v>23</v>
      </c>
    </row>
    <row r="2" spans="1:12" ht="52.5" customHeight="1">
      <c r="A2" s="4"/>
      <c r="B2" s="5" t="s">
        <v>0</v>
      </c>
      <c r="C2" s="5" t="s">
        <v>1</v>
      </c>
      <c r="D2" s="5" t="s">
        <v>2</v>
      </c>
      <c r="E2" s="5" t="s">
        <v>3</v>
      </c>
      <c r="F2" s="6" t="s">
        <v>4</v>
      </c>
      <c r="G2" s="5" t="s">
        <v>5</v>
      </c>
      <c r="H2" s="6" t="s">
        <v>6</v>
      </c>
      <c r="I2" s="6" t="s">
        <v>7</v>
      </c>
      <c r="J2" s="7" t="s">
        <v>8</v>
      </c>
    </row>
    <row r="3" spans="1:12" ht="18" customHeight="1">
      <c r="A3" s="8">
        <v>1</v>
      </c>
      <c r="B3" s="3">
        <v>32</v>
      </c>
      <c r="C3" s="3">
        <v>55</v>
      </c>
      <c r="D3" s="3">
        <v>54</v>
      </c>
      <c r="E3" s="3">
        <v>53</v>
      </c>
      <c r="F3" s="3">
        <v>52</v>
      </c>
      <c r="G3" s="3">
        <v>51</v>
      </c>
      <c r="H3" s="3">
        <v>50</v>
      </c>
      <c r="I3" s="3">
        <v>49</v>
      </c>
      <c r="J3" s="3">
        <v>22</v>
      </c>
      <c r="L3" s="9"/>
    </row>
    <row r="4" spans="1:12" ht="57" customHeight="1">
      <c r="A4" s="10" t="s">
        <v>9</v>
      </c>
      <c r="B4" s="6" t="s">
        <v>10</v>
      </c>
      <c r="C4" s="5" t="s">
        <v>11</v>
      </c>
      <c r="D4" s="5" t="s">
        <v>12</v>
      </c>
      <c r="E4" s="5" t="s">
        <v>13</v>
      </c>
      <c r="F4" s="5" t="s">
        <v>14</v>
      </c>
      <c r="G4" s="6" t="s">
        <v>15</v>
      </c>
      <c r="H4" s="6" t="s">
        <v>16</v>
      </c>
      <c r="I4" s="5" t="s">
        <v>17</v>
      </c>
      <c r="J4" s="7" t="s">
        <v>18</v>
      </c>
    </row>
    <row r="5" spans="1:12" ht="18" customHeight="1">
      <c r="A5" s="3">
        <v>2</v>
      </c>
      <c r="B5" s="3">
        <v>33</v>
      </c>
      <c r="C5" s="11">
        <v>56</v>
      </c>
      <c r="D5" s="75"/>
      <c r="E5" s="76"/>
      <c r="F5" s="76"/>
      <c r="G5" s="76"/>
      <c r="H5" s="77"/>
      <c r="I5" s="3">
        <v>48</v>
      </c>
      <c r="J5" s="3">
        <v>21</v>
      </c>
    </row>
    <row r="6" spans="1:12" ht="57.75" customHeight="1">
      <c r="A6" s="12" t="s">
        <v>19</v>
      </c>
      <c r="B6" s="5" t="s">
        <v>20</v>
      </c>
      <c r="C6" s="13" t="s">
        <v>21</v>
      </c>
      <c r="D6" s="78"/>
      <c r="E6" s="74"/>
      <c r="F6" s="74"/>
      <c r="G6" s="74"/>
      <c r="H6" s="79"/>
      <c r="I6" s="7" t="s">
        <v>22</v>
      </c>
      <c r="J6" s="14" t="s">
        <v>23</v>
      </c>
    </row>
    <row r="7" spans="1:12" ht="18" customHeight="1">
      <c r="A7" s="3">
        <v>3</v>
      </c>
      <c r="B7" s="3">
        <v>34</v>
      </c>
      <c r="C7" s="11">
        <v>57</v>
      </c>
      <c r="D7" s="78"/>
      <c r="E7" s="74"/>
      <c r="F7" s="74"/>
      <c r="G7" s="74"/>
      <c r="H7" s="79"/>
      <c r="I7" s="3">
        <v>47</v>
      </c>
      <c r="J7" s="3">
        <v>20</v>
      </c>
    </row>
    <row r="8" spans="1:12" ht="55.5" customHeight="1">
      <c r="A8" s="10" t="s">
        <v>24</v>
      </c>
      <c r="B8" s="6" t="s">
        <v>25</v>
      </c>
      <c r="C8" s="13" t="s">
        <v>26</v>
      </c>
      <c r="D8" s="78"/>
      <c r="E8" s="74"/>
      <c r="F8" s="74"/>
      <c r="G8" s="74"/>
      <c r="H8" s="79"/>
      <c r="I8" s="15" t="s">
        <v>27</v>
      </c>
      <c r="J8" s="7" t="s">
        <v>28</v>
      </c>
    </row>
    <row r="9" spans="1:12" ht="18" customHeight="1">
      <c r="A9" s="3">
        <v>4</v>
      </c>
      <c r="B9" s="3">
        <v>35</v>
      </c>
      <c r="C9" s="11">
        <v>58</v>
      </c>
      <c r="D9" s="78"/>
      <c r="E9" s="74"/>
      <c r="F9" s="74"/>
      <c r="G9" s="74"/>
      <c r="H9" s="79"/>
      <c r="I9" s="3">
        <v>46</v>
      </c>
      <c r="J9" s="3">
        <v>19</v>
      </c>
    </row>
    <row r="10" spans="1:12" ht="54" customHeight="1">
      <c r="A10" s="10" t="s">
        <v>29</v>
      </c>
      <c r="B10" s="13" t="s">
        <v>30</v>
      </c>
      <c r="C10" s="13" t="s">
        <v>31</v>
      </c>
      <c r="D10" s="80"/>
      <c r="E10" s="81"/>
      <c r="F10" s="81"/>
      <c r="G10" s="81"/>
      <c r="H10" s="82"/>
      <c r="I10" s="7" t="s">
        <v>32</v>
      </c>
      <c r="J10" s="7" t="s">
        <v>33</v>
      </c>
    </row>
    <row r="11" spans="1:12" ht="18" customHeight="1">
      <c r="A11" s="3">
        <v>5</v>
      </c>
      <c r="B11" s="3">
        <v>36</v>
      </c>
      <c r="C11" s="3">
        <v>59</v>
      </c>
      <c r="D11" s="3">
        <v>60</v>
      </c>
      <c r="E11" s="3">
        <v>61</v>
      </c>
      <c r="F11" s="3">
        <v>62</v>
      </c>
      <c r="G11" s="83">
        <v>63</v>
      </c>
      <c r="H11" s="84"/>
      <c r="I11" s="3">
        <v>45</v>
      </c>
      <c r="J11" s="3">
        <v>18</v>
      </c>
    </row>
    <row r="12" spans="1:12" ht="55.5" customHeight="1">
      <c r="A12" s="12" t="s">
        <v>34</v>
      </c>
      <c r="B12" s="6" t="s">
        <v>35</v>
      </c>
      <c r="C12" s="6" t="s">
        <v>36</v>
      </c>
      <c r="D12" s="5" t="s">
        <v>37</v>
      </c>
      <c r="E12" s="5" t="s">
        <v>38</v>
      </c>
      <c r="F12" s="6" t="s">
        <v>39</v>
      </c>
      <c r="G12" s="85" t="s">
        <v>40</v>
      </c>
      <c r="H12" s="86"/>
      <c r="I12" s="5" t="s">
        <v>41</v>
      </c>
      <c r="J12" s="14" t="s">
        <v>42</v>
      </c>
    </row>
    <row r="13" spans="1:12" ht="18" customHeight="1">
      <c r="A13" s="3">
        <v>6</v>
      </c>
      <c r="B13" s="3">
        <v>37</v>
      </c>
      <c r="C13" s="3">
        <v>38</v>
      </c>
      <c r="D13" s="3">
        <v>39</v>
      </c>
      <c r="E13" s="3">
        <v>40</v>
      </c>
      <c r="F13" s="3">
        <v>41</v>
      </c>
      <c r="G13" s="3">
        <v>42</v>
      </c>
      <c r="H13" s="3">
        <v>43</v>
      </c>
      <c r="I13" s="3">
        <v>44</v>
      </c>
      <c r="J13" s="3">
        <v>17</v>
      </c>
    </row>
    <row r="14" spans="1:12" ht="54" customHeight="1">
      <c r="A14" s="10" t="s">
        <v>43</v>
      </c>
      <c r="B14" s="6" t="s">
        <v>44</v>
      </c>
      <c r="C14" s="6" t="s">
        <v>45</v>
      </c>
      <c r="D14" s="6" t="s">
        <v>46</v>
      </c>
      <c r="E14" s="6" t="s">
        <v>47</v>
      </c>
      <c r="F14" s="6" t="s">
        <v>48</v>
      </c>
      <c r="G14" s="6" t="s">
        <v>49</v>
      </c>
      <c r="H14" s="6" t="s">
        <v>50</v>
      </c>
      <c r="I14" s="6" t="s">
        <v>51</v>
      </c>
      <c r="J14" s="12" t="s">
        <v>52</v>
      </c>
    </row>
    <row r="15" spans="1:12" ht="18" customHeight="1">
      <c r="A15" s="3">
        <v>7</v>
      </c>
      <c r="B15" s="3">
        <v>8</v>
      </c>
      <c r="C15" s="3">
        <v>9</v>
      </c>
      <c r="D15" s="3">
        <v>10</v>
      </c>
      <c r="E15" s="3">
        <v>11</v>
      </c>
      <c r="F15" s="3">
        <v>12</v>
      </c>
      <c r="G15" s="3">
        <v>13</v>
      </c>
      <c r="H15" s="3">
        <v>14</v>
      </c>
      <c r="I15" s="3">
        <v>15</v>
      </c>
      <c r="J15" s="3">
        <v>16</v>
      </c>
    </row>
    <row r="16" spans="1:12" ht="49.5" customHeight="1">
      <c r="A16" s="17" t="s">
        <v>53</v>
      </c>
      <c r="B16" s="17" t="s">
        <v>54</v>
      </c>
      <c r="C16" s="18" t="s">
        <v>55</v>
      </c>
      <c r="D16" s="18" t="s">
        <v>56</v>
      </c>
      <c r="E16" s="19" t="s">
        <v>57</v>
      </c>
      <c r="F16" s="20" t="s">
        <v>58</v>
      </c>
      <c r="G16" s="18" t="s">
        <v>59</v>
      </c>
      <c r="H16" s="18" t="s">
        <v>60</v>
      </c>
      <c r="I16" s="17" t="s">
        <v>61</v>
      </c>
      <c r="J16" s="17" t="s">
        <v>62</v>
      </c>
    </row>
    <row r="17" spans="1:1" ht="15.75" customHeight="1"/>
    <row r="18" spans="1:1" ht="15.75" customHeight="1"/>
    <row r="19" spans="1:1" ht="15.75" customHeight="1">
      <c r="A19" s="21"/>
    </row>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mergeCells count="3">
    <mergeCell ref="D5:H10"/>
    <mergeCell ref="G11:H11"/>
    <mergeCell ref="G12:H12"/>
  </mergeCells>
  <conditionalFormatting sqref="B1:J1">
    <cfRule type="colorScale" priority="1">
      <colorScale>
        <cfvo type="min"/>
        <cfvo type="max"/>
        <color rgb="FFC55A11"/>
        <color rgb="FF92D050"/>
      </colorScale>
    </cfRule>
  </conditionalFormatting>
  <conditionalFormatting sqref="C3:I3">
    <cfRule type="colorScale" priority="2">
      <colorScale>
        <cfvo type="min"/>
        <cfvo type="max"/>
        <color rgb="FFFFD965"/>
        <color rgb="FFC5E0B3"/>
      </colorScale>
    </cfRule>
  </conditionalFormatting>
  <conditionalFormatting sqref="A5 A3 A7 A9 A11 A13 A15">
    <cfRule type="colorScale" priority="3">
      <colorScale>
        <cfvo type="min"/>
        <cfvo type="max"/>
        <color rgb="FFFCFCFF"/>
        <color rgb="FF63BE7B"/>
      </colorScale>
    </cfRule>
  </conditionalFormatting>
  <conditionalFormatting sqref="A15:J15">
    <cfRule type="colorScale" priority="4">
      <colorScale>
        <cfvo type="min"/>
        <cfvo type="max"/>
        <color theme="9"/>
        <color rgb="FFFFEF9C"/>
      </colorScale>
    </cfRule>
  </conditionalFormatting>
  <conditionalFormatting sqref="J1:J4 J7:J13 J15">
    <cfRule type="colorScale" priority="5">
      <colorScale>
        <cfvo type="min"/>
        <cfvo type="max"/>
        <color rgb="FFFFE598"/>
        <color rgb="FFC55A11"/>
      </colorScale>
    </cfRule>
  </conditionalFormatting>
  <conditionalFormatting sqref="B3 B1 B5 B7 B9:B11 B13">
    <cfRule type="colorScale" priority="6">
      <colorScale>
        <cfvo type="min"/>
        <cfvo type="max"/>
        <color theme="9"/>
        <color rgb="FFB4C6E7"/>
      </colorScale>
    </cfRule>
  </conditionalFormatting>
  <conditionalFormatting sqref="B13:I13">
    <cfRule type="colorScale" priority="7">
      <colorScale>
        <cfvo type="min"/>
        <cfvo type="max"/>
        <color rgb="FFB4C6E7"/>
        <color rgb="FFB99DFF"/>
      </colorScale>
    </cfRule>
  </conditionalFormatting>
  <conditionalFormatting sqref="I5 I3 I7 I9 I11 I13">
    <cfRule type="colorScale" priority="8">
      <colorScale>
        <cfvo type="min"/>
        <cfvo type="max"/>
        <color rgb="FFB99DFF"/>
        <color rgb="FFFFEF9C"/>
      </colorScale>
    </cfRule>
  </conditionalFormatting>
  <conditionalFormatting sqref="I5 I3 I7 I9 I11 I13">
    <cfRule type="colorScale" priority="9">
      <colorScale>
        <cfvo type="min"/>
        <cfvo type="max"/>
        <color rgb="FFFF7128"/>
        <color rgb="FFFFD965"/>
      </colorScale>
    </cfRule>
  </conditionalFormatting>
  <conditionalFormatting sqref="C5:C11 C3">
    <cfRule type="colorScale" priority="10">
      <colorScale>
        <cfvo type="min"/>
        <cfvo type="max"/>
        <color rgb="FFA8D08D"/>
        <color rgb="FFC55A11"/>
      </colorScale>
    </cfRule>
  </conditionalFormatting>
  <conditionalFormatting sqref="C11:H11">
    <cfRule type="colorScale" priority="11">
      <colorScale>
        <cfvo type="min"/>
        <cfvo type="max"/>
        <color rgb="FFC55A11"/>
        <color theme="0"/>
      </colorScale>
    </cfRule>
  </conditionalFormatting>
  <conditionalFormatting sqref="I5 I3 I7 I9 I11 I13">
    <cfRule type="colorScale" priority="12">
      <colorScale>
        <cfvo type="min"/>
        <cfvo type="max"/>
        <color rgb="FFB99DFF"/>
        <color rgb="FFFFD965"/>
      </colorScale>
    </cfRule>
  </conditionalFormatting>
  <conditionalFormatting sqref="J1:J13 J15">
    <cfRule type="colorScale" priority="13">
      <colorScale>
        <cfvo type="min"/>
        <cfvo type="max"/>
        <color rgb="FFFEF2CB"/>
        <color rgb="FFC55A11"/>
      </colorScale>
    </cfRule>
  </conditionalFormatting>
  <conditionalFormatting sqref="J1:J13 J15">
    <cfRule type="colorScale" priority="14">
      <colorScale>
        <cfvo type="min"/>
        <cfvo type="max"/>
        <color rgb="FFFFE598"/>
        <color rgb="FFC55A11"/>
      </colorScale>
    </cfRule>
  </conditionalFormatting>
  <conditionalFormatting sqref="J6">
    <cfRule type="colorScale" priority="15">
      <colorScale>
        <cfvo type="min"/>
        <cfvo type="max"/>
        <color rgb="FFFFE598"/>
        <color rgb="FFC55A11"/>
      </colorScale>
    </cfRule>
  </conditionalFormatting>
  <conditionalFormatting sqref="I6">
    <cfRule type="colorScale" priority="16">
      <colorScale>
        <cfvo type="min"/>
        <cfvo type="max"/>
        <color rgb="FFFFE598"/>
        <color rgb="FFC55A11"/>
      </colorScale>
    </cfRule>
  </conditionalFormatting>
  <conditionalFormatting sqref="I6">
    <cfRule type="colorScale" priority="17">
      <colorScale>
        <cfvo type="min"/>
        <cfvo type="max"/>
        <color rgb="FFFEF2CB"/>
        <color rgb="FFC55A11"/>
      </colorScale>
    </cfRule>
  </conditionalFormatting>
  <conditionalFormatting sqref="I6">
    <cfRule type="colorScale" priority="18">
      <colorScale>
        <cfvo type="min"/>
        <cfvo type="max"/>
        <color rgb="FFFFE598"/>
        <color rgb="FFC55A11"/>
      </colorScale>
    </cfRule>
  </conditionalFormatting>
  <conditionalFormatting sqref="I8">
    <cfRule type="colorScale" priority="19">
      <colorScale>
        <cfvo type="min"/>
        <cfvo type="max"/>
        <color rgb="FFFFE598"/>
        <color rgb="FFC55A11"/>
      </colorScale>
    </cfRule>
  </conditionalFormatting>
  <conditionalFormatting sqref="I8">
    <cfRule type="colorScale" priority="20">
      <colorScale>
        <cfvo type="min"/>
        <cfvo type="max"/>
        <color rgb="FFFEF2CB"/>
        <color rgb="FFC55A11"/>
      </colorScale>
    </cfRule>
  </conditionalFormatting>
  <conditionalFormatting sqref="I8">
    <cfRule type="colorScale" priority="21">
      <colorScale>
        <cfvo type="min"/>
        <cfvo type="max"/>
        <color rgb="FFFFE598"/>
        <color rgb="FFC55A11"/>
      </colorScale>
    </cfRule>
  </conditionalFormatting>
  <conditionalFormatting sqref="I10">
    <cfRule type="colorScale" priority="22">
      <colorScale>
        <cfvo type="min"/>
        <cfvo type="max"/>
        <color rgb="FFFFE598"/>
        <color rgb="FFC55A11"/>
      </colorScale>
    </cfRule>
  </conditionalFormatting>
  <conditionalFormatting sqref="I10">
    <cfRule type="colorScale" priority="23">
      <colorScale>
        <cfvo type="min"/>
        <cfvo type="max"/>
        <color rgb="FFFEF2CB"/>
        <color rgb="FFC55A11"/>
      </colorScale>
    </cfRule>
  </conditionalFormatting>
  <conditionalFormatting sqref="I10">
    <cfRule type="colorScale" priority="24">
      <colorScale>
        <cfvo type="min"/>
        <cfvo type="max"/>
        <color rgb="FFFFE598"/>
        <color rgb="FFC55A11"/>
      </colorScale>
    </cfRule>
  </conditionalFormatting>
  <conditionalFormatting sqref="A1">
    <cfRule type="notContainsBlanks" dxfId="16" priority="25">
      <formula>LEN(TRIM(A1))&gt;0</formula>
    </cfRule>
  </conditionalFormatting>
  <conditionalFormatting sqref="A1:Z968">
    <cfRule type="containsText" dxfId="15" priority="26" operator="containsText" text="Team 1">
      <formula>NOT(ISERROR(SEARCH(("Team 1"),(A1))))</formula>
    </cfRule>
  </conditionalFormatting>
  <conditionalFormatting sqref="A1:Z968">
    <cfRule type="containsText" dxfId="14" priority="27" operator="containsText" text="Team 2">
      <formula>NOT(ISERROR(SEARCH(("Team 2"),(A1))))</formula>
    </cfRule>
  </conditionalFormatting>
  <conditionalFormatting sqref="A1:Z968">
    <cfRule type="containsText" dxfId="13" priority="28" operator="containsText" text="Team 3">
      <formula>NOT(ISERROR(SEARCH(("Team 3"),(A1))))</formula>
    </cfRule>
  </conditionalFormatting>
  <conditionalFormatting sqref="A1:Z968">
    <cfRule type="containsText" dxfId="12" priority="29" operator="containsText" text="Team 4">
      <formula>NOT(ISERROR(SEARCH(("Team 4"),(A1))))</formula>
    </cfRule>
  </conditionalFormatting>
  <conditionalFormatting sqref="A1:Z968">
    <cfRule type="containsText" dxfId="11" priority="30" operator="containsText" text="Team 5">
      <formula>NOT(ISERROR(SEARCH(("Team 5"),(A1))))</formula>
    </cfRule>
  </conditionalFormatting>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F1000"/>
  <sheetViews>
    <sheetView tabSelected="1" workbookViewId="0">
      <selection activeCell="J2" sqref="J2:T43"/>
    </sheetView>
  </sheetViews>
  <sheetFormatPr defaultColWidth="14.42578125" defaultRowHeight="15" customHeight="1"/>
  <cols>
    <col min="1" max="32" width="8.7109375" customWidth="1"/>
  </cols>
  <sheetData>
    <row r="2" spans="2:32" ht="18.75" customHeight="1">
      <c r="B2" s="87" t="s">
        <v>63</v>
      </c>
      <c r="C2" s="76"/>
      <c r="D2" s="76"/>
      <c r="E2" s="76"/>
      <c r="F2" s="76"/>
      <c r="G2" s="76"/>
      <c r="H2" s="77"/>
      <c r="J2" s="87" t="s">
        <v>64</v>
      </c>
      <c r="K2" s="76"/>
      <c r="L2" s="76"/>
      <c r="M2" s="76"/>
      <c r="N2" s="76"/>
      <c r="O2" s="76"/>
      <c r="P2" s="76"/>
      <c r="Q2" s="76"/>
      <c r="R2" s="76"/>
      <c r="S2" s="76"/>
      <c r="T2" s="77"/>
      <c r="V2" s="87" t="s">
        <v>65</v>
      </c>
      <c r="W2" s="76"/>
      <c r="X2" s="76"/>
      <c r="Y2" s="76"/>
      <c r="Z2" s="76"/>
      <c r="AA2" s="76"/>
      <c r="AB2" s="76"/>
      <c r="AC2" s="77"/>
      <c r="AD2" s="22"/>
      <c r="AE2" s="22"/>
      <c r="AF2" s="22"/>
    </row>
    <row r="3" spans="2:32">
      <c r="B3" s="78"/>
      <c r="C3" s="74"/>
      <c r="D3" s="74"/>
      <c r="E3" s="74"/>
      <c r="F3" s="74"/>
      <c r="G3" s="74"/>
      <c r="H3" s="79"/>
      <c r="J3" s="78"/>
      <c r="K3" s="74"/>
      <c r="L3" s="74"/>
      <c r="M3" s="74"/>
      <c r="N3" s="74"/>
      <c r="O3" s="74"/>
      <c r="P3" s="74"/>
      <c r="Q3" s="74"/>
      <c r="R3" s="74"/>
      <c r="S3" s="74"/>
      <c r="T3" s="79"/>
      <c r="V3" s="78"/>
      <c r="W3" s="74"/>
      <c r="X3" s="74"/>
      <c r="Y3" s="74"/>
      <c r="Z3" s="74"/>
      <c r="AA3" s="74"/>
      <c r="AB3" s="74"/>
      <c r="AC3" s="79"/>
      <c r="AD3" s="22"/>
      <c r="AE3" s="22"/>
      <c r="AF3" s="22"/>
    </row>
    <row r="4" spans="2:32" ht="25.5" customHeight="1">
      <c r="B4" s="78"/>
      <c r="C4" s="74"/>
      <c r="D4" s="74"/>
      <c r="E4" s="74"/>
      <c r="F4" s="74"/>
      <c r="G4" s="74"/>
      <c r="H4" s="79"/>
      <c r="J4" s="78"/>
      <c r="K4" s="74"/>
      <c r="L4" s="74"/>
      <c r="M4" s="74"/>
      <c r="N4" s="74"/>
      <c r="O4" s="74"/>
      <c r="P4" s="74"/>
      <c r="Q4" s="74"/>
      <c r="R4" s="74"/>
      <c r="S4" s="74"/>
      <c r="T4" s="79"/>
      <c r="V4" s="78"/>
      <c r="W4" s="74"/>
      <c r="X4" s="74"/>
      <c r="Y4" s="74"/>
      <c r="Z4" s="74"/>
      <c r="AA4" s="74"/>
      <c r="AB4" s="74"/>
      <c r="AC4" s="79"/>
      <c r="AD4" s="22"/>
      <c r="AE4" s="22"/>
      <c r="AF4" s="22"/>
    </row>
    <row r="5" spans="2:32">
      <c r="B5" s="78"/>
      <c r="C5" s="74"/>
      <c r="D5" s="74"/>
      <c r="E5" s="74"/>
      <c r="F5" s="74"/>
      <c r="G5" s="74"/>
      <c r="H5" s="79"/>
      <c r="J5" s="78"/>
      <c r="K5" s="74"/>
      <c r="L5" s="74"/>
      <c r="M5" s="74"/>
      <c r="N5" s="74"/>
      <c r="O5" s="74"/>
      <c r="P5" s="74"/>
      <c r="Q5" s="74"/>
      <c r="R5" s="74"/>
      <c r="S5" s="74"/>
      <c r="T5" s="79"/>
      <c r="V5" s="78"/>
      <c r="W5" s="74"/>
      <c r="X5" s="74"/>
      <c r="Y5" s="74"/>
      <c r="Z5" s="74"/>
      <c r="AA5" s="74"/>
      <c r="AB5" s="74"/>
      <c r="AC5" s="79"/>
      <c r="AD5" s="22"/>
      <c r="AE5" s="22"/>
      <c r="AF5" s="22"/>
    </row>
    <row r="6" spans="2:32" ht="15.75" customHeight="1">
      <c r="B6" s="78"/>
      <c r="C6" s="74"/>
      <c r="D6" s="74"/>
      <c r="E6" s="74"/>
      <c r="F6" s="74"/>
      <c r="G6" s="74"/>
      <c r="H6" s="79"/>
      <c r="J6" s="78"/>
      <c r="K6" s="74"/>
      <c r="L6" s="74"/>
      <c r="M6" s="74"/>
      <c r="N6" s="74"/>
      <c r="O6" s="74"/>
      <c r="P6" s="74"/>
      <c r="Q6" s="74"/>
      <c r="R6" s="74"/>
      <c r="S6" s="74"/>
      <c r="T6" s="79"/>
      <c r="V6" s="78"/>
      <c r="W6" s="74"/>
      <c r="X6" s="74"/>
      <c r="Y6" s="74"/>
      <c r="Z6" s="74"/>
      <c r="AA6" s="74"/>
      <c r="AB6" s="74"/>
      <c r="AC6" s="79"/>
      <c r="AD6" s="22"/>
      <c r="AE6" s="22"/>
      <c r="AF6" s="22"/>
    </row>
    <row r="7" spans="2:32" ht="25.5" customHeight="1">
      <c r="B7" s="78"/>
      <c r="C7" s="74"/>
      <c r="D7" s="74"/>
      <c r="E7" s="74"/>
      <c r="F7" s="74"/>
      <c r="G7" s="74"/>
      <c r="H7" s="79"/>
      <c r="J7" s="78"/>
      <c r="K7" s="74"/>
      <c r="L7" s="74"/>
      <c r="M7" s="74"/>
      <c r="N7" s="74"/>
      <c r="O7" s="74"/>
      <c r="P7" s="74"/>
      <c r="Q7" s="74"/>
      <c r="R7" s="74"/>
      <c r="S7" s="74"/>
      <c r="T7" s="79"/>
      <c r="V7" s="78"/>
      <c r="W7" s="74"/>
      <c r="X7" s="74"/>
      <c r="Y7" s="74"/>
      <c r="Z7" s="74"/>
      <c r="AA7" s="74"/>
      <c r="AB7" s="74"/>
      <c r="AC7" s="79"/>
      <c r="AD7" s="22"/>
      <c r="AE7" s="22"/>
      <c r="AF7" s="22"/>
    </row>
    <row r="8" spans="2:32">
      <c r="B8" s="78"/>
      <c r="C8" s="74"/>
      <c r="D8" s="74"/>
      <c r="E8" s="74"/>
      <c r="F8" s="74"/>
      <c r="G8" s="74"/>
      <c r="H8" s="79"/>
      <c r="J8" s="78"/>
      <c r="K8" s="74"/>
      <c r="L8" s="74"/>
      <c r="M8" s="74"/>
      <c r="N8" s="74"/>
      <c r="O8" s="74"/>
      <c r="P8" s="74"/>
      <c r="Q8" s="74"/>
      <c r="R8" s="74"/>
      <c r="S8" s="74"/>
      <c r="T8" s="79"/>
      <c r="V8" s="78"/>
      <c r="W8" s="74"/>
      <c r="X8" s="74"/>
      <c r="Y8" s="74"/>
      <c r="Z8" s="74"/>
      <c r="AA8" s="74"/>
      <c r="AB8" s="74"/>
      <c r="AC8" s="79"/>
      <c r="AD8" s="22"/>
      <c r="AE8" s="22"/>
      <c r="AF8" s="22"/>
    </row>
    <row r="9" spans="2:32" ht="25.5" customHeight="1">
      <c r="B9" s="78"/>
      <c r="C9" s="74"/>
      <c r="D9" s="74"/>
      <c r="E9" s="74"/>
      <c r="F9" s="74"/>
      <c r="G9" s="74"/>
      <c r="H9" s="79"/>
      <c r="J9" s="78"/>
      <c r="K9" s="74"/>
      <c r="L9" s="74"/>
      <c r="M9" s="74"/>
      <c r="N9" s="74"/>
      <c r="O9" s="74"/>
      <c r="P9" s="74"/>
      <c r="Q9" s="74"/>
      <c r="R9" s="74"/>
      <c r="S9" s="74"/>
      <c r="T9" s="79"/>
      <c r="V9" s="78"/>
      <c r="W9" s="74"/>
      <c r="X9" s="74"/>
      <c r="Y9" s="74"/>
      <c r="Z9" s="74"/>
      <c r="AA9" s="74"/>
      <c r="AB9" s="74"/>
      <c r="AC9" s="79"/>
      <c r="AD9" s="22"/>
      <c r="AE9" s="22"/>
      <c r="AF9" s="22"/>
    </row>
    <row r="10" spans="2:32">
      <c r="B10" s="78"/>
      <c r="C10" s="74"/>
      <c r="D10" s="74"/>
      <c r="E10" s="74"/>
      <c r="F10" s="74"/>
      <c r="G10" s="74"/>
      <c r="H10" s="79"/>
      <c r="J10" s="78"/>
      <c r="K10" s="74"/>
      <c r="L10" s="74"/>
      <c r="M10" s="74"/>
      <c r="N10" s="74"/>
      <c r="O10" s="74"/>
      <c r="P10" s="74"/>
      <c r="Q10" s="74"/>
      <c r="R10" s="74"/>
      <c r="S10" s="74"/>
      <c r="T10" s="79"/>
      <c r="V10" s="78"/>
      <c r="W10" s="74"/>
      <c r="X10" s="74"/>
      <c r="Y10" s="74"/>
      <c r="Z10" s="74"/>
      <c r="AA10" s="74"/>
      <c r="AB10" s="74"/>
      <c r="AC10" s="79"/>
      <c r="AD10" s="22"/>
      <c r="AE10" s="22"/>
      <c r="AF10" s="22"/>
    </row>
    <row r="11" spans="2:32">
      <c r="B11" s="78"/>
      <c r="C11" s="74"/>
      <c r="D11" s="74"/>
      <c r="E11" s="74"/>
      <c r="F11" s="74"/>
      <c r="G11" s="74"/>
      <c r="H11" s="79"/>
      <c r="J11" s="78"/>
      <c r="K11" s="74"/>
      <c r="L11" s="74"/>
      <c r="M11" s="74"/>
      <c r="N11" s="74"/>
      <c r="O11" s="74"/>
      <c r="P11" s="74"/>
      <c r="Q11" s="74"/>
      <c r="R11" s="74"/>
      <c r="S11" s="74"/>
      <c r="T11" s="79"/>
      <c r="V11" s="78"/>
      <c r="W11" s="74"/>
      <c r="X11" s="74"/>
      <c r="Y11" s="74"/>
      <c r="Z11" s="74"/>
      <c r="AA11" s="74"/>
      <c r="AB11" s="74"/>
      <c r="AC11" s="79"/>
      <c r="AD11" s="22"/>
      <c r="AE11" s="22"/>
      <c r="AF11" s="22"/>
    </row>
    <row r="12" spans="2:32" ht="25.5" customHeight="1">
      <c r="B12" s="78"/>
      <c r="C12" s="74"/>
      <c r="D12" s="74"/>
      <c r="E12" s="74"/>
      <c r="F12" s="74"/>
      <c r="G12" s="74"/>
      <c r="H12" s="79"/>
      <c r="J12" s="78"/>
      <c r="K12" s="74"/>
      <c r="L12" s="74"/>
      <c r="M12" s="74"/>
      <c r="N12" s="74"/>
      <c r="O12" s="74"/>
      <c r="P12" s="74"/>
      <c r="Q12" s="74"/>
      <c r="R12" s="74"/>
      <c r="S12" s="74"/>
      <c r="T12" s="79"/>
      <c r="V12" s="78"/>
      <c r="W12" s="74"/>
      <c r="X12" s="74"/>
      <c r="Y12" s="74"/>
      <c r="Z12" s="74"/>
      <c r="AA12" s="74"/>
      <c r="AB12" s="74"/>
      <c r="AC12" s="79"/>
      <c r="AD12" s="22"/>
      <c r="AE12" s="22"/>
      <c r="AF12" s="22"/>
    </row>
    <row r="13" spans="2:32">
      <c r="B13" s="78"/>
      <c r="C13" s="74"/>
      <c r="D13" s="74"/>
      <c r="E13" s="74"/>
      <c r="F13" s="74"/>
      <c r="G13" s="74"/>
      <c r="H13" s="79"/>
      <c r="J13" s="78"/>
      <c r="K13" s="74"/>
      <c r="L13" s="74"/>
      <c r="M13" s="74"/>
      <c r="N13" s="74"/>
      <c r="O13" s="74"/>
      <c r="P13" s="74"/>
      <c r="Q13" s="74"/>
      <c r="R13" s="74"/>
      <c r="S13" s="74"/>
      <c r="T13" s="79"/>
      <c r="V13" s="78"/>
      <c r="W13" s="74"/>
      <c r="X13" s="74"/>
      <c r="Y13" s="74"/>
      <c r="Z13" s="74"/>
      <c r="AA13" s="74"/>
      <c r="AB13" s="74"/>
      <c r="AC13" s="79"/>
      <c r="AD13" s="22"/>
      <c r="AE13" s="22"/>
      <c r="AF13" s="22"/>
    </row>
    <row r="14" spans="2:32" ht="25.5" customHeight="1">
      <c r="B14" s="78"/>
      <c r="C14" s="74"/>
      <c r="D14" s="74"/>
      <c r="E14" s="74"/>
      <c r="F14" s="74"/>
      <c r="G14" s="74"/>
      <c r="H14" s="79"/>
      <c r="J14" s="78"/>
      <c r="K14" s="74"/>
      <c r="L14" s="74"/>
      <c r="M14" s="74"/>
      <c r="N14" s="74"/>
      <c r="O14" s="74"/>
      <c r="P14" s="74"/>
      <c r="Q14" s="74"/>
      <c r="R14" s="74"/>
      <c r="S14" s="74"/>
      <c r="T14" s="79"/>
      <c r="V14" s="78"/>
      <c r="W14" s="74"/>
      <c r="X14" s="74"/>
      <c r="Y14" s="74"/>
      <c r="Z14" s="74"/>
      <c r="AA14" s="74"/>
      <c r="AB14" s="74"/>
      <c r="AC14" s="79"/>
      <c r="AD14" s="22"/>
      <c r="AE14" s="22"/>
      <c r="AF14" s="22"/>
    </row>
    <row r="15" spans="2:32">
      <c r="B15" s="78"/>
      <c r="C15" s="74"/>
      <c r="D15" s="74"/>
      <c r="E15" s="74"/>
      <c r="F15" s="74"/>
      <c r="G15" s="74"/>
      <c r="H15" s="79"/>
      <c r="J15" s="78"/>
      <c r="K15" s="74"/>
      <c r="L15" s="74"/>
      <c r="M15" s="74"/>
      <c r="N15" s="74"/>
      <c r="O15" s="74"/>
      <c r="P15" s="74"/>
      <c r="Q15" s="74"/>
      <c r="R15" s="74"/>
      <c r="S15" s="74"/>
      <c r="T15" s="79"/>
      <c r="V15" s="78"/>
      <c r="W15" s="74"/>
      <c r="X15" s="74"/>
      <c r="Y15" s="74"/>
      <c r="Z15" s="74"/>
      <c r="AA15" s="74"/>
      <c r="AB15" s="74"/>
      <c r="AC15" s="79"/>
      <c r="AD15" s="22"/>
      <c r="AE15" s="22"/>
      <c r="AF15" s="22"/>
    </row>
    <row r="16" spans="2:32">
      <c r="B16" s="78"/>
      <c r="C16" s="74"/>
      <c r="D16" s="74"/>
      <c r="E16" s="74"/>
      <c r="F16" s="74"/>
      <c r="G16" s="74"/>
      <c r="H16" s="79"/>
      <c r="J16" s="78"/>
      <c r="K16" s="74"/>
      <c r="L16" s="74"/>
      <c r="M16" s="74"/>
      <c r="N16" s="74"/>
      <c r="O16" s="74"/>
      <c r="P16" s="74"/>
      <c r="Q16" s="74"/>
      <c r="R16" s="74"/>
      <c r="S16" s="74"/>
      <c r="T16" s="79"/>
      <c r="V16" s="78"/>
      <c r="W16" s="74"/>
      <c r="X16" s="74"/>
      <c r="Y16" s="74"/>
      <c r="Z16" s="74"/>
      <c r="AA16" s="74"/>
      <c r="AB16" s="74"/>
      <c r="AC16" s="79"/>
      <c r="AD16" s="22"/>
      <c r="AE16" s="22"/>
      <c r="AF16" s="22"/>
    </row>
    <row r="17" spans="2:32">
      <c r="B17" s="78"/>
      <c r="C17" s="74"/>
      <c r="D17" s="74"/>
      <c r="E17" s="74"/>
      <c r="F17" s="74"/>
      <c r="G17" s="74"/>
      <c r="H17" s="79"/>
      <c r="J17" s="78"/>
      <c r="K17" s="74"/>
      <c r="L17" s="74"/>
      <c r="M17" s="74"/>
      <c r="N17" s="74"/>
      <c r="O17" s="74"/>
      <c r="P17" s="74"/>
      <c r="Q17" s="74"/>
      <c r="R17" s="74"/>
      <c r="S17" s="74"/>
      <c r="T17" s="79"/>
      <c r="V17" s="78"/>
      <c r="W17" s="74"/>
      <c r="X17" s="74"/>
      <c r="Y17" s="74"/>
      <c r="Z17" s="74"/>
      <c r="AA17" s="74"/>
      <c r="AB17" s="74"/>
      <c r="AC17" s="79"/>
      <c r="AD17" s="22"/>
      <c r="AE17" s="22"/>
      <c r="AF17" s="22"/>
    </row>
    <row r="18" spans="2:32">
      <c r="B18" s="78"/>
      <c r="C18" s="74"/>
      <c r="D18" s="74"/>
      <c r="E18" s="74"/>
      <c r="F18" s="74"/>
      <c r="G18" s="74"/>
      <c r="H18" s="79"/>
      <c r="J18" s="78"/>
      <c r="K18" s="74"/>
      <c r="L18" s="74"/>
      <c r="M18" s="74"/>
      <c r="N18" s="74"/>
      <c r="O18" s="74"/>
      <c r="P18" s="74"/>
      <c r="Q18" s="74"/>
      <c r="R18" s="74"/>
      <c r="S18" s="74"/>
      <c r="T18" s="79"/>
      <c r="V18" s="78"/>
      <c r="W18" s="74"/>
      <c r="X18" s="74"/>
      <c r="Y18" s="74"/>
      <c r="Z18" s="74"/>
      <c r="AA18" s="74"/>
      <c r="AB18" s="74"/>
      <c r="AC18" s="79"/>
      <c r="AD18" s="22"/>
      <c r="AE18" s="22"/>
      <c r="AF18" s="22"/>
    </row>
    <row r="19" spans="2:32">
      <c r="B19" s="78"/>
      <c r="C19" s="74"/>
      <c r="D19" s="74"/>
      <c r="E19" s="74"/>
      <c r="F19" s="74"/>
      <c r="G19" s="74"/>
      <c r="H19" s="79"/>
      <c r="J19" s="78"/>
      <c r="K19" s="74"/>
      <c r="L19" s="74"/>
      <c r="M19" s="74"/>
      <c r="N19" s="74"/>
      <c r="O19" s="74"/>
      <c r="P19" s="74"/>
      <c r="Q19" s="74"/>
      <c r="R19" s="74"/>
      <c r="S19" s="74"/>
      <c r="T19" s="79"/>
      <c r="V19" s="78"/>
      <c r="W19" s="74"/>
      <c r="X19" s="74"/>
      <c r="Y19" s="74"/>
      <c r="Z19" s="74"/>
      <c r="AA19" s="74"/>
      <c r="AB19" s="74"/>
      <c r="AC19" s="79"/>
      <c r="AD19" s="22"/>
      <c r="AE19" s="22"/>
      <c r="AF19" s="22"/>
    </row>
    <row r="20" spans="2:32">
      <c r="B20" s="78"/>
      <c r="C20" s="74"/>
      <c r="D20" s="74"/>
      <c r="E20" s="74"/>
      <c r="F20" s="74"/>
      <c r="G20" s="74"/>
      <c r="H20" s="79"/>
      <c r="J20" s="78"/>
      <c r="K20" s="74"/>
      <c r="L20" s="74"/>
      <c r="M20" s="74"/>
      <c r="N20" s="74"/>
      <c r="O20" s="74"/>
      <c r="P20" s="74"/>
      <c r="Q20" s="74"/>
      <c r="R20" s="74"/>
      <c r="S20" s="74"/>
      <c r="T20" s="79"/>
      <c r="V20" s="78"/>
      <c r="W20" s="74"/>
      <c r="X20" s="74"/>
      <c r="Y20" s="74"/>
      <c r="Z20" s="74"/>
      <c r="AA20" s="74"/>
      <c r="AB20" s="74"/>
      <c r="AC20" s="79"/>
      <c r="AD20" s="22"/>
      <c r="AE20" s="22"/>
      <c r="AF20" s="22"/>
    </row>
    <row r="21" spans="2:32" ht="15.75" customHeight="1">
      <c r="B21" s="78"/>
      <c r="C21" s="74"/>
      <c r="D21" s="74"/>
      <c r="E21" s="74"/>
      <c r="F21" s="74"/>
      <c r="G21" s="74"/>
      <c r="H21" s="79"/>
      <c r="J21" s="78"/>
      <c r="K21" s="74"/>
      <c r="L21" s="74"/>
      <c r="M21" s="74"/>
      <c r="N21" s="74"/>
      <c r="O21" s="74"/>
      <c r="P21" s="74"/>
      <c r="Q21" s="74"/>
      <c r="R21" s="74"/>
      <c r="S21" s="74"/>
      <c r="T21" s="79"/>
      <c r="V21" s="78"/>
      <c r="W21" s="74"/>
      <c r="X21" s="74"/>
      <c r="Y21" s="74"/>
      <c r="Z21" s="74"/>
      <c r="AA21" s="74"/>
      <c r="AB21" s="74"/>
      <c r="AC21" s="79"/>
      <c r="AD21" s="22"/>
      <c r="AE21" s="22"/>
      <c r="AF21" s="22"/>
    </row>
    <row r="22" spans="2:32" ht="15.75" customHeight="1">
      <c r="B22" s="78"/>
      <c r="C22" s="74"/>
      <c r="D22" s="74"/>
      <c r="E22" s="74"/>
      <c r="F22" s="74"/>
      <c r="G22" s="74"/>
      <c r="H22" s="79"/>
      <c r="J22" s="78"/>
      <c r="K22" s="74"/>
      <c r="L22" s="74"/>
      <c r="M22" s="74"/>
      <c r="N22" s="74"/>
      <c r="O22" s="74"/>
      <c r="P22" s="74"/>
      <c r="Q22" s="74"/>
      <c r="R22" s="74"/>
      <c r="S22" s="74"/>
      <c r="T22" s="79"/>
      <c r="V22" s="78"/>
      <c r="W22" s="74"/>
      <c r="X22" s="74"/>
      <c r="Y22" s="74"/>
      <c r="Z22" s="74"/>
      <c r="AA22" s="74"/>
      <c r="AB22" s="74"/>
      <c r="AC22" s="79"/>
      <c r="AD22" s="22"/>
      <c r="AE22" s="22"/>
      <c r="AF22" s="22"/>
    </row>
    <row r="23" spans="2:32" ht="15.75" customHeight="1">
      <c r="B23" s="78"/>
      <c r="C23" s="74"/>
      <c r="D23" s="74"/>
      <c r="E23" s="74"/>
      <c r="F23" s="74"/>
      <c r="G23" s="74"/>
      <c r="H23" s="79"/>
      <c r="J23" s="78"/>
      <c r="K23" s="74"/>
      <c r="L23" s="74"/>
      <c r="M23" s="74"/>
      <c r="N23" s="74"/>
      <c r="O23" s="74"/>
      <c r="P23" s="74"/>
      <c r="Q23" s="74"/>
      <c r="R23" s="74"/>
      <c r="S23" s="74"/>
      <c r="T23" s="79"/>
      <c r="V23" s="78"/>
      <c r="W23" s="74"/>
      <c r="X23" s="74"/>
      <c r="Y23" s="74"/>
      <c r="Z23" s="74"/>
      <c r="AA23" s="74"/>
      <c r="AB23" s="74"/>
      <c r="AC23" s="79"/>
      <c r="AD23" s="22"/>
      <c r="AE23" s="22"/>
      <c r="AF23" s="22"/>
    </row>
    <row r="24" spans="2:32" ht="25.5" customHeight="1">
      <c r="B24" s="78"/>
      <c r="C24" s="74"/>
      <c r="D24" s="74"/>
      <c r="E24" s="74"/>
      <c r="F24" s="74"/>
      <c r="G24" s="74"/>
      <c r="H24" s="79"/>
      <c r="J24" s="78"/>
      <c r="K24" s="74"/>
      <c r="L24" s="74"/>
      <c r="M24" s="74"/>
      <c r="N24" s="74"/>
      <c r="O24" s="74"/>
      <c r="P24" s="74"/>
      <c r="Q24" s="74"/>
      <c r="R24" s="74"/>
      <c r="S24" s="74"/>
      <c r="T24" s="79"/>
      <c r="V24" s="78"/>
      <c r="W24" s="74"/>
      <c r="X24" s="74"/>
      <c r="Y24" s="74"/>
      <c r="Z24" s="74"/>
      <c r="AA24" s="74"/>
      <c r="AB24" s="74"/>
      <c r="AC24" s="79"/>
      <c r="AD24" s="22"/>
      <c r="AE24" s="22"/>
      <c r="AF24" s="22"/>
    </row>
    <row r="25" spans="2:32" ht="25.5" customHeight="1">
      <c r="B25" s="78"/>
      <c r="C25" s="74"/>
      <c r="D25" s="74"/>
      <c r="E25" s="74"/>
      <c r="F25" s="74"/>
      <c r="G25" s="74"/>
      <c r="H25" s="79"/>
      <c r="J25" s="78"/>
      <c r="K25" s="74"/>
      <c r="L25" s="74"/>
      <c r="M25" s="74"/>
      <c r="N25" s="74"/>
      <c r="O25" s="74"/>
      <c r="P25" s="74"/>
      <c r="Q25" s="74"/>
      <c r="R25" s="74"/>
      <c r="S25" s="74"/>
      <c r="T25" s="79"/>
      <c r="V25" s="78"/>
      <c r="W25" s="74"/>
      <c r="X25" s="74"/>
      <c r="Y25" s="74"/>
      <c r="Z25" s="74"/>
      <c r="AA25" s="74"/>
      <c r="AB25" s="74"/>
      <c r="AC25" s="79"/>
      <c r="AD25" s="22"/>
      <c r="AE25" s="22"/>
      <c r="AF25" s="22"/>
    </row>
    <row r="26" spans="2:32" ht="15.75" customHeight="1">
      <c r="B26" s="78"/>
      <c r="C26" s="74"/>
      <c r="D26" s="74"/>
      <c r="E26" s="74"/>
      <c r="F26" s="74"/>
      <c r="G26" s="74"/>
      <c r="H26" s="79"/>
      <c r="J26" s="78"/>
      <c r="K26" s="74"/>
      <c r="L26" s="74"/>
      <c r="M26" s="74"/>
      <c r="N26" s="74"/>
      <c r="O26" s="74"/>
      <c r="P26" s="74"/>
      <c r="Q26" s="74"/>
      <c r="R26" s="74"/>
      <c r="S26" s="74"/>
      <c r="T26" s="79"/>
      <c r="V26" s="78"/>
      <c r="W26" s="74"/>
      <c r="X26" s="74"/>
      <c r="Y26" s="74"/>
      <c r="Z26" s="74"/>
      <c r="AA26" s="74"/>
      <c r="AB26" s="74"/>
      <c r="AC26" s="79"/>
      <c r="AD26" s="22"/>
      <c r="AE26" s="22"/>
      <c r="AF26" s="22"/>
    </row>
    <row r="27" spans="2:32" ht="25.5" customHeight="1">
      <c r="B27" s="78"/>
      <c r="C27" s="74"/>
      <c r="D27" s="74"/>
      <c r="E27" s="74"/>
      <c r="F27" s="74"/>
      <c r="G27" s="74"/>
      <c r="H27" s="79"/>
      <c r="J27" s="78"/>
      <c r="K27" s="74"/>
      <c r="L27" s="74"/>
      <c r="M27" s="74"/>
      <c r="N27" s="74"/>
      <c r="O27" s="74"/>
      <c r="P27" s="74"/>
      <c r="Q27" s="74"/>
      <c r="R27" s="74"/>
      <c r="S27" s="74"/>
      <c r="T27" s="79"/>
      <c r="V27" s="78"/>
      <c r="W27" s="74"/>
      <c r="X27" s="74"/>
      <c r="Y27" s="74"/>
      <c r="Z27" s="74"/>
      <c r="AA27" s="74"/>
      <c r="AB27" s="74"/>
      <c r="AC27" s="79"/>
      <c r="AD27" s="22"/>
      <c r="AE27" s="22"/>
      <c r="AF27" s="22"/>
    </row>
    <row r="28" spans="2:32" ht="15.75" customHeight="1">
      <c r="B28" s="78"/>
      <c r="C28" s="74"/>
      <c r="D28" s="74"/>
      <c r="E28" s="74"/>
      <c r="F28" s="74"/>
      <c r="G28" s="74"/>
      <c r="H28" s="79"/>
      <c r="J28" s="78"/>
      <c r="K28" s="74"/>
      <c r="L28" s="74"/>
      <c r="M28" s="74"/>
      <c r="N28" s="74"/>
      <c r="O28" s="74"/>
      <c r="P28" s="74"/>
      <c r="Q28" s="74"/>
      <c r="R28" s="74"/>
      <c r="S28" s="74"/>
      <c r="T28" s="79"/>
      <c r="V28" s="78"/>
      <c r="W28" s="74"/>
      <c r="X28" s="74"/>
      <c r="Y28" s="74"/>
      <c r="Z28" s="74"/>
      <c r="AA28" s="74"/>
      <c r="AB28" s="74"/>
      <c r="AC28" s="79"/>
      <c r="AD28" s="22"/>
      <c r="AE28" s="22"/>
      <c r="AF28" s="22"/>
    </row>
    <row r="29" spans="2:32" ht="15.75" customHeight="1">
      <c r="B29" s="78"/>
      <c r="C29" s="74"/>
      <c r="D29" s="74"/>
      <c r="E29" s="74"/>
      <c r="F29" s="74"/>
      <c r="G29" s="74"/>
      <c r="H29" s="79"/>
      <c r="J29" s="78"/>
      <c r="K29" s="74"/>
      <c r="L29" s="74"/>
      <c r="M29" s="74"/>
      <c r="N29" s="74"/>
      <c r="O29" s="74"/>
      <c r="P29" s="74"/>
      <c r="Q29" s="74"/>
      <c r="R29" s="74"/>
      <c r="S29" s="74"/>
      <c r="T29" s="79"/>
      <c r="V29" s="78"/>
      <c r="W29" s="74"/>
      <c r="X29" s="74"/>
      <c r="Y29" s="74"/>
      <c r="Z29" s="74"/>
      <c r="AA29" s="74"/>
      <c r="AB29" s="74"/>
      <c r="AC29" s="79"/>
      <c r="AD29" s="22"/>
      <c r="AE29" s="22"/>
      <c r="AF29" s="22"/>
    </row>
    <row r="30" spans="2:32" ht="15.75" customHeight="1">
      <c r="B30" s="78"/>
      <c r="C30" s="74"/>
      <c r="D30" s="74"/>
      <c r="E30" s="74"/>
      <c r="F30" s="74"/>
      <c r="G30" s="74"/>
      <c r="H30" s="79"/>
      <c r="J30" s="78"/>
      <c r="K30" s="74"/>
      <c r="L30" s="74"/>
      <c r="M30" s="74"/>
      <c r="N30" s="74"/>
      <c r="O30" s="74"/>
      <c r="P30" s="74"/>
      <c r="Q30" s="74"/>
      <c r="R30" s="74"/>
      <c r="S30" s="74"/>
      <c r="T30" s="79"/>
      <c r="V30" s="78"/>
      <c r="W30" s="74"/>
      <c r="X30" s="74"/>
      <c r="Y30" s="74"/>
      <c r="Z30" s="74"/>
      <c r="AA30" s="74"/>
      <c r="AB30" s="74"/>
      <c r="AC30" s="79"/>
      <c r="AD30" s="22"/>
      <c r="AE30" s="22"/>
      <c r="AF30" s="22"/>
    </row>
    <row r="31" spans="2:32" ht="15.75" customHeight="1">
      <c r="B31" s="78"/>
      <c r="C31" s="74"/>
      <c r="D31" s="74"/>
      <c r="E31" s="74"/>
      <c r="F31" s="74"/>
      <c r="G31" s="74"/>
      <c r="H31" s="79"/>
      <c r="J31" s="78"/>
      <c r="K31" s="74"/>
      <c r="L31" s="74"/>
      <c r="M31" s="74"/>
      <c r="N31" s="74"/>
      <c r="O31" s="74"/>
      <c r="P31" s="74"/>
      <c r="Q31" s="74"/>
      <c r="R31" s="74"/>
      <c r="S31" s="74"/>
      <c r="T31" s="79"/>
      <c r="V31" s="78"/>
      <c r="W31" s="74"/>
      <c r="X31" s="74"/>
      <c r="Y31" s="74"/>
      <c r="Z31" s="74"/>
      <c r="AA31" s="74"/>
      <c r="AB31" s="74"/>
      <c r="AC31" s="79"/>
      <c r="AD31" s="22"/>
      <c r="AE31" s="22"/>
      <c r="AF31" s="22"/>
    </row>
    <row r="32" spans="2:32" ht="15.75" customHeight="1">
      <c r="B32" s="78"/>
      <c r="C32" s="74"/>
      <c r="D32" s="74"/>
      <c r="E32" s="74"/>
      <c r="F32" s="74"/>
      <c r="G32" s="74"/>
      <c r="H32" s="79"/>
      <c r="J32" s="78"/>
      <c r="K32" s="74"/>
      <c r="L32" s="74"/>
      <c r="M32" s="74"/>
      <c r="N32" s="74"/>
      <c r="O32" s="74"/>
      <c r="P32" s="74"/>
      <c r="Q32" s="74"/>
      <c r="R32" s="74"/>
      <c r="S32" s="74"/>
      <c r="T32" s="79"/>
      <c r="V32" s="78"/>
      <c r="W32" s="74"/>
      <c r="X32" s="74"/>
      <c r="Y32" s="74"/>
      <c r="Z32" s="74"/>
      <c r="AA32" s="74"/>
      <c r="AB32" s="74"/>
      <c r="AC32" s="79"/>
      <c r="AD32" s="22"/>
      <c r="AE32" s="22"/>
      <c r="AF32" s="22"/>
    </row>
    <row r="33" spans="2:29" ht="15.75" customHeight="1">
      <c r="B33" s="78"/>
      <c r="C33" s="74"/>
      <c r="D33" s="74"/>
      <c r="E33" s="74"/>
      <c r="F33" s="74"/>
      <c r="G33" s="74"/>
      <c r="H33" s="79"/>
      <c r="J33" s="78"/>
      <c r="K33" s="74"/>
      <c r="L33" s="74"/>
      <c r="M33" s="74"/>
      <c r="N33" s="74"/>
      <c r="O33" s="74"/>
      <c r="P33" s="74"/>
      <c r="Q33" s="74"/>
      <c r="R33" s="74"/>
      <c r="S33" s="74"/>
      <c r="T33" s="79"/>
      <c r="V33" s="78"/>
      <c r="W33" s="74"/>
      <c r="X33" s="74"/>
      <c r="Y33" s="74"/>
      <c r="Z33" s="74"/>
      <c r="AA33" s="74"/>
      <c r="AB33" s="74"/>
      <c r="AC33" s="79"/>
    </row>
    <row r="34" spans="2:29" ht="15.75" customHeight="1">
      <c r="B34" s="78"/>
      <c r="C34" s="74"/>
      <c r="D34" s="74"/>
      <c r="E34" s="74"/>
      <c r="F34" s="74"/>
      <c r="G34" s="74"/>
      <c r="H34" s="79"/>
      <c r="J34" s="78"/>
      <c r="K34" s="74"/>
      <c r="L34" s="74"/>
      <c r="M34" s="74"/>
      <c r="N34" s="74"/>
      <c r="O34" s="74"/>
      <c r="P34" s="74"/>
      <c r="Q34" s="74"/>
      <c r="R34" s="74"/>
      <c r="S34" s="74"/>
      <c r="T34" s="79"/>
      <c r="V34" s="78"/>
      <c r="W34" s="74"/>
      <c r="X34" s="74"/>
      <c r="Y34" s="74"/>
      <c r="Z34" s="74"/>
      <c r="AA34" s="74"/>
      <c r="AB34" s="74"/>
      <c r="AC34" s="79"/>
    </row>
    <row r="35" spans="2:29" ht="15.75" customHeight="1">
      <c r="B35" s="78"/>
      <c r="C35" s="74"/>
      <c r="D35" s="74"/>
      <c r="E35" s="74"/>
      <c r="F35" s="74"/>
      <c r="G35" s="74"/>
      <c r="H35" s="79"/>
      <c r="J35" s="78"/>
      <c r="K35" s="74"/>
      <c r="L35" s="74"/>
      <c r="M35" s="74"/>
      <c r="N35" s="74"/>
      <c r="O35" s="74"/>
      <c r="P35" s="74"/>
      <c r="Q35" s="74"/>
      <c r="R35" s="74"/>
      <c r="S35" s="74"/>
      <c r="T35" s="79"/>
      <c r="V35" s="78"/>
      <c r="W35" s="74"/>
      <c r="X35" s="74"/>
      <c r="Y35" s="74"/>
      <c r="Z35" s="74"/>
      <c r="AA35" s="74"/>
      <c r="AB35" s="74"/>
      <c r="AC35" s="79"/>
    </row>
    <row r="36" spans="2:29" ht="15.75" customHeight="1">
      <c r="B36" s="78"/>
      <c r="C36" s="74"/>
      <c r="D36" s="74"/>
      <c r="E36" s="74"/>
      <c r="F36" s="74"/>
      <c r="G36" s="74"/>
      <c r="H36" s="79"/>
      <c r="J36" s="78"/>
      <c r="K36" s="74"/>
      <c r="L36" s="74"/>
      <c r="M36" s="74"/>
      <c r="N36" s="74"/>
      <c r="O36" s="74"/>
      <c r="P36" s="74"/>
      <c r="Q36" s="74"/>
      <c r="R36" s="74"/>
      <c r="S36" s="74"/>
      <c r="T36" s="79"/>
      <c r="V36" s="78"/>
      <c r="W36" s="74"/>
      <c r="X36" s="74"/>
      <c r="Y36" s="74"/>
      <c r="Z36" s="74"/>
      <c r="AA36" s="74"/>
      <c r="AB36" s="74"/>
      <c r="AC36" s="79"/>
    </row>
    <row r="37" spans="2:29" ht="15.75" customHeight="1">
      <c r="B37" s="78"/>
      <c r="C37" s="74"/>
      <c r="D37" s="74"/>
      <c r="E37" s="74"/>
      <c r="F37" s="74"/>
      <c r="G37" s="74"/>
      <c r="H37" s="79"/>
      <c r="J37" s="78"/>
      <c r="K37" s="74"/>
      <c r="L37" s="74"/>
      <c r="M37" s="74"/>
      <c r="N37" s="74"/>
      <c r="O37" s="74"/>
      <c r="P37" s="74"/>
      <c r="Q37" s="74"/>
      <c r="R37" s="74"/>
      <c r="S37" s="74"/>
      <c r="T37" s="79"/>
      <c r="V37" s="78"/>
      <c r="W37" s="74"/>
      <c r="X37" s="74"/>
      <c r="Y37" s="74"/>
      <c r="Z37" s="74"/>
      <c r="AA37" s="74"/>
      <c r="AB37" s="74"/>
      <c r="AC37" s="79"/>
    </row>
    <row r="38" spans="2:29" ht="15.75" customHeight="1">
      <c r="B38" s="78"/>
      <c r="C38" s="74"/>
      <c r="D38" s="74"/>
      <c r="E38" s="74"/>
      <c r="F38" s="74"/>
      <c r="G38" s="74"/>
      <c r="H38" s="79"/>
      <c r="J38" s="78"/>
      <c r="K38" s="74"/>
      <c r="L38" s="74"/>
      <c r="M38" s="74"/>
      <c r="N38" s="74"/>
      <c r="O38" s="74"/>
      <c r="P38" s="74"/>
      <c r="Q38" s="74"/>
      <c r="R38" s="74"/>
      <c r="S38" s="74"/>
      <c r="T38" s="79"/>
      <c r="V38" s="78"/>
      <c r="W38" s="74"/>
      <c r="X38" s="74"/>
      <c r="Y38" s="74"/>
      <c r="Z38" s="74"/>
      <c r="AA38" s="74"/>
      <c r="AB38" s="74"/>
      <c r="AC38" s="79"/>
    </row>
    <row r="39" spans="2:29" ht="15.75" customHeight="1">
      <c r="B39" s="78"/>
      <c r="C39" s="74"/>
      <c r="D39" s="74"/>
      <c r="E39" s="74"/>
      <c r="F39" s="74"/>
      <c r="G39" s="74"/>
      <c r="H39" s="79"/>
      <c r="J39" s="78"/>
      <c r="K39" s="74"/>
      <c r="L39" s="74"/>
      <c r="M39" s="74"/>
      <c r="N39" s="74"/>
      <c r="O39" s="74"/>
      <c r="P39" s="74"/>
      <c r="Q39" s="74"/>
      <c r="R39" s="74"/>
      <c r="S39" s="74"/>
      <c r="T39" s="79"/>
      <c r="V39" s="78"/>
      <c r="W39" s="74"/>
      <c r="X39" s="74"/>
      <c r="Y39" s="74"/>
      <c r="Z39" s="74"/>
      <c r="AA39" s="74"/>
      <c r="AB39" s="74"/>
      <c r="AC39" s="79"/>
    </row>
    <row r="40" spans="2:29" ht="15.75" customHeight="1">
      <c r="B40" s="78"/>
      <c r="C40" s="74"/>
      <c r="D40" s="74"/>
      <c r="E40" s="74"/>
      <c r="F40" s="74"/>
      <c r="G40" s="74"/>
      <c r="H40" s="79"/>
      <c r="J40" s="78"/>
      <c r="K40" s="74"/>
      <c r="L40" s="74"/>
      <c r="M40" s="74"/>
      <c r="N40" s="74"/>
      <c r="O40" s="74"/>
      <c r="P40" s="74"/>
      <c r="Q40" s="74"/>
      <c r="R40" s="74"/>
      <c r="S40" s="74"/>
      <c r="T40" s="79"/>
      <c r="V40" s="78"/>
      <c r="W40" s="74"/>
      <c r="X40" s="74"/>
      <c r="Y40" s="74"/>
      <c r="Z40" s="74"/>
      <c r="AA40" s="74"/>
      <c r="AB40" s="74"/>
      <c r="AC40" s="79"/>
    </row>
    <row r="41" spans="2:29" ht="15.75" customHeight="1">
      <c r="B41" s="78"/>
      <c r="C41" s="74"/>
      <c r="D41" s="74"/>
      <c r="E41" s="74"/>
      <c r="F41" s="74"/>
      <c r="G41" s="74"/>
      <c r="H41" s="79"/>
      <c r="J41" s="78"/>
      <c r="K41" s="74"/>
      <c r="L41" s="74"/>
      <c r="M41" s="74"/>
      <c r="N41" s="74"/>
      <c r="O41" s="74"/>
      <c r="P41" s="74"/>
      <c r="Q41" s="74"/>
      <c r="R41" s="74"/>
      <c r="S41" s="74"/>
      <c r="T41" s="79"/>
      <c r="V41" s="78"/>
      <c r="W41" s="74"/>
      <c r="X41" s="74"/>
      <c r="Y41" s="74"/>
      <c r="Z41" s="74"/>
      <c r="AA41" s="74"/>
      <c r="AB41" s="74"/>
      <c r="AC41" s="79"/>
    </row>
    <row r="42" spans="2:29" ht="15.75" customHeight="1">
      <c r="B42" s="78"/>
      <c r="C42" s="74"/>
      <c r="D42" s="74"/>
      <c r="E42" s="74"/>
      <c r="F42" s="74"/>
      <c r="G42" s="74"/>
      <c r="H42" s="79"/>
      <c r="J42" s="78"/>
      <c r="K42" s="74"/>
      <c r="L42" s="74"/>
      <c r="M42" s="74"/>
      <c r="N42" s="74"/>
      <c r="O42" s="74"/>
      <c r="P42" s="74"/>
      <c r="Q42" s="74"/>
      <c r="R42" s="74"/>
      <c r="S42" s="74"/>
      <c r="T42" s="79"/>
      <c r="V42" s="78"/>
      <c r="W42" s="74"/>
      <c r="X42" s="74"/>
      <c r="Y42" s="74"/>
      <c r="Z42" s="74"/>
      <c r="AA42" s="74"/>
      <c r="AB42" s="74"/>
      <c r="AC42" s="79"/>
    </row>
    <row r="43" spans="2:29" ht="15.75" customHeight="1">
      <c r="B43" s="80"/>
      <c r="C43" s="81"/>
      <c r="D43" s="81"/>
      <c r="E43" s="81"/>
      <c r="F43" s="81"/>
      <c r="G43" s="81"/>
      <c r="H43" s="82"/>
      <c r="J43" s="80"/>
      <c r="K43" s="81"/>
      <c r="L43" s="81"/>
      <c r="M43" s="81"/>
      <c r="N43" s="81"/>
      <c r="O43" s="81"/>
      <c r="P43" s="81"/>
      <c r="Q43" s="81"/>
      <c r="R43" s="81"/>
      <c r="S43" s="81"/>
      <c r="T43" s="82"/>
      <c r="V43" s="80"/>
      <c r="W43" s="81"/>
      <c r="X43" s="81"/>
      <c r="Y43" s="81"/>
      <c r="Z43" s="81"/>
      <c r="AA43" s="81"/>
      <c r="AB43" s="81"/>
      <c r="AC43" s="82"/>
    </row>
    <row r="44" spans="2:29" ht="15.75" customHeight="1"/>
    <row r="45" spans="2:29" ht="15.75" customHeight="1"/>
    <row r="46" spans="2:29" ht="15.75" customHeight="1"/>
    <row r="47" spans="2:29" ht="15.75" customHeight="1"/>
    <row r="48" spans="2: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H43"/>
    <mergeCell ref="J2:T43"/>
    <mergeCell ref="V2:AC4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heetViews>
  <sheetFormatPr defaultColWidth="14.42578125" defaultRowHeight="15" customHeight="1"/>
  <cols>
    <col min="1" max="26" width="25.7109375" customWidth="1"/>
  </cols>
  <sheetData>
    <row r="1" spans="1:10" ht="18" customHeight="1">
      <c r="A1" s="3">
        <v>0</v>
      </c>
      <c r="B1" s="2">
        <v>31</v>
      </c>
      <c r="C1" s="3">
        <v>30</v>
      </c>
      <c r="D1" s="3">
        <v>29</v>
      </c>
      <c r="E1" s="3">
        <v>28</v>
      </c>
      <c r="F1" s="3">
        <v>27</v>
      </c>
      <c r="G1" s="3">
        <v>26</v>
      </c>
      <c r="H1" s="3">
        <v>25</v>
      </c>
      <c r="I1" s="3">
        <v>24</v>
      </c>
      <c r="J1" s="3">
        <v>23</v>
      </c>
    </row>
    <row r="2" spans="1:10" ht="18" customHeight="1">
      <c r="A2" s="23" t="str">
        <f>IF(COUNTIFS(UpdateTable!$A:$A,Scoreboard!A1,UpdateTable!$B:$B,"Team 1") &lt;&gt; 0,"Team 1","")</f>
        <v>Team 1</v>
      </c>
      <c r="B2" s="6" t="str">
        <f>IF(COUNTIFS(UpdateTable!$A:$A,Scoreboard!B1,UpdateTable!$B:$B,"Team 1") &lt;&gt; 0,"Team 1","")</f>
        <v/>
      </c>
      <c r="C2" s="6" t="str">
        <f>IF(COUNTIFS(UpdateTable!$A:$A,Scoreboard!C1,UpdateTable!$B:$B,"Team 1") &lt;&gt; 0,"Team 1","")</f>
        <v/>
      </c>
      <c r="D2" s="6" t="str">
        <f>IF(COUNTIFS(UpdateTable!$A:$A,Scoreboard!D1,UpdateTable!$B:$B,"Team 1") &lt;&gt; 0,"Team 1","")</f>
        <v/>
      </c>
      <c r="E2" s="6" t="str">
        <f>IF(COUNTIFS(UpdateTable!$A:$A,Scoreboard!E1,UpdateTable!$B:$B,"Team 1") &lt;&gt; 0,"Team 1","")</f>
        <v/>
      </c>
      <c r="F2" s="6" t="str">
        <f>IF(COUNTIFS(UpdateTable!$A:$A,Scoreboard!F1,UpdateTable!$B:$B,"Team 1") &lt;&gt; 0,"Team 1","")</f>
        <v/>
      </c>
      <c r="G2" s="6" t="str">
        <f>IF(COUNTIFS(UpdateTable!$A:$A,Scoreboard!G1,UpdateTable!$B:$B,"Team 1") &lt;&gt; 0,"Team 1","")</f>
        <v/>
      </c>
      <c r="H2" s="6" t="str">
        <f>IF(COUNTIFS(UpdateTable!$A:$A,Scoreboard!H1,UpdateTable!$B:$B,"Team 1") &lt;&gt; 0,"Team 1","")</f>
        <v/>
      </c>
      <c r="I2" s="6" t="str">
        <f>IF(COUNTIFS(UpdateTable!$A:$A,Scoreboard!I1,UpdateTable!$B:$B,"Team 1") &lt;&gt; 0,"Team 1","")</f>
        <v/>
      </c>
      <c r="J2" s="7" t="str">
        <f>IF(COUNTIFS(UpdateTable!$A:$A,Scoreboard!J1,UpdateTable!$B:$B,"Team 1") &lt;&gt; 0,"Team 1","")</f>
        <v/>
      </c>
    </row>
    <row r="3" spans="1:10" ht="18" customHeight="1">
      <c r="A3" s="24" t="str">
        <f>IF(COUNTIFS(UpdateTable!$A:$A,Scoreboard!A1,UpdateTable!$C:$C,"Team 2") &lt;&gt; 0,"Team 2","")</f>
        <v>Team 2</v>
      </c>
      <c r="B3" s="6" t="str">
        <f>IF(COUNTIFS(UpdateTable!$A:$A,Scoreboard!B1,UpdateTable!$C:$C,"Team 2") &lt;&gt; 0,"Team 2","")</f>
        <v/>
      </c>
      <c r="C3" s="6" t="str">
        <f>IF(COUNTIFS(UpdateTable!$A:$A,Scoreboard!C1,UpdateTable!$C:$C,"Team 2") &lt;&gt; 0,"Team 2","")</f>
        <v/>
      </c>
      <c r="D3" s="6" t="str">
        <f>IF(COUNTIFS(UpdateTable!$A:$A,Scoreboard!D1,UpdateTable!$C:$C,"Team 2") &lt;&gt; 0,"Team 2","")</f>
        <v/>
      </c>
      <c r="E3" s="6" t="str">
        <f>IF(COUNTIFS(UpdateTable!$A:$A,Scoreboard!E1,UpdateTable!$C:$C,"Team 2") &lt;&gt; 0,"Team 2","")</f>
        <v/>
      </c>
      <c r="F3" s="6" t="str">
        <f>IF(COUNTIFS(UpdateTable!$A:$A,Scoreboard!F1,UpdateTable!$C:$C,"Team 2") &lt;&gt; 0,"Team 2","")</f>
        <v/>
      </c>
      <c r="G3" s="6" t="str">
        <f>IF(COUNTIFS(UpdateTable!$A:$A,Scoreboard!G1,UpdateTable!$C:$C,"Team 2") &lt;&gt; 0,"Team 2","")</f>
        <v/>
      </c>
      <c r="H3" s="6" t="str">
        <f>IF(COUNTIFS(UpdateTable!$A:$A,Scoreboard!H1,UpdateTable!$C:$C,"Team 2") &lt;&gt; 0,"Team 2","")</f>
        <v/>
      </c>
      <c r="I3" s="6" t="str">
        <f>IF(COUNTIFS(UpdateTable!$A:$A,Scoreboard!I1,UpdateTable!$C:$C,"Team 2") &lt;&gt; 0,"Team 2","")</f>
        <v/>
      </c>
      <c r="J3" s="25" t="str">
        <f>IF(COUNTIFS(UpdateTable!$A:$A,Scoreboard!J1,UpdateTable!$C:$C,"Team 2") &lt;&gt; 0,"Team 2","")</f>
        <v/>
      </c>
    </row>
    <row r="4" spans="1:10" ht="18" customHeight="1">
      <c r="A4" s="26" t="str">
        <f>IF(COUNTIFS(UpdateTable!$A:$A,Scoreboard!A1,UpdateTable!$D:$D,"Team 3") &lt;&gt; 0,"Team 3","")</f>
        <v>Team 3</v>
      </c>
      <c r="B4" s="6" t="str">
        <f>IF(COUNTIFS(UpdateTable!$A:$A,Scoreboard!B1,UpdateTable!$D:$D,"Team 3") &lt;&gt; 0,"Team 3","")</f>
        <v/>
      </c>
      <c r="C4" s="6" t="str">
        <f>IF(COUNTIFS(UpdateTable!$A:$A,Scoreboard!C1,UpdateTable!$D:$D,"Team 3") &lt;&gt; 0,"Team 3","")</f>
        <v/>
      </c>
      <c r="D4" s="6" t="str">
        <f>IF(COUNTIFS(UpdateTable!$A:$A,Scoreboard!D1,UpdateTable!$D:$D,"Team 3") &lt;&gt; 0,"Team 3","")</f>
        <v/>
      </c>
      <c r="E4" s="6" t="str">
        <f>IF(COUNTIFS(UpdateTable!$A:$A,Scoreboard!E1,UpdateTable!$D:$D,"Team 3") &lt;&gt; 0,"Team 3","")</f>
        <v/>
      </c>
      <c r="F4" s="6" t="str">
        <f>IF(COUNTIFS(UpdateTable!$A:$A,Scoreboard!F1,UpdateTable!$D:$D,"Team 3") &lt;&gt; 0,"Team 3","")</f>
        <v/>
      </c>
      <c r="G4" s="6" t="str">
        <f>IF(COUNTIFS(UpdateTable!$A:$A,Scoreboard!G1,UpdateTable!$D:$D,"Team 3") &lt;&gt; 0,"Team 3","")</f>
        <v/>
      </c>
      <c r="H4" s="6" t="str">
        <f>IF(COUNTIFS(UpdateTable!$A:$A,Scoreboard!H1,UpdateTable!$D:$D,"Team 3") &lt;&gt; 0,"Team 3","")</f>
        <v/>
      </c>
      <c r="I4" s="6" t="str">
        <f>IF(COUNTIFS(UpdateTable!$A:$A,Scoreboard!I1,UpdateTable!$D:$D,"Team 3") &lt;&gt; 0,"Team 3","")</f>
        <v/>
      </c>
      <c r="J4" s="25" t="str">
        <f>IF(COUNTIFS(UpdateTable!$A:$A,Scoreboard!J1,UpdateTable!$D:$D,"Team 3") &lt;&gt; 0,"Team 3","")</f>
        <v/>
      </c>
    </row>
    <row r="5" spans="1:10" ht="18" customHeight="1">
      <c r="A5" s="26" t="str">
        <f>IF(COUNTIFS(UpdateTable!$A:$A,Scoreboard!A1,UpdateTable!$E:$E,"Team 4") &lt;&gt; 0,"Team 4","")</f>
        <v>Team 4</v>
      </c>
      <c r="B5" s="27" t="str">
        <f>IF(COUNTIFS(UpdateTable!$A:$A,Scoreboard!B1,UpdateTable!$E:$E,"Team 4") &lt;&gt; 0,"Team 4","")</f>
        <v/>
      </c>
      <c r="C5" s="27" t="str">
        <f>IF(COUNTIFS(UpdateTable!$A:$A,Scoreboard!C1,UpdateTable!$E:$E,"Team 4") &lt;&gt; 0,"Team 4","")</f>
        <v/>
      </c>
      <c r="D5" s="27" t="str">
        <f>IF(COUNTIFS(UpdateTable!$A:$A,Scoreboard!D1,UpdateTable!$E:$E,"Team 4") &lt;&gt; 0,"Team 4","")</f>
        <v/>
      </c>
      <c r="E5" s="27" t="str">
        <f>IF(COUNTIFS(UpdateTable!$A:$A,Scoreboard!E1,UpdateTable!$E:$E,"Team 4") &lt;&gt; 0,"Team 4","")</f>
        <v/>
      </c>
      <c r="F5" s="27" t="str">
        <f>IF(COUNTIFS(UpdateTable!$A:$A,Scoreboard!F1,UpdateTable!$E:$E,"Team 4") &lt;&gt; 0,"Team 4","")</f>
        <v/>
      </c>
      <c r="G5" s="27" t="str">
        <f>IF(COUNTIFS(UpdateTable!$A:$A,Scoreboard!G1,UpdateTable!$E:$E,"Team 4") &lt;&gt; 0,"Team 4","")</f>
        <v/>
      </c>
      <c r="H5" s="27" t="str">
        <f>IF(COUNTIFS(UpdateTable!$A:$A,Scoreboard!H1,UpdateTable!$E:$E,"Team 4") &lt;&gt; 0,"Team 4","")</f>
        <v/>
      </c>
      <c r="I5" s="27" t="str">
        <f>IF(COUNTIFS(UpdateTable!$A:$A,Scoreboard!I1,UpdateTable!$E:$E,"Team 4") &lt;&gt; 0,"Team 4","")</f>
        <v/>
      </c>
      <c r="J5" s="25" t="str">
        <f>IF(COUNTIFS(UpdateTable!$A:$A,Scoreboard!J1,UpdateTable!$E:$E,"Team 4") &lt;&gt; 0,"Team 4","")</f>
        <v/>
      </c>
    </row>
    <row r="6" spans="1:10" ht="18" customHeight="1">
      <c r="A6" s="28" t="str">
        <f>IF(COUNTIFS(UpdateTable!$A:$A,Scoreboard!A1,UpdateTable!$F:$F,"Team 5") &lt;&gt; 0,"Team 5","")</f>
        <v>Team 5</v>
      </c>
      <c r="B6" s="29" t="str">
        <f>IF(COUNTIFS(UpdateTable!$A:$A,Scoreboard!B1,UpdateTable!$F:$F,"Team 5") &lt;&gt; 0,"Team 5","")</f>
        <v/>
      </c>
      <c r="C6" s="29" t="str">
        <f>IF(COUNTIFS(UpdateTable!$A:$A,Scoreboard!C1,UpdateTable!$F:$F,"Team 5") &lt;&gt; 0,"Team 5","")</f>
        <v/>
      </c>
      <c r="D6" s="29" t="str">
        <f>IF(COUNTIFS(UpdateTable!$A:$A,Scoreboard!D1,UpdateTable!$F:$F,"Team 5") &lt;&gt; 0,"Team 5","")</f>
        <v/>
      </c>
      <c r="E6" s="29" t="str">
        <f>IF(COUNTIFS(UpdateTable!$A:$A,Scoreboard!E1,UpdateTable!$F:$F,"Team 5") &lt;&gt; 0,"Team 5","")</f>
        <v/>
      </c>
      <c r="F6" s="29" t="str">
        <f>IF(COUNTIFS(UpdateTable!$A:$A,Scoreboard!F1,UpdateTable!$F:$F,"Team 5") &lt;&gt; 0,"Team 5","")</f>
        <v/>
      </c>
      <c r="G6" s="29" t="str">
        <f>IF(COUNTIFS(UpdateTable!$A:$A,Scoreboard!G1,UpdateTable!$F:$F,"Team 5") &lt;&gt; 0,"Team 5","")</f>
        <v/>
      </c>
      <c r="H6" s="29" t="str">
        <f>IF(COUNTIFS(UpdateTable!$A:$A,Scoreboard!H1,UpdateTable!$F:$F,"Team 5") &lt;&gt; 0,"Team 5","")</f>
        <v/>
      </c>
      <c r="I6" s="29" t="str">
        <f>IF(COUNTIFS(UpdateTable!$A:$A,Scoreboard!I1,UpdateTable!$F:$F,"Team 5") &lt;&gt; 0,"Team 5","")</f>
        <v/>
      </c>
      <c r="J6" s="30" t="str">
        <f>IF(COUNTIFS(UpdateTable!$A:$A,Scoreboard!J1,UpdateTable!$F:$F,"Team 5") &lt;&gt; 0,"Team 5","")</f>
        <v/>
      </c>
    </row>
    <row r="7" spans="1:10" ht="18" customHeight="1">
      <c r="A7" s="8">
        <v>1</v>
      </c>
      <c r="B7" s="3">
        <v>32</v>
      </c>
      <c r="C7" s="3">
        <v>55</v>
      </c>
      <c r="D7" s="3">
        <v>54</v>
      </c>
      <c r="E7" s="3">
        <v>53</v>
      </c>
      <c r="F7" s="3">
        <v>52</v>
      </c>
      <c r="G7" s="3">
        <v>51</v>
      </c>
      <c r="H7" s="3">
        <v>50</v>
      </c>
      <c r="I7" s="3">
        <v>49</v>
      </c>
      <c r="J7" s="3">
        <v>22</v>
      </c>
    </row>
    <row r="8" spans="1:10" ht="18" customHeight="1">
      <c r="A8" s="31" t="str">
        <f>IF(COUNTIFS(UpdateTable!$A:$A,Scoreboard!A7,UpdateTable!$B:$B,"Team 1") &lt;&gt; 0,"Team 1","")</f>
        <v/>
      </c>
      <c r="B8" s="6" t="str">
        <f>IF(COUNTIFS(UpdateTable!$A:$A,Scoreboard!B7,UpdateTable!$B:$B,"Team 1") &lt;&gt; 0,"Team 1","")</f>
        <v/>
      </c>
      <c r="C8" s="6" t="str">
        <f>IF(COUNTIFS(UpdateTable!$A:$A,Scoreboard!C7,UpdateTable!$B:$B,"Team 1") &lt;&gt; 0,"Team 1","")</f>
        <v/>
      </c>
      <c r="D8" s="6" t="str">
        <f>IF(COUNTIFS(UpdateTable!$A:$A,Scoreboard!D7,UpdateTable!$B:$B,"Team 1") &lt;&gt; 0,"Team 1","")</f>
        <v/>
      </c>
      <c r="E8" s="6" t="str">
        <f>IF(COUNTIFS(UpdateTable!$A:$A,Scoreboard!E7,UpdateTable!$B:$B,"Team 1") &lt;&gt; 0,"Team 1","")</f>
        <v/>
      </c>
      <c r="F8" s="6" t="str">
        <f>IF(COUNTIFS(UpdateTable!$A:$A,Scoreboard!F7,UpdateTable!$B:$B,"Team 1") &lt;&gt; 0,"Team 1","")</f>
        <v/>
      </c>
      <c r="G8" s="6" t="str">
        <f>IF(COUNTIFS(UpdateTable!$A:$A,Scoreboard!G7,UpdateTable!$B:$B,"Team 1") &lt;&gt; 0,"Team 1","")</f>
        <v/>
      </c>
      <c r="H8" s="6" t="str">
        <f>IF(COUNTIFS(UpdateTable!$A:$A,Scoreboard!H7,UpdateTable!$B:$B,"Team 1") &lt;&gt; 0,"Team 1","")</f>
        <v/>
      </c>
      <c r="I8" s="6" t="str">
        <f>IF(COUNTIFS(UpdateTable!$A:$A,Scoreboard!I7,UpdateTable!$B:$B,"Team 1") &lt;&gt; 0,"Team 1","")</f>
        <v/>
      </c>
      <c r="J8" s="7" t="str">
        <f>IF(COUNTIFS(UpdateTable!$A:$A,Scoreboard!J7,UpdateTable!$B:$B,"Team 1") &lt;&gt; 0,"Team 1","")</f>
        <v/>
      </c>
    </row>
    <row r="9" spans="1:10" ht="18" customHeight="1">
      <c r="A9" s="6" t="str">
        <f>IF(COUNTIFS(UpdateTable!$A:$A,Scoreboard!A7,UpdateTable!$C:$C,"Team 2") &lt;&gt; 0,"Team 2","")</f>
        <v/>
      </c>
      <c r="B9" s="6" t="str">
        <f>IF(COUNTIFS(UpdateTable!$A:$A,Scoreboard!B7,UpdateTable!$C:$C,"Team 2") &lt;&gt; 0,"Team 2","")</f>
        <v/>
      </c>
      <c r="C9" s="6" t="str">
        <f>IF(COUNTIFS(UpdateTable!$A:$A,Scoreboard!C7,UpdateTable!$C:$C,"Team 2") &lt;&gt; 0,"Team 2","")</f>
        <v/>
      </c>
      <c r="D9" s="6" t="str">
        <f>IF(COUNTIFS(UpdateTable!$A:$A,Scoreboard!D7,UpdateTable!$C:$C,"Team 2") &lt;&gt; 0,"Team 2","")</f>
        <v/>
      </c>
      <c r="E9" s="6" t="str">
        <f>IF(COUNTIFS(UpdateTable!$A:$A,Scoreboard!E7,UpdateTable!$C:$C,"Team 2") &lt;&gt; 0,"Team 2","")</f>
        <v/>
      </c>
      <c r="F9" s="6" t="str">
        <f>IF(COUNTIFS(UpdateTable!$A:$A,Scoreboard!F7,UpdateTable!$C:$C,"Team 2") &lt;&gt; 0,"Team 2","")</f>
        <v/>
      </c>
      <c r="G9" s="6" t="str">
        <f>IF(COUNTIFS(UpdateTable!$A:$A,Scoreboard!G7,UpdateTable!$C:$C,"Team 2") &lt;&gt; 0,"Team 2","")</f>
        <v/>
      </c>
      <c r="H9" s="6" t="str">
        <f>IF(COUNTIFS(UpdateTable!$A:$A,Scoreboard!H7,UpdateTable!$C:$C,"Team 2") &lt;&gt; 0,"Team 2","")</f>
        <v/>
      </c>
      <c r="I9" s="6" t="str">
        <f>IF(COUNTIFS(UpdateTable!$A:$A,Scoreboard!I7,UpdateTable!$C:$C,"Team 2") &lt;&gt; 0,"Team 2","")</f>
        <v/>
      </c>
      <c r="J9" s="25" t="str">
        <f>IF(COUNTIFS(UpdateTable!$A:$A,Scoreboard!J7,UpdateTable!$C:$C,"Team 2") &lt;&gt; 0,"Team 2","")</f>
        <v/>
      </c>
    </row>
    <row r="10" spans="1:10" ht="18" customHeight="1">
      <c r="A10" s="6" t="str">
        <f>IF(COUNTIFS(UpdateTable!$A:$A,Scoreboard!A7,UpdateTable!$D:$D,"Team 3") &lt;&gt; 0,"Team 3","")</f>
        <v/>
      </c>
      <c r="B10" s="6" t="str">
        <f>IF(COUNTIFS(UpdateTable!$A:$A,Scoreboard!B7,UpdateTable!$D:$D,"Team 3") &lt;&gt; 0,"Team 3","")</f>
        <v/>
      </c>
      <c r="C10" s="6" t="str">
        <f>IF(COUNTIFS(UpdateTable!$A:$A,Scoreboard!C7,UpdateTable!$D:$D,"Team 3") &lt;&gt; 0,"Team 3","")</f>
        <v/>
      </c>
      <c r="D10" s="6" t="str">
        <f>IF(COUNTIFS(UpdateTable!$A:$A,Scoreboard!D7,UpdateTable!$D:$D,"Team 3") &lt;&gt; 0,"Team 3","")</f>
        <v/>
      </c>
      <c r="E10" s="6" t="str">
        <f>IF(COUNTIFS(UpdateTable!$A:$A,Scoreboard!E7,UpdateTable!$D:$D,"Team 3") &lt;&gt; 0,"Team 3","")</f>
        <v/>
      </c>
      <c r="F10" s="6" t="str">
        <f>IF(COUNTIFS(UpdateTable!$A:$A,Scoreboard!F7,UpdateTable!$D:$D,"Team 3") &lt;&gt; 0,"Team 3","")</f>
        <v/>
      </c>
      <c r="G10" s="6" t="str">
        <f>IF(COUNTIFS(UpdateTable!$A:$A,Scoreboard!G7,UpdateTable!$D:$D,"Team 3") &lt;&gt; 0,"Team 3","")</f>
        <v/>
      </c>
      <c r="H10" s="6" t="str">
        <f>IF(COUNTIFS(UpdateTable!$A:$A,Scoreboard!H7,UpdateTable!$D:$D,"Team 3") &lt;&gt; 0,"Team 3","")</f>
        <v/>
      </c>
      <c r="I10" s="6" t="str">
        <f>IF(COUNTIFS(UpdateTable!$A:$A,Scoreboard!I7,UpdateTable!$D:$D,"Team 3") &lt;&gt; 0,"Team 3","")</f>
        <v/>
      </c>
      <c r="J10" s="25" t="str">
        <f>IF(COUNTIFS(UpdateTable!$A:$A,Scoreboard!J7,UpdateTable!$D:$D,"Team 3") &lt;&gt; 0,"Team 3","")</f>
        <v/>
      </c>
    </row>
    <row r="11" spans="1:10" ht="18" customHeight="1">
      <c r="A11" s="27" t="str">
        <f>IF(COUNTIFS(UpdateTable!$A:$A,Scoreboard!A7,UpdateTable!$E:$E,"Team 4") &lt;&gt; 0,"Team 4","")</f>
        <v/>
      </c>
      <c r="B11" s="27" t="str">
        <f>IF(COUNTIFS(UpdateTable!$A:$A,Scoreboard!B7,UpdateTable!$E:$E,"Team 4") &lt;&gt; 0,"Team 4","")</f>
        <v/>
      </c>
      <c r="C11" s="27" t="str">
        <f>IF(COUNTIFS(UpdateTable!$A:$A,Scoreboard!C7,UpdateTable!$E:$E,"Team 4") &lt;&gt; 0,"Team 4","")</f>
        <v/>
      </c>
      <c r="D11" s="27" t="str">
        <f>IF(COUNTIFS(UpdateTable!$A:$A,Scoreboard!D7,UpdateTable!$E:$E,"Team 4") &lt;&gt; 0,"Team 4","")</f>
        <v/>
      </c>
      <c r="E11" s="27" t="str">
        <f>IF(COUNTIFS(UpdateTable!$A:$A,Scoreboard!E7,UpdateTable!$E:$E,"Team 4") &lt;&gt; 0,"Team 4","")</f>
        <v/>
      </c>
      <c r="F11" s="27" t="str">
        <f>IF(COUNTIFS(UpdateTable!$A:$A,Scoreboard!F7,UpdateTable!$E:$E,"Team 4") &lt;&gt; 0,"Team 4","")</f>
        <v/>
      </c>
      <c r="G11" s="27" t="str">
        <f>IF(COUNTIFS(UpdateTable!$A:$A,Scoreboard!G7,UpdateTable!$E:$E,"Team 4") &lt;&gt; 0,"Team 4","")</f>
        <v/>
      </c>
      <c r="H11" s="27" t="str">
        <f>IF(COUNTIFS(UpdateTable!$A:$A,Scoreboard!H7,UpdateTable!$E:$E,"Team 4") &lt;&gt; 0,"Team 4","")</f>
        <v/>
      </c>
      <c r="I11" s="27" t="str">
        <f>IF(COUNTIFS(UpdateTable!$A:$A,Scoreboard!I7,UpdateTable!$E:$E,"Team 4") &lt;&gt; 0,"Team 4","")</f>
        <v/>
      </c>
      <c r="J11" s="25" t="str">
        <f>IF(COUNTIFS(UpdateTable!$A:$A,Scoreboard!J7,UpdateTable!$E:$E,"Team 4") &lt;&gt; 0,"Team 4","")</f>
        <v/>
      </c>
    </row>
    <row r="12" spans="1:10" ht="18" customHeight="1">
      <c r="A12" s="29" t="str">
        <f>IF(COUNTIFS(UpdateTable!$A:$A,Scoreboard!A7,UpdateTable!$F:$F,"Team 5") &lt;&gt; 0,"Team 5","")</f>
        <v/>
      </c>
      <c r="B12" s="29" t="str">
        <f>IF(COUNTIFS(UpdateTable!$A:$A,Scoreboard!B7,UpdateTable!$F:$F,"Team 5") &lt;&gt; 0,"Team 5","")</f>
        <v/>
      </c>
      <c r="C12" s="29" t="str">
        <f>IF(COUNTIFS(UpdateTable!$A:$A,Scoreboard!C7,UpdateTable!$F:$F,"Team 5") &lt;&gt; 0,"Team 5","")</f>
        <v/>
      </c>
      <c r="D12" s="32" t="str">
        <f>IF(COUNTIFS(UpdateTable!$A:$A,Scoreboard!D7,UpdateTable!$F:$F,"Team 5") &lt;&gt; 0,"Team 5","")</f>
        <v/>
      </c>
      <c r="E12" s="32" t="str">
        <f>IF(COUNTIFS(UpdateTable!$A:$A,Scoreboard!E7,UpdateTable!$F:$F,"Team 5") &lt;&gt; 0,"Team 5","")</f>
        <v/>
      </c>
      <c r="F12" s="32" t="str">
        <f>IF(COUNTIFS(UpdateTable!$A:$A,Scoreboard!F7,UpdateTable!$F:$F,"Team 5") &lt;&gt; 0,"Team 5","")</f>
        <v/>
      </c>
      <c r="G12" s="32" t="str">
        <f>IF(COUNTIFS(UpdateTable!$A:$A,Scoreboard!G7,UpdateTable!$F:$F,"Team 5") &lt;&gt; 0,"Team 5","")</f>
        <v/>
      </c>
      <c r="H12" s="32" t="str">
        <f>IF(COUNTIFS(UpdateTable!$A:$A,Scoreboard!H7,UpdateTable!$F:$F,"Team 5") &lt;&gt; 0,"Team 5","")</f>
        <v/>
      </c>
      <c r="I12" s="29" t="str">
        <f>IF(COUNTIFS(UpdateTable!$A:$A,Scoreboard!I7,UpdateTable!$F:$F,"Team 5") &lt;&gt; 0,"Team 5","")</f>
        <v/>
      </c>
      <c r="J12" s="30" t="str">
        <f>IF(COUNTIFS(UpdateTable!$A:$A,Scoreboard!J7,UpdateTable!$F:$F,"Team 5") &lt;&gt; 0,"Team 5","")</f>
        <v/>
      </c>
    </row>
    <row r="13" spans="1:10" ht="18" customHeight="1">
      <c r="A13" s="3">
        <v>2</v>
      </c>
      <c r="B13" s="3">
        <v>33</v>
      </c>
      <c r="C13" s="16">
        <v>56</v>
      </c>
      <c r="D13" s="75"/>
      <c r="E13" s="76"/>
      <c r="F13" s="76"/>
      <c r="G13" s="76"/>
      <c r="H13" s="77"/>
      <c r="I13" s="3">
        <v>48</v>
      </c>
      <c r="J13" s="3">
        <v>21</v>
      </c>
    </row>
    <row r="14" spans="1:10" ht="18" customHeight="1">
      <c r="A14" s="6" t="str">
        <f>IF(COUNTIFS(UpdateTable!$A:$A,Scoreboard!A13,UpdateTable!$B:$B,"Team 1") &lt;&gt; 0,"Team 1","")</f>
        <v/>
      </c>
      <c r="B14" s="6" t="str">
        <f>IF(COUNTIFS(UpdateTable!$A:$A,Scoreboard!B13,UpdateTable!$B:$B,"Team 1") &lt;&gt; 0,"Team 1","")</f>
        <v/>
      </c>
      <c r="C14" s="33" t="str">
        <f>IF(COUNTIFS(UpdateTable!$A:$A,Scoreboard!C13,UpdateTable!$B:$B,"Team 1") &lt;&gt; 0,"Team 1","")</f>
        <v/>
      </c>
      <c r="D14" s="78"/>
      <c r="E14" s="74"/>
      <c r="F14" s="74"/>
      <c r="G14" s="74"/>
      <c r="H14" s="79"/>
      <c r="I14" s="7" t="str">
        <f>IF(COUNTIFS(UpdateTable!$A:$A,Scoreboard!I13,UpdateTable!$B:$B,"Team 1") &lt;&gt; 0,"Team 1","")</f>
        <v/>
      </c>
      <c r="J14" s="7" t="str">
        <f>IF(COUNTIFS(UpdateTable!$A:$A,Scoreboard!J13,UpdateTable!$B:$B,"Team 1") &lt;&gt; 0,"Team 1","")</f>
        <v/>
      </c>
    </row>
    <row r="15" spans="1:10" ht="18" customHeight="1">
      <c r="A15" s="6" t="str">
        <f>IF(COUNTIFS(UpdateTable!$A:$A,Scoreboard!A13,UpdateTable!$C:$C,"Team 2") &lt;&gt; 0,"Team 2","")</f>
        <v/>
      </c>
      <c r="B15" s="6" t="str">
        <f>IF(COUNTIFS(UpdateTable!$A:$A,Scoreboard!B13,UpdateTable!$C:$C,"Team 2") &lt;&gt; 0,"Team 2","")</f>
        <v/>
      </c>
      <c r="C15" s="25" t="str">
        <f>IF(COUNTIFS(UpdateTable!$A:$A,Scoreboard!C13,UpdateTable!$C:$C,"Team 2") &lt;&gt; 0,"Team 2","")</f>
        <v/>
      </c>
      <c r="D15" s="78"/>
      <c r="E15" s="74"/>
      <c r="F15" s="74"/>
      <c r="G15" s="74"/>
      <c r="H15" s="79"/>
      <c r="I15" s="25" t="str">
        <f>IF(COUNTIFS(UpdateTable!$A:$A,Scoreboard!I13,UpdateTable!$C:$C,"Team 2") &lt;&gt; 0,"Team 2","")</f>
        <v/>
      </c>
      <c r="J15" s="25" t="str">
        <f>IF(COUNTIFS(UpdateTable!$A:$A,Scoreboard!J13,UpdateTable!$C:$C,"Team 2") &lt;&gt; 0,"Team 2","")</f>
        <v/>
      </c>
    </row>
    <row r="16" spans="1:10" ht="18" customHeight="1">
      <c r="A16" s="6" t="str">
        <f>IF(COUNTIFS(UpdateTable!$A:$A,Scoreboard!A13,UpdateTable!$D:$D,"Team 3") &lt;&gt; 0,"Team 3","")</f>
        <v/>
      </c>
      <c r="B16" s="6" t="str">
        <f>IF(COUNTIFS(UpdateTable!$A:$A,Scoreboard!B13,UpdateTable!$D:$D,"Team 3") &lt;&gt; 0,"Team 3","")</f>
        <v/>
      </c>
      <c r="C16" s="25" t="str">
        <f>IF(COUNTIFS(UpdateTable!$A:$A,Scoreboard!C13,UpdateTable!$D:$D,"Team 3") &lt;&gt; 0,"Team 3","")</f>
        <v/>
      </c>
      <c r="D16" s="78"/>
      <c r="E16" s="74"/>
      <c r="F16" s="74"/>
      <c r="G16" s="74"/>
      <c r="H16" s="79"/>
      <c r="I16" s="25" t="str">
        <f>IF(COUNTIFS(UpdateTable!$A:$A,Scoreboard!I13,UpdateTable!$D:$D,"Team 3") &lt;&gt; 0,"Team 3","")</f>
        <v/>
      </c>
      <c r="J16" s="25" t="str">
        <f>IF(COUNTIFS(UpdateTable!$A:$A,Scoreboard!J13,UpdateTable!$D:$D,"Team 3") &lt;&gt; 0,"Team 3","")</f>
        <v/>
      </c>
    </row>
    <row r="17" spans="1:10" ht="18" customHeight="1">
      <c r="A17" s="27" t="str">
        <f>IF(COUNTIFS(UpdateTable!$A:$A,Scoreboard!A13,UpdateTable!$E:$E,"Team 4") &lt;&gt; 0,"Team 4","")</f>
        <v/>
      </c>
      <c r="B17" s="27" t="str">
        <f>IF(COUNTIFS(UpdateTable!$A:$A,Scoreboard!B13,UpdateTable!$E:$E,"Team 4") &lt;&gt; 0,"Team 4","")</f>
        <v/>
      </c>
      <c r="C17" s="34" t="str">
        <f>IF(COUNTIFS(UpdateTable!$A:$A,Scoreboard!C13,UpdateTable!$E:$E,"Team 4") &lt;&gt; 0,"Team 4","")</f>
        <v/>
      </c>
      <c r="D17" s="78"/>
      <c r="E17" s="74"/>
      <c r="F17" s="74"/>
      <c r="G17" s="74"/>
      <c r="H17" s="79"/>
      <c r="I17" s="25" t="str">
        <f>IF(COUNTIFS(UpdateTable!$A:$A,Scoreboard!I13,UpdateTable!$E:$E,"Team 4") &lt;&gt; 0,"Team 4","")</f>
        <v/>
      </c>
      <c r="J17" s="25" t="str">
        <f>IF(COUNTIFS(UpdateTable!$A:$A,Scoreboard!J13,UpdateTable!$E:$E,"Team 4") &lt;&gt; 0,"Team 4","")</f>
        <v/>
      </c>
    </row>
    <row r="18" spans="1:10" ht="18" customHeight="1">
      <c r="A18" s="29" t="str">
        <f>IF(COUNTIFS(UpdateTable!$A:$A,Scoreboard!A13,UpdateTable!$F:$F,"Team 5") &lt;&gt; 0,"Team 5","")</f>
        <v/>
      </c>
      <c r="B18" s="29" t="str">
        <f>IF(COUNTIFS(UpdateTable!$A:$A,Scoreboard!B13,UpdateTable!$F:$F,"Team 5") &lt;&gt; 0,"Team 5","")</f>
        <v/>
      </c>
      <c r="C18" s="35" t="str">
        <f>IF(COUNTIFS(UpdateTable!$A:$A,Scoreboard!C13,UpdateTable!$F:$F,"Team 5") &lt;&gt; 0,"Team 5","")</f>
        <v/>
      </c>
      <c r="D18" s="78"/>
      <c r="E18" s="74"/>
      <c r="F18" s="74"/>
      <c r="G18" s="74"/>
      <c r="H18" s="79"/>
      <c r="I18" s="30" t="str">
        <f>IF(COUNTIFS(UpdateTable!$A:$A,Scoreboard!I13,UpdateTable!$F:$F,"Team 5") &lt;&gt; 0,"Team 5","")</f>
        <v/>
      </c>
      <c r="J18" s="30" t="str">
        <f>IF(COUNTIFS(UpdateTable!$A:$A,Scoreboard!J13,UpdateTable!$F:$F,"Team 5") &lt;&gt; 0,"Team 5","")</f>
        <v/>
      </c>
    </row>
    <row r="19" spans="1:10" ht="18" customHeight="1">
      <c r="A19" s="3">
        <v>3</v>
      </c>
      <c r="B19" s="3">
        <v>34</v>
      </c>
      <c r="C19" s="16">
        <v>57</v>
      </c>
      <c r="D19" s="78"/>
      <c r="E19" s="74"/>
      <c r="F19" s="74"/>
      <c r="G19" s="74"/>
      <c r="H19" s="79"/>
      <c r="I19" s="3">
        <v>47</v>
      </c>
      <c r="J19" s="3">
        <v>20</v>
      </c>
    </row>
    <row r="20" spans="1:10" ht="18" customHeight="1">
      <c r="A20" s="6" t="str">
        <f>IF(COUNTIFS(UpdateTable!$A:$A,Scoreboard!A19,UpdateTable!$B:$B,"Team 1") &lt;&gt; 0,"Team 1","")</f>
        <v/>
      </c>
      <c r="B20" s="6" t="str">
        <f>IF(COUNTIFS(UpdateTable!$A:$A,Scoreboard!B19,UpdateTable!$B:$B,"Team 1") &lt;&gt; 0,"Team 1","")</f>
        <v/>
      </c>
      <c r="C20" s="33" t="str">
        <f>IF(COUNTIFS(UpdateTable!$A:$A,Scoreboard!C19,UpdateTable!$B:$B,"Team 1") &lt;&gt; 0,"Team 1","")</f>
        <v/>
      </c>
      <c r="D20" s="78"/>
      <c r="E20" s="74"/>
      <c r="F20" s="74"/>
      <c r="G20" s="74"/>
      <c r="H20" s="79"/>
      <c r="I20" s="7" t="str">
        <f>IF(COUNTIFS(UpdateTable!$A:$A,Scoreboard!I19,UpdateTable!$B:$B,"Team 1") &lt;&gt; 0,"Team 1","")</f>
        <v/>
      </c>
      <c r="J20" s="7" t="str">
        <f>IF(COUNTIFS(UpdateTable!$A:$A,Scoreboard!J19,UpdateTable!$B:$B,"Team 1") &lt;&gt; 0,"Team 1","")</f>
        <v/>
      </c>
    </row>
    <row r="21" spans="1:10" ht="18" customHeight="1">
      <c r="A21" s="6" t="str">
        <f>IF(COUNTIFS(UpdateTable!$A:$A,Scoreboard!A19,UpdateTable!$C:$C,"Team 2") &lt;&gt; 0,"Team 2","")</f>
        <v/>
      </c>
      <c r="B21" s="6" t="str">
        <f>IF(COUNTIFS(UpdateTable!$A:$A,Scoreboard!B19,UpdateTable!$C:$C,"Team 2") &lt;&gt; 0,"Team 2","")</f>
        <v/>
      </c>
      <c r="C21" s="25" t="str">
        <f>IF(COUNTIFS(UpdateTable!$A:$A,Scoreboard!C19,UpdateTable!$C:$C,"Team 2") &lt;&gt; 0,"Team 2","")</f>
        <v/>
      </c>
      <c r="D21" s="78"/>
      <c r="E21" s="74"/>
      <c r="F21" s="74"/>
      <c r="G21" s="74"/>
      <c r="H21" s="79"/>
      <c r="I21" s="25" t="str">
        <f>IF(COUNTIFS(UpdateTable!$A:$A,Scoreboard!I19,UpdateTable!$C:$C,"Team 2") &lt;&gt; 0,"Team 2","")</f>
        <v/>
      </c>
      <c r="J21" s="25" t="str">
        <f>IF(COUNTIFS(UpdateTable!$A:$A,Scoreboard!J19,UpdateTable!$C:$C,"Team 2") &lt;&gt; 0,"Team 2","")</f>
        <v/>
      </c>
    </row>
    <row r="22" spans="1:10" ht="18" customHeight="1">
      <c r="A22" s="6" t="str">
        <f>IF(COUNTIFS(UpdateTable!$A:$A,Scoreboard!A19,UpdateTable!$D:$D,"Team 3") &lt;&gt; 0,"Team 3","")</f>
        <v/>
      </c>
      <c r="B22" s="6" t="str">
        <f>IF(COUNTIFS(UpdateTable!$A:$A,Scoreboard!B19,UpdateTable!$D:$D,"Team 3") &lt;&gt; 0,"Team 3","")</f>
        <v/>
      </c>
      <c r="C22" s="25" t="str">
        <f>IF(COUNTIFS(UpdateTable!$A:$A,Scoreboard!C19,UpdateTable!$D:$D,"Team 3") &lt;&gt; 0,"Team 3","")</f>
        <v/>
      </c>
      <c r="D22" s="78"/>
      <c r="E22" s="74"/>
      <c r="F22" s="74"/>
      <c r="G22" s="74"/>
      <c r="H22" s="79"/>
      <c r="I22" s="25" t="str">
        <f>IF(COUNTIFS(UpdateTable!$A:$A,Scoreboard!I19,UpdateTable!$D:$D,"Team 3") &lt;&gt; 0,"Team 3","")</f>
        <v/>
      </c>
      <c r="J22" s="25" t="str">
        <f>IF(COUNTIFS(UpdateTable!$A:$A,Scoreboard!J19,UpdateTable!$D:$D,"Team 3") &lt;&gt; 0,"Team 3","")</f>
        <v/>
      </c>
    </row>
    <row r="23" spans="1:10" ht="18" customHeight="1">
      <c r="A23" s="27" t="str">
        <f>IF(COUNTIFS(UpdateTable!$A:$A,Scoreboard!A19,UpdateTable!$E:$E,"Team 4") &lt;&gt; 0,"Team 4","")</f>
        <v/>
      </c>
      <c r="B23" s="27" t="str">
        <f>IF(COUNTIFS(UpdateTable!$A:$A,Scoreboard!B19,UpdateTable!$E:$E,"Team 4") &lt;&gt; 0,"Team 4","")</f>
        <v/>
      </c>
      <c r="C23" s="34" t="str">
        <f>IF(COUNTIFS(UpdateTable!$A:$A,Scoreboard!C19,UpdateTable!$E:$E,"Team 4") &lt;&gt; 0,"Team 4","")</f>
        <v/>
      </c>
      <c r="D23" s="78"/>
      <c r="E23" s="74"/>
      <c r="F23" s="74"/>
      <c r="G23" s="74"/>
      <c r="H23" s="79"/>
      <c r="I23" s="25" t="str">
        <f>IF(COUNTIFS(UpdateTable!$A:$A,Scoreboard!I19,UpdateTable!$E:$E,"Team 4") &lt;&gt; 0,"Team 4","")</f>
        <v/>
      </c>
      <c r="J23" s="25" t="str">
        <f>IF(COUNTIFS(UpdateTable!$A:$A,Scoreboard!J19,UpdateTable!$E:$E,"Team 4") &lt;&gt; 0,"Team 4","")</f>
        <v/>
      </c>
    </row>
    <row r="24" spans="1:10" ht="18" customHeight="1">
      <c r="A24" s="29"/>
      <c r="B24" s="29" t="str">
        <f>IF(COUNTIFS(UpdateTable!$A:$A,Scoreboard!B19,UpdateTable!$F:$F,"Team 5") &lt;&gt; 0,"Team 5","")</f>
        <v/>
      </c>
      <c r="C24" s="35" t="str">
        <f>IF(COUNTIFS(UpdateTable!$A:$A,Scoreboard!C19,UpdateTable!$F:$F,"Team 5") &lt;&gt; 0,"Team 5","")</f>
        <v/>
      </c>
      <c r="D24" s="78"/>
      <c r="E24" s="74"/>
      <c r="F24" s="74"/>
      <c r="G24" s="74"/>
      <c r="H24" s="79"/>
      <c r="I24" s="30" t="str">
        <f>IF(COUNTIFS(UpdateTable!$A:$A,Scoreboard!I19,UpdateTable!$F:$F,"Team 5") &lt;&gt; 0,"Team 5","")</f>
        <v/>
      </c>
      <c r="J24" s="30" t="str">
        <f>IF(COUNTIFS(UpdateTable!$A:$A,Scoreboard!J19,UpdateTable!$F:$F,"Team 5") &lt;&gt; 0,"Team 5","")</f>
        <v/>
      </c>
    </row>
    <row r="25" spans="1:10" ht="18" customHeight="1">
      <c r="A25" s="3">
        <v>4</v>
      </c>
      <c r="B25" s="3">
        <v>35</v>
      </c>
      <c r="C25" s="16">
        <v>58</v>
      </c>
      <c r="D25" s="78"/>
      <c r="E25" s="74"/>
      <c r="F25" s="74"/>
      <c r="G25" s="74"/>
      <c r="H25" s="79"/>
      <c r="I25" s="3">
        <v>46</v>
      </c>
      <c r="J25" s="3">
        <v>19</v>
      </c>
    </row>
    <row r="26" spans="1:10" ht="18" customHeight="1">
      <c r="A26" s="6" t="str">
        <f>IF(COUNTIFS(UpdateTable!$A:$A,Scoreboard!A25,UpdateTable!$B:$B,"Team 1") &lt;&gt; 0,"Team 1","")</f>
        <v/>
      </c>
      <c r="B26" s="33" t="str">
        <f>IF(COUNTIFS(UpdateTable!$A:$A,Scoreboard!B25,UpdateTable!$B:$B,"Team 1") &lt;&gt; 0,"Team 1","")</f>
        <v/>
      </c>
      <c r="C26" s="33" t="str">
        <f>IF(COUNTIFS(UpdateTable!$A:$A,Scoreboard!C25,UpdateTable!$B:$B,"Team 1") &lt;&gt; 0,"Team 1","")</f>
        <v/>
      </c>
      <c r="D26" s="78"/>
      <c r="E26" s="74"/>
      <c r="F26" s="74"/>
      <c r="G26" s="74"/>
      <c r="H26" s="79"/>
      <c r="I26" s="7" t="str">
        <f>IF(COUNTIFS(UpdateTable!$A:$A,Scoreboard!I25,UpdateTable!$B:$B,"Team 1") &lt;&gt; 0,"Team 1","")</f>
        <v/>
      </c>
      <c r="J26" s="7" t="str">
        <f>IF(COUNTIFS(UpdateTable!$A:$A,Scoreboard!J25,UpdateTable!$B:$B,"Team 1") &lt;&gt; 0,"Team 1","")</f>
        <v/>
      </c>
    </row>
    <row r="27" spans="1:10" ht="18" customHeight="1">
      <c r="A27" s="6" t="str">
        <f>IF(COUNTIFS(UpdateTable!$A:$A,Scoreboard!A25,UpdateTable!$C:$C,"Team 2") &lt;&gt; 0,"Team 2","")</f>
        <v/>
      </c>
      <c r="B27" s="25" t="str">
        <f>IF(COUNTIFS(UpdateTable!$A:$A,Scoreboard!B25,UpdateTable!$C:$C,"Team 2") &lt;&gt; 0,"Team 2","")</f>
        <v/>
      </c>
      <c r="C27" s="25" t="str">
        <f>IF(COUNTIFS(UpdateTable!$A:$A,Scoreboard!C25,UpdateTable!$C:$C,"Team 2") &lt;&gt; 0,"Team 2","")</f>
        <v/>
      </c>
      <c r="D27" s="78"/>
      <c r="E27" s="74"/>
      <c r="F27" s="74"/>
      <c r="G27" s="74"/>
      <c r="H27" s="79"/>
      <c r="I27" s="25" t="str">
        <f>IF(COUNTIFS(UpdateTable!$A:$A,Scoreboard!I25,UpdateTable!$C:$C,"Team 2") &lt;&gt; 0,"Team 2","")</f>
        <v/>
      </c>
      <c r="J27" s="25" t="str">
        <f>IF(COUNTIFS(UpdateTable!$A:$A,Scoreboard!J25,UpdateTable!$C:$C,"Team 2") &lt;&gt; 0,"Team 2","")</f>
        <v/>
      </c>
    </row>
    <row r="28" spans="1:10" ht="18" customHeight="1">
      <c r="A28" s="6" t="str">
        <f>IF(COUNTIFS(UpdateTable!$A:$A,Scoreboard!A25,UpdateTable!$D:$D,"Team 3") &lt;&gt; 0,"Team 3","")</f>
        <v/>
      </c>
      <c r="B28" s="25" t="str">
        <f>IF(COUNTIFS(UpdateTable!$A:$A,Scoreboard!B25,UpdateTable!$D:$D,"Team 3") &lt;&gt; 0,"Team 3","")</f>
        <v/>
      </c>
      <c r="C28" s="25" t="str">
        <f>IF(COUNTIFS(UpdateTable!$A:$A,Scoreboard!C25,UpdateTable!$D:$D,"Team 3") &lt;&gt; 0,"Team 3","")</f>
        <v/>
      </c>
      <c r="D28" s="78"/>
      <c r="E28" s="74"/>
      <c r="F28" s="74"/>
      <c r="G28" s="74"/>
      <c r="H28" s="79"/>
      <c r="I28" s="25" t="str">
        <f>IF(COUNTIFS(UpdateTable!$A:$A,Scoreboard!I25,UpdateTable!$D:$D,"Team 3") &lt;&gt; 0,"Team 3","")</f>
        <v/>
      </c>
      <c r="J28" s="25" t="str">
        <f>IF(COUNTIFS(UpdateTable!$A:$A,Scoreboard!J25,UpdateTable!$D:$D,"Team 3") &lt;&gt; 0,"Team 3","")</f>
        <v/>
      </c>
    </row>
    <row r="29" spans="1:10" ht="18" customHeight="1">
      <c r="A29" s="27" t="str">
        <f>IF(COUNTIFS(UpdateTable!$A:$A,Scoreboard!A25,UpdateTable!$E:$E,"Team 4") &lt;&gt; 0,"Team 4","")</f>
        <v/>
      </c>
      <c r="B29" s="34" t="str">
        <f>IF(COUNTIFS(UpdateTable!$A:$A,Scoreboard!B25,UpdateTable!$E:$E,"Team 4") &lt;&gt; 0,"Team 4","")</f>
        <v/>
      </c>
      <c r="C29" s="34" t="str">
        <f>IF(COUNTIFS(UpdateTable!$A:$A,Scoreboard!C25,UpdateTable!$E:$E,"Team 4") &lt;&gt; 0,"Team 4","")</f>
        <v/>
      </c>
      <c r="D29" s="78"/>
      <c r="E29" s="74"/>
      <c r="F29" s="74"/>
      <c r="G29" s="74"/>
      <c r="H29" s="79"/>
      <c r="I29" s="25" t="str">
        <f>IF(COUNTIFS(UpdateTable!$A:$A,Scoreboard!I25,UpdateTable!$E:$E,"Team 4") &lt;&gt; 0,"Team 4","")</f>
        <v/>
      </c>
      <c r="J29" s="25" t="str">
        <f>IF(COUNTIFS(UpdateTable!$A:$A,Scoreboard!J25,UpdateTable!$E:$E,"Team 4") &lt;&gt; 0,"Team 4","")</f>
        <v/>
      </c>
    </row>
    <row r="30" spans="1:10" ht="18" customHeight="1">
      <c r="A30" s="29" t="str">
        <f>IF(COUNTIFS(UpdateTable!$A:$A,Scoreboard!A25,UpdateTable!$F:$F,"Team 5") &lt;&gt; 0,"Team 5","")</f>
        <v/>
      </c>
      <c r="B30" s="35" t="str">
        <f>IF(COUNTIFS(UpdateTable!$A:$A,Scoreboard!B25,UpdateTable!$F:$F,"Team 5") &lt;&gt; 0,"Team 5","")</f>
        <v/>
      </c>
      <c r="C30" s="35" t="str">
        <f>IF(COUNTIFS(UpdateTable!$A:$A,Scoreboard!C25,UpdateTable!$F:$F,"Team 5") &lt;&gt; 0,"Team 5","")</f>
        <v/>
      </c>
      <c r="D30" s="80"/>
      <c r="E30" s="81"/>
      <c r="F30" s="81"/>
      <c r="G30" s="81"/>
      <c r="H30" s="82"/>
      <c r="I30" s="30" t="str">
        <f>IF(COUNTIFS(UpdateTable!$A:$A,Scoreboard!I25,UpdateTable!$F:$F,"Team 5") &lt;&gt; 0,"Team 5","")</f>
        <v/>
      </c>
      <c r="J30" s="30" t="str">
        <f>IF(COUNTIFS(UpdateTable!$A:$A,Scoreboard!J25,UpdateTable!$F:$F,"Team 5") &lt;&gt; 0,"Team 5","")</f>
        <v/>
      </c>
    </row>
    <row r="31" spans="1:10" ht="18" customHeight="1">
      <c r="A31" s="3">
        <v>5</v>
      </c>
      <c r="B31" s="3">
        <v>36</v>
      </c>
      <c r="C31" s="3">
        <v>59</v>
      </c>
      <c r="D31" s="3">
        <v>60</v>
      </c>
      <c r="E31" s="3">
        <v>61</v>
      </c>
      <c r="F31" s="3">
        <v>62</v>
      </c>
      <c r="G31" s="83">
        <v>63</v>
      </c>
      <c r="H31" s="84"/>
      <c r="I31" s="3">
        <v>45</v>
      </c>
      <c r="J31" s="3">
        <v>18</v>
      </c>
    </row>
    <row r="32" spans="1:10" ht="18" customHeight="1">
      <c r="A32" s="6" t="str">
        <f>IF(COUNTIFS(UpdateTable!$A:$A,Scoreboard!A31,UpdateTable!$B:$B,"Team 1") &lt;&gt; 0,"Team 1","")</f>
        <v/>
      </c>
      <c r="B32" s="6" t="str">
        <f>IF(COUNTIFS(UpdateTable!$A:$A,Scoreboard!B31,UpdateTable!$B:$B,"Team 1") &lt;&gt; 0,"Team 1","")</f>
        <v/>
      </c>
      <c r="C32" s="6" t="str">
        <f>IF(COUNTIFS(UpdateTable!$A:$A,Scoreboard!C31,UpdateTable!$B:$B,"Team 1") &lt;&gt; 0,"Team 1","")</f>
        <v/>
      </c>
      <c r="D32" s="6" t="str">
        <f>IF(COUNTIFS(UpdateTable!$A:$A,Scoreboard!D31,UpdateTable!$B:$B,"Team 1") &lt;&gt; 0,"Team 1","")</f>
        <v/>
      </c>
      <c r="E32" s="6" t="str">
        <f>IF(COUNTIFS(UpdateTable!$A:$A,Scoreboard!E31,UpdateTable!$B:$B,"Team 1") &lt;&gt; 0,"Team 1","")</f>
        <v/>
      </c>
      <c r="F32" s="6" t="str">
        <f>IF(COUNTIFS(UpdateTable!$A:$A,Scoreboard!F31,UpdateTable!$B:$B,"Team 1") &lt;&gt; 0,"Team 1","")</f>
        <v/>
      </c>
      <c r="G32" s="85" t="str">
        <f>IF(COUNTIFS(UpdateTable!$A:$A,Scoreboard!G31,UpdateTable!$B:$B,"Team 1") &lt;&gt; 0,"Team 1","")</f>
        <v/>
      </c>
      <c r="H32" s="86"/>
      <c r="I32" s="6" t="str">
        <f>IF(COUNTIFS(UpdateTable!$A:$A,Scoreboard!I31,UpdateTable!$B:$B,"Team 1") &lt;&gt; 0,"Team 1","")</f>
        <v/>
      </c>
      <c r="J32" s="7" t="str">
        <f>IF(COUNTIFS(UpdateTable!$A:$A,Scoreboard!J31,UpdateTable!$B:$B,"Team 1") &lt;&gt; 0,"Team 1","")</f>
        <v/>
      </c>
    </row>
    <row r="33" spans="1:10" ht="18" customHeight="1">
      <c r="A33" s="6" t="str">
        <f>IF(COUNTIFS(UpdateTable!$A:$A,Scoreboard!A31,UpdateTable!$C:$C,"Team 2") &lt;&gt; 0,"Team 2","")</f>
        <v/>
      </c>
      <c r="B33" s="6" t="str">
        <f>IF(COUNTIFS(UpdateTable!$A:$A,Scoreboard!B31,UpdateTable!$C:$C,"Team 2") &lt;&gt; 0,"Team 2","")</f>
        <v/>
      </c>
      <c r="C33" s="6" t="str">
        <f>IF(COUNTIFS(UpdateTable!$A:$A,Scoreboard!C31,UpdateTable!$C:$C,"Team 2") &lt;&gt; 0,"Team 2","")</f>
        <v/>
      </c>
      <c r="D33" s="6" t="str">
        <f>IF(COUNTIFS(UpdateTable!$A:$A,Scoreboard!D31,UpdateTable!$C:$C,"Team 2") &lt;&gt; 0,"Team 2","")</f>
        <v/>
      </c>
      <c r="E33" s="6" t="str">
        <f>IF(COUNTIFS(UpdateTable!$A:$A,Scoreboard!E31,UpdateTable!$C:$C,"Team 2") &lt;&gt; 0,"Team 2","")</f>
        <v/>
      </c>
      <c r="F33" s="6" t="str">
        <f>IF(COUNTIFS(UpdateTable!$A:$A,Scoreboard!F31,UpdateTable!$C:$C,"Team 2") &lt;&gt; 0,"Team 2","")</f>
        <v/>
      </c>
      <c r="G33" s="88" t="str">
        <f>IF(COUNTIFS(UpdateTable!$A:$A,Scoreboard!G31,UpdateTable!$C:$C,"Team 2") &lt;&gt; 0,"Team 2","")</f>
        <v/>
      </c>
      <c r="H33" s="89"/>
      <c r="I33" s="6" t="str">
        <f>IF(COUNTIFS(UpdateTable!$A:$A,Scoreboard!I31,UpdateTable!$C:$C,"Team 2") &lt;&gt; 0,"Team 2","")</f>
        <v/>
      </c>
      <c r="J33" s="25" t="str">
        <f>IF(COUNTIFS(UpdateTable!$A:$A,Scoreboard!J31,UpdateTable!$C:$C,"Team 2") &lt;&gt; 0,"Team 2","")</f>
        <v/>
      </c>
    </row>
    <row r="34" spans="1:10" ht="18" customHeight="1">
      <c r="A34" s="6" t="str">
        <f>IF(COUNTIFS(UpdateTable!$A:$A,Scoreboard!A31,UpdateTable!$D:$D,"Team 3") &lt;&gt; 0,"Team 3","")</f>
        <v/>
      </c>
      <c r="B34" s="6" t="str">
        <f>IF(COUNTIFS(UpdateTable!$A:$A,Scoreboard!B31,UpdateTable!$D:$D,"Team 3") &lt;&gt; 0,"Team 3","")</f>
        <v/>
      </c>
      <c r="C34" s="6" t="str">
        <f>IF(COUNTIFS(UpdateTable!$A:$A,Scoreboard!C31,UpdateTable!$D:$D,"Team 3") &lt;&gt; 0,"Team 3","")</f>
        <v/>
      </c>
      <c r="D34" s="6" t="str">
        <f>IF(COUNTIFS(UpdateTable!$A:$A,Scoreboard!D31,UpdateTable!$D:$D,"Team 3") &lt;&gt; 0,"Team 3","")</f>
        <v/>
      </c>
      <c r="E34" s="6" t="str">
        <f>IF(COUNTIFS(UpdateTable!$A:$A,Scoreboard!E31,UpdateTable!$D:$D,"Team 3") &lt;&gt; 0,"Team 3","")</f>
        <v/>
      </c>
      <c r="F34" s="6" t="str">
        <f>IF(COUNTIFS(UpdateTable!$A:$A,Scoreboard!F31,UpdateTable!$D:$D,"Team 3") &lt;&gt; 0,"Team 3","")</f>
        <v/>
      </c>
      <c r="G34" s="88" t="str">
        <f>IF(COUNTIFS(UpdateTable!$A:$A,Scoreboard!G31,UpdateTable!$D:$D,"Team 3") &lt;&gt; 0,"Team 3","")</f>
        <v/>
      </c>
      <c r="H34" s="89"/>
      <c r="I34" s="6" t="str">
        <f>IF(COUNTIFS(UpdateTable!$A:$A,Scoreboard!I31,UpdateTable!$D:$D,"Team 3") &lt;&gt; 0,"Team 3","")</f>
        <v/>
      </c>
      <c r="J34" s="25" t="str">
        <f>IF(COUNTIFS(UpdateTable!$A:$A,Scoreboard!J31,UpdateTable!$D:$D,"Team 3") &lt;&gt; 0,"Team 3","")</f>
        <v/>
      </c>
    </row>
    <row r="35" spans="1:10" ht="18" customHeight="1">
      <c r="A35" s="27" t="str">
        <f>IF(COUNTIFS(UpdateTable!$A:$A,Scoreboard!A31,UpdateTable!$E:$E,"Team 4") &lt;&gt; 0,"Team 4","")</f>
        <v/>
      </c>
      <c r="B35" s="27" t="str">
        <f>IF(COUNTIFS(UpdateTable!$A:$A,Scoreboard!B31,UpdateTable!$E:$E,"Team 4") &lt;&gt; 0,"Team 4","")</f>
        <v/>
      </c>
      <c r="C35" s="27" t="str">
        <f>IF(COUNTIFS(UpdateTable!$A:$A,Scoreboard!C31,UpdateTable!$E:$E,"Team 4") &lt;&gt; 0,"Team 4","")</f>
        <v/>
      </c>
      <c r="D35" s="27" t="str">
        <f>IF(COUNTIFS(UpdateTable!$A:$A,Scoreboard!D31,UpdateTable!$E:$E,"Team 4") &lt;&gt; 0,"Team 4","")</f>
        <v/>
      </c>
      <c r="E35" s="27" t="str">
        <f>IF(COUNTIFS(UpdateTable!$A:$A,Scoreboard!E31,UpdateTable!$E:$E,"Team 4") &lt;&gt; 0,"Team 4","")</f>
        <v/>
      </c>
      <c r="F35" s="27" t="str">
        <f>IF(COUNTIFS(UpdateTable!$A:$A,Scoreboard!F31,UpdateTable!$E:$E,"Team 4") &lt;&gt; 0,"Team 4","")</f>
        <v/>
      </c>
      <c r="G35" s="88" t="str">
        <f>IF(COUNTIFS(UpdateTable!$A:$A,Scoreboard!G31,UpdateTable!$E:$E,"Team 4") &lt;&gt; 0,"Team 4","")</f>
        <v/>
      </c>
      <c r="H35" s="89"/>
      <c r="I35" s="27" t="str">
        <f>IF(COUNTIFS(UpdateTable!$A:$A,Scoreboard!I31,UpdateTable!$E:$E,"Team 4") &lt;&gt; 0,"Team 4","")</f>
        <v/>
      </c>
      <c r="J35" s="25" t="str">
        <f>IF(COUNTIFS(UpdateTable!$A:$A,Scoreboard!J31,UpdateTable!$E:$E,"Team 4") &lt;&gt; 0,"Team 4","")</f>
        <v/>
      </c>
    </row>
    <row r="36" spans="1:10" ht="18" customHeight="1">
      <c r="A36" s="29" t="str">
        <f>IF(COUNTIFS(UpdateTable!$A:$A,Scoreboard!A31,UpdateTable!$F:$F,"Team 5") &lt;&gt; 0,"Team 5","")</f>
        <v/>
      </c>
      <c r="B36" s="29" t="str">
        <f>IF(COUNTIFS(UpdateTable!$A:$A,Scoreboard!B31,UpdateTable!$F:$F,"Team 5") &lt;&gt; 0,"Team 5","")</f>
        <v/>
      </c>
      <c r="C36" s="29" t="str">
        <f>IF(COUNTIFS(UpdateTable!$A:$A,Scoreboard!C31,UpdateTable!$F:$F,"Team 5") &lt;&gt; 0,"Team 5","")</f>
        <v/>
      </c>
      <c r="D36" s="29" t="str">
        <f>IF(COUNTIFS(UpdateTable!$A:$A,Scoreboard!D31,UpdateTable!$F:$F,"Team 5") &lt;&gt; 0,"Team 5","")</f>
        <v/>
      </c>
      <c r="E36" s="29" t="str">
        <f>IF(COUNTIFS(UpdateTable!$A:$A,Scoreboard!E31,UpdateTable!$F:$F,"Team 5") &lt;&gt; 0,"Team 5","")</f>
        <v/>
      </c>
      <c r="F36" s="29" t="str">
        <f>IF(COUNTIFS(UpdateTable!$A:$A,Scoreboard!F31,UpdateTable!$F:$F,"Team 5") &lt;&gt; 0,"Team 5","")</f>
        <v/>
      </c>
      <c r="G36" s="90" t="str">
        <f>IF(COUNTIFS(UpdateTable!$A:$A,Scoreboard!G31,UpdateTable!$F:$F,"Team 5") &lt;&gt; 0,"Team 5","")</f>
        <v/>
      </c>
      <c r="H36" s="91"/>
      <c r="I36" s="29" t="str">
        <f>IF(COUNTIFS(UpdateTable!$A:$A,Scoreboard!I31,UpdateTable!$F:$F,"Team 5") &lt;&gt; 0,"Team 5","")</f>
        <v/>
      </c>
      <c r="J36" s="30" t="str">
        <f>IF(COUNTIFS(UpdateTable!$A:$A,Scoreboard!J31,UpdateTable!$F:$F,"Team 5") &lt;&gt; 0,"Team 5","")</f>
        <v/>
      </c>
    </row>
    <row r="37" spans="1:10" ht="18" customHeight="1">
      <c r="A37" s="3">
        <v>6</v>
      </c>
      <c r="B37" s="3">
        <v>37</v>
      </c>
      <c r="C37" s="3">
        <v>38</v>
      </c>
      <c r="D37" s="3">
        <v>39</v>
      </c>
      <c r="E37" s="3">
        <v>40</v>
      </c>
      <c r="F37" s="3">
        <v>41</v>
      </c>
      <c r="G37" s="3">
        <v>42</v>
      </c>
      <c r="H37" s="3">
        <v>43</v>
      </c>
      <c r="I37" s="3">
        <v>44</v>
      </c>
      <c r="J37" s="3">
        <v>17</v>
      </c>
    </row>
    <row r="38" spans="1:10" ht="18" customHeight="1">
      <c r="A38" s="6" t="str">
        <f>IF(COUNTIFS(UpdateTable!$A:$A,Scoreboard!A37,UpdateTable!$B:$B,"Team 1") &lt;&gt; 0,"Team 1","")</f>
        <v/>
      </c>
      <c r="B38" s="6" t="str">
        <f>IF(COUNTIFS(UpdateTable!$A:$A,Scoreboard!B37,UpdateTable!$B:$B,"Team 1") &lt;&gt; 0,"Team 1","")</f>
        <v/>
      </c>
      <c r="C38" s="6" t="str">
        <f>IF(COUNTIFS(UpdateTable!$A:$A,Scoreboard!C37,UpdateTable!$B:$B,"Team 1") &lt;&gt; 0,"Team 1","")</f>
        <v/>
      </c>
      <c r="D38" s="6" t="str">
        <f>IF(COUNTIFS(UpdateTable!$A:$A,Scoreboard!D37,UpdateTable!$B:$B,"Team 1") &lt;&gt; 0,"Team 1","")</f>
        <v/>
      </c>
      <c r="E38" s="6" t="str">
        <f>IF(COUNTIFS(UpdateTable!$A:$A,Scoreboard!E37,UpdateTable!$B:$B,"Team 1") &lt;&gt; 0,"Team 1","")</f>
        <v/>
      </c>
      <c r="F38" s="6" t="str">
        <f>IF(COUNTIFS(UpdateTable!$A:$A,Scoreboard!F37,UpdateTable!$B:$B,"Team 1") &lt;&gt; 0,"Team 1","")</f>
        <v/>
      </c>
      <c r="G38" s="6" t="str">
        <f>IF(COUNTIFS(UpdateTable!$A:$A,Scoreboard!G37,UpdateTable!$B:$B,"Team 1") &lt;&gt; 0,"Team 1","")</f>
        <v/>
      </c>
      <c r="H38" s="6" t="str">
        <f>IF(COUNTIFS(UpdateTable!$A:$A,Scoreboard!H37,UpdateTable!$B:$B,"Team 1") &lt;&gt; 0,"Team 1","")</f>
        <v/>
      </c>
      <c r="I38" s="6" t="str">
        <f>IF(COUNTIFS(UpdateTable!$A:$A,Scoreboard!I37,UpdateTable!$B:$B,"Team 1") &lt;&gt; 0,"Team 1","")</f>
        <v/>
      </c>
      <c r="J38" s="10" t="str">
        <f>IF(COUNTIFS(UpdateTable!$A:$A,Scoreboard!J37,UpdateTable!$B:$B,"Team 1") &lt;&gt; 0,"Team 1","")</f>
        <v/>
      </c>
    </row>
    <row r="39" spans="1:10" ht="18" customHeight="1">
      <c r="A39" s="6" t="str">
        <f>IF(COUNTIFS(UpdateTable!$A:$A,Scoreboard!A37,UpdateTable!$C:$C,"Team 2") &lt;&gt; 0,"Team 2","")</f>
        <v/>
      </c>
      <c r="B39" s="6" t="str">
        <f>IF(COUNTIFS(UpdateTable!$A:$A,Scoreboard!B37,UpdateTable!$C:$C,"Team 2") &lt;&gt; 0,"Team 2","")</f>
        <v/>
      </c>
      <c r="C39" s="6" t="str">
        <f>IF(COUNTIFS(UpdateTable!$A:$A,Scoreboard!C37,UpdateTable!$C:$C,"Team 2") &lt;&gt; 0,"Team 2","")</f>
        <v/>
      </c>
      <c r="D39" s="6" t="str">
        <f>IF(COUNTIFS(UpdateTable!$A:$A,Scoreboard!D37,UpdateTable!$C:$C,"Team 2") &lt;&gt; 0,"Team 2","")</f>
        <v/>
      </c>
      <c r="E39" s="6" t="str">
        <f>IF(COUNTIFS(UpdateTable!$A:$A,Scoreboard!E37,UpdateTable!$C:$C,"Team 2") &lt;&gt; 0,"Team 2","")</f>
        <v/>
      </c>
      <c r="F39" s="6" t="str">
        <f>IF(COUNTIFS(UpdateTable!$A:$A,Scoreboard!F37,UpdateTable!$C:$C,"Team 2") &lt;&gt; 0,"Team 2","")</f>
        <v/>
      </c>
      <c r="G39" s="6" t="str">
        <f>IF(COUNTIFS(UpdateTable!$A:$A,Scoreboard!G37,UpdateTable!$C:$C,"Team 2") &lt;&gt; 0,"Team 2","")</f>
        <v/>
      </c>
      <c r="H39" s="6" t="str">
        <f>IF(COUNTIFS(UpdateTable!$A:$A,Scoreboard!H37,UpdateTable!$C:$C,"Team 2") &lt;&gt; 0,"Team 2","")</f>
        <v/>
      </c>
      <c r="I39" s="6" t="str">
        <f>IF(COUNTIFS(UpdateTable!$A:$A,Scoreboard!I37,UpdateTable!$C:$C,"Team 2") &lt;&gt; 0,"Team 2","")</f>
        <v/>
      </c>
      <c r="J39" s="10" t="str">
        <f>IF(COUNTIFS(UpdateTable!$A:$A,Scoreboard!J37,UpdateTable!$C:$C,"Team 2") &lt;&gt; 0,"Team 2","")</f>
        <v/>
      </c>
    </row>
    <row r="40" spans="1:10" ht="18" customHeight="1">
      <c r="A40" s="6" t="str">
        <f>IF(COUNTIFS(UpdateTable!$A:$A,Scoreboard!A37,UpdateTable!$D:$D,"Team 3") &lt;&gt; 0,"Team 3","")</f>
        <v/>
      </c>
      <c r="B40" s="6" t="str">
        <f>IF(COUNTIFS(UpdateTable!$A:$A,Scoreboard!B37,UpdateTable!$D:$D,"Team 3") &lt;&gt; 0,"Team 3","")</f>
        <v/>
      </c>
      <c r="C40" s="6" t="str">
        <f>IF(COUNTIFS(UpdateTable!$A:$A,Scoreboard!C37,UpdateTable!$D:$D,"Team 3") &lt;&gt; 0,"Team 3","")</f>
        <v/>
      </c>
      <c r="D40" s="6" t="str">
        <f>IF(COUNTIFS(UpdateTable!$A:$A,Scoreboard!D37,UpdateTable!$D:$D,"Team 3") &lt;&gt; 0,"Team 3","")</f>
        <v/>
      </c>
      <c r="E40" s="6" t="str">
        <f>IF(COUNTIFS(UpdateTable!$A:$A,Scoreboard!E37,UpdateTable!$D:$D,"Team 3") &lt;&gt; 0,"Team 3","")</f>
        <v/>
      </c>
      <c r="F40" s="6" t="str">
        <f>IF(COUNTIFS(UpdateTable!$A:$A,Scoreboard!F37,UpdateTable!$D:$D,"Team 3") &lt;&gt; 0,"Team 3","")</f>
        <v/>
      </c>
      <c r="G40" s="6" t="str">
        <f>IF(COUNTIFS(UpdateTable!$A:$A,Scoreboard!G37,UpdateTable!$D:$D,"Team 3") &lt;&gt; 0,"Team 3","")</f>
        <v/>
      </c>
      <c r="H40" s="6" t="str">
        <f>IF(COUNTIFS(UpdateTable!$A:$A,Scoreboard!H37,UpdateTable!$D:$D,"Team 3") &lt;&gt; 0,"Team 3","")</f>
        <v/>
      </c>
      <c r="I40" s="6" t="str">
        <f>IF(COUNTIFS(UpdateTable!$A:$A,Scoreboard!I37,UpdateTable!$D:$D,"Team 3") &lt;&gt; 0,"Team 3","")</f>
        <v/>
      </c>
      <c r="J40" s="10" t="str">
        <f>IF(COUNTIFS(UpdateTable!$A:$A,Scoreboard!J37,UpdateTable!$D:$D,"Team 3") &lt;&gt; 0,"Team 3","")</f>
        <v/>
      </c>
    </row>
    <row r="41" spans="1:10" ht="18" customHeight="1">
      <c r="A41" s="27" t="str">
        <f>IF(COUNTIFS(UpdateTable!$A:$A,Scoreboard!A37,UpdateTable!$E:$E,"Team 4") &lt;&gt; 0,"Team 4","")</f>
        <v/>
      </c>
      <c r="B41" s="27" t="str">
        <f>IF(COUNTIFS(UpdateTable!$A:$A,Scoreboard!B37,UpdateTable!$E:$E,"Team 4") &lt;&gt; 0,"Team 4","")</f>
        <v/>
      </c>
      <c r="C41" s="27" t="str">
        <f>IF(COUNTIFS(UpdateTable!$A:$A,Scoreboard!C37,UpdateTable!$E:$E,"Team 4") &lt;&gt; 0,"Team 4","")</f>
        <v/>
      </c>
      <c r="D41" s="27" t="str">
        <f>IF(COUNTIFS(UpdateTable!$A:$A,Scoreboard!D37,UpdateTable!$E:$E,"Team 4") &lt;&gt; 0,"Team 4","")</f>
        <v/>
      </c>
      <c r="E41" s="27" t="str">
        <f>IF(COUNTIFS(UpdateTable!$A:$A,Scoreboard!E37,UpdateTable!$E:$E,"Team 4") &lt;&gt; 0,"Team 4","")</f>
        <v/>
      </c>
      <c r="F41" s="27" t="str">
        <f>IF(COUNTIFS(UpdateTable!$A:$A,Scoreboard!F37,UpdateTable!$E:$E,"Team 4") &lt;&gt; 0,"Team 4","")</f>
        <v/>
      </c>
      <c r="G41" s="27" t="str">
        <f>IF(COUNTIFS(UpdateTable!$A:$A,Scoreboard!G37,UpdateTable!$E:$E,"Team 4") &lt;&gt; 0,"Team 4","")</f>
        <v/>
      </c>
      <c r="H41" s="27" t="str">
        <f>IF(COUNTIFS(UpdateTable!$A:$A,Scoreboard!H37,UpdateTable!$E:$E,"Team 4") &lt;&gt; 0,"Team 4","")</f>
        <v/>
      </c>
      <c r="I41" s="27" t="str">
        <f>IF(COUNTIFS(UpdateTable!$A:$A,Scoreboard!I37,UpdateTable!$E:$E,"Team 4") &lt;&gt; 0,"Team 4","")</f>
        <v/>
      </c>
      <c r="J41" s="25" t="str">
        <f>IF(COUNTIFS(UpdateTable!$A:$A,Scoreboard!J37,UpdateTable!$E:$E,"Team 4") &lt;&gt; 0,"Team 4","")</f>
        <v/>
      </c>
    </row>
    <row r="42" spans="1:10" ht="18" customHeight="1">
      <c r="A42" s="29" t="str">
        <f>IF(COUNTIFS(UpdateTable!$A:$A,Scoreboard!A37,UpdateTable!$F:$F,"Team 5") &lt;&gt; 0,"Team 5","")</f>
        <v/>
      </c>
      <c r="B42" s="29" t="str">
        <f>IF(COUNTIFS(UpdateTable!$A:$A,Scoreboard!B37,UpdateTable!$F:$F,"Team 5") &lt;&gt; 0,"Team 5","")</f>
        <v/>
      </c>
      <c r="C42" s="29" t="str">
        <f>IF(COUNTIFS(UpdateTable!$A:$A,Scoreboard!C37,UpdateTable!$F:$F,"Team 5") &lt;&gt; 0,"Team 5","")</f>
        <v/>
      </c>
      <c r="D42" s="29" t="str">
        <f>IF(COUNTIFS(UpdateTable!$A:$A,Scoreboard!D37,UpdateTable!$F:$F,"Team 5") &lt;&gt; 0,"Team 5","")</f>
        <v/>
      </c>
      <c r="E42" s="29" t="str">
        <f>IF(COUNTIFS(UpdateTable!$A:$A,Scoreboard!E37,UpdateTable!$F:$F,"Team 5") &lt;&gt; 0,"Team 5","")</f>
        <v/>
      </c>
      <c r="F42" s="29" t="str">
        <f>IF(COUNTIFS(UpdateTable!$A:$A,Scoreboard!F37,UpdateTable!$F:$F,"Team 5") &lt;&gt; 0,"Team 5","")</f>
        <v/>
      </c>
      <c r="G42" s="29" t="str">
        <f>IF(COUNTIFS(UpdateTable!$A:$A,Scoreboard!G37,UpdateTable!$F:$F,"Team 5") &lt;&gt; 0,"Team 5","")</f>
        <v/>
      </c>
      <c r="H42" s="29" t="str">
        <f>IF(COUNTIFS(UpdateTable!$A:$A,Scoreboard!H37,UpdateTable!$F:$F,"Team 5") &lt;&gt; 0,"Team 5","")</f>
        <v/>
      </c>
      <c r="I42" s="29" t="str">
        <f>IF(COUNTIFS(UpdateTable!$A:$A,Scoreboard!I37,UpdateTable!$F:$F,"Team 5") &lt;&gt; 0,"Team 5","")</f>
        <v/>
      </c>
      <c r="J42" s="30" t="str">
        <f>IF(COUNTIFS(UpdateTable!$A:$A,Scoreboard!J37,UpdateTable!$F:$F,"Team 5") &lt;&gt; 0,"Team 5","")</f>
        <v/>
      </c>
    </row>
    <row r="43" spans="1:10" ht="18" customHeight="1">
      <c r="A43" s="3">
        <v>7</v>
      </c>
      <c r="B43" s="3">
        <v>8</v>
      </c>
      <c r="C43" s="3">
        <v>9</v>
      </c>
      <c r="D43" s="3">
        <v>10</v>
      </c>
      <c r="E43" s="3">
        <v>11</v>
      </c>
      <c r="F43" s="3">
        <v>12</v>
      </c>
      <c r="G43" s="3">
        <v>13</v>
      </c>
      <c r="H43" s="3">
        <v>14</v>
      </c>
      <c r="I43" s="3">
        <v>15</v>
      </c>
      <c r="J43" s="3">
        <v>16</v>
      </c>
    </row>
    <row r="44" spans="1:10" ht="18" customHeight="1">
      <c r="A44" s="17" t="str">
        <f>IF(COUNTIFS(UpdateTable!$A:$A,Scoreboard!A43,UpdateTable!$B:$B,"Team 1") &lt;&gt; 0,"Team 1","")</f>
        <v/>
      </c>
      <c r="B44" s="17" t="str">
        <f>IF(COUNTIFS(UpdateTable!$A:$A,Scoreboard!B43,UpdateTable!$B:$B,"Team 1") &lt;&gt; 0,"Team 1","")</f>
        <v/>
      </c>
      <c r="C44" s="17" t="str">
        <f>IF(COUNTIFS(UpdateTable!$A:$A,Scoreboard!C43,UpdateTable!$B:$B,"Team 1") &lt;&gt; 0,"Team 1","")</f>
        <v/>
      </c>
      <c r="D44" s="17" t="str">
        <f>IF(COUNTIFS(UpdateTable!$A:$A,Scoreboard!D43,UpdateTable!$B:$B,"Team 1") &lt;&gt; 0,"Team 1","")</f>
        <v/>
      </c>
      <c r="E44" s="17" t="str">
        <f>IF(COUNTIFS(UpdateTable!$A:$A,Scoreboard!E43,UpdateTable!$B:$B,"Team 1") &lt;&gt; 0,"Team 1","")</f>
        <v/>
      </c>
      <c r="F44" s="17" t="str">
        <f>IF(COUNTIFS(UpdateTable!$A:$A,Scoreboard!F43,UpdateTable!$B:$B,"Team 1") &lt;&gt; 0,"Team 1","")</f>
        <v/>
      </c>
      <c r="G44" s="17" t="str">
        <f>IF(COUNTIFS(UpdateTable!$A:$A,Scoreboard!G43,UpdateTable!$B:$B,"Team 1") &lt;&gt; 0,"Team 1","")</f>
        <v/>
      </c>
      <c r="H44" s="17" t="str">
        <f>IF(COUNTIFS(UpdateTable!$A:$A,Scoreboard!H43,UpdateTable!$B:$B,"Team 1") &lt;&gt; 0,"Team 1","")</f>
        <v/>
      </c>
      <c r="I44" s="17" t="str">
        <f>IF(COUNTIFS(UpdateTable!$A:$A,Scoreboard!I43,UpdateTable!$B:$B,"Team 1") &lt;&gt; 0,"Team 1","")</f>
        <v/>
      </c>
      <c r="J44" s="17" t="str">
        <f>IF(COUNTIFS(UpdateTable!$A:$A,Scoreboard!J43,UpdateTable!$B:$B,"Team 1") &lt;&gt; 0,"Team 1","")</f>
        <v/>
      </c>
    </row>
    <row r="45" spans="1:10" ht="18" customHeight="1">
      <c r="A45" s="17" t="str">
        <f>IF(COUNTIFS(UpdateTable!$A:$A,Scoreboard!A43,UpdateTable!$C:$C,"Team 2") &lt;&gt; 0,"Team 2","")</f>
        <v/>
      </c>
      <c r="B45" s="17" t="str">
        <f>IF(COUNTIFS(UpdateTable!$A:$A,Scoreboard!B43,UpdateTable!$C:$C,"Team 2") &lt;&gt; 0,"Team 2","")</f>
        <v/>
      </c>
      <c r="C45" s="17" t="str">
        <f>IF(COUNTIFS(UpdateTable!$A:$A,Scoreboard!C43,UpdateTable!$C:$C,"Team 2") &lt;&gt; 0,"Team 2","")</f>
        <v/>
      </c>
      <c r="D45" s="17" t="str">
        <f>IF(COUNTIFS(UpdateTable!$A:$A,Scoreboard!D43,UpdateTable!$C:$C,"Team 2") &lt;&gt; 0,"Team 2","")</f>
        <v/>
      </c>
      <c r="E45" s="17" t="str">
        <f>IF(COUNTIFS(UpdateTable!$A:$A,Scoreboard!E43,UpdateTable!$C:$C,"Team 2") &lt;&gt; 0,"Team 2","")</f>
        <v/>
      </c>
      <c r="F45" s="17" t="str">
        <f>IF(COUNTIFS(UpdateTable!$A:$A,Scoreboard!F43,UpdateTable!$C:$C,"Team 2") &lt;&gt; 0,"Team 2","")</f>
        <v/>
      </c>
      <c r="G45" s="17" t="str">
        <f>IF(COUNTIFS(UpdateTable!$A:$A,Scoreboard!G43,UpdateTable!$C:$C,"Team 2") &lt;&gt; 0,"Team 2","")</f>
        <v/>
      </c>
      <c r="H45" s="17" t="str">
        <f>IF(COUNTIFS(UpdateTable!$A:$A,Scoreboard!H43,UpdateTable!$C:$C,"Team 2") &lt;&gt; 0,"Team 2","")</f>
        <v/>
      </c>
      <c r="I45" s="17" t="str">
        <f>IF(COUNTIFS(UpdateTable!$A:$A,Scoreboard!I43,UpdateTable!$C:$C,"Team 2") &lt;&gt; 0,"Team 2","")</f>
        <v/>
      </c>
      <c r="J45" s="17" t="str">
        <f>IF(COUNTIFS(UpdateTable!$A:$A,Scoreboard!J43,UpdateTable!$C:$C,"Team 2") &lt;&gt; 0,"Team 2","")</f>
        <v/>
      </c>
    </row>
    <row r="46" spans="1:10" ht="18" customHeight="1">
      <c r="A46" s="17" t="str">
        <f>IF(COUNTIFS(UpdateTable!$A:$A,Scoreboard!A43,UpdateTable!$D:$D,"Team 3") &lt;&gt; 0,"Team 3","")</f>
        <v/>
      </c>
      <c r="B46" s="17" t="str">
        <f>IF(COUNTIFS(UpdateTable!$A:$A,Scoreboard!B43,UpdateTable!$D:$D,"Team 3") &lt;&gt; 0,"Team 3","")</f>
        <v/>
      </c>
      <c r="C46" s="17" t="str">
        <f>IF(COUNTIFS(UpdateTable!$A:$A,Scoreboard!C43,UpdateTable!$D:$D,"Team 3") &lt;&gt; 0,"Team 3","")</f>
        <v/>
      </c>
      <c r="D46" s="17" t="str">
        <f>IF(COUNTIFS(UpdateTable!$A:$A,Scoreboard!D43,UpdateTable!$D:$D,"Team 3") &lt;&gt; 0,"Team 3","")</f>
        <v/>
      </c>
      <c r="E46" s="17" t="str">
        <f>IF(COUNTIFS(UpdateTable!$A:$A,Scoreboard!E43,UpdateTable!$D:$D,"Team 3") &lt;&gt; 0,"Team 3","")</f>
        <v/>
      </c>
      <c r="F46" s="17" t="str">
        <f>IF(COUNTIFS(UpdateTable!$A:$A,Scoreboard!F43,UpdateTable!$D:$D,"Team 3") &lt;&gt; 0,"Team 3","")</f>
        <v/>
      </c>
      <c r="G46" s="17" t="str">
        <f>IF(COUNTIFS(UpdateTable!$A:$A,Scoreboard!G43,UpdateTable!$D:$D,"Team 3") &lt;&gt; 0,"Team 3","")</f>
        <v/>
      </c>
      <c r="H46" s="17" t="str">
        <f>IF(COUNTIFS(UpdateTable!$A:$A,Scoreboard!H43,UpdateTable!$D:$D,"Team 3") &lt;&gt; 0,"Team 3","")</f>
        <v/>
      </c>
      <c r="I46" s="17" t="str">
        <f>IF(COUNTIFS(UpdateTable!$A:$A,Scoreboard!I43,UpdateTable!$D:$D,"Team 3") &lt;&gt; 0,"Team 3","")</f>
        <v/>
      </c>
      <c r="J46" s="17" t="str">
        <f>IF(COUNTIFS(UpdateTable!$A:$A,Scoreboard!J43,UpdateTable!$D:$D,"Team 3") &lt;&gt; 0,"Team 3","")</f>
        <v/>
      </c>
    </row>
    <row r="47" spans="1:10" ht="18" customHeight="1">
      <c r="A47" s="36" t="str">
        <f>IF(COUNTIFS(UpdateTable!$A:$A,Scoreboard!A43,UpdateTable!$E:$E,"Team 4") &lt;&gt; 0,"Team 4","")</f>
        <v/>
      </c>
      <c r="B47" s="36" t="str">
        <f>IF(COUNTIFS(UpdateTable!$A:$A,Scoreboard!B43,UpdateTable!$E:$E,"Team 4") &lt;&gt; 0,"Team 4","")</f>
        <v/>
      </c>
      <c r="C47" s="36" t="str">
        <f>IF(COUNTIFS(UpdateTable!$A:$A,Scoreboard!C43,UpdateTable!$E:$E,"Team 4") &lt;&gt; 0,"Team 4","")</f>
        <v/>
      </c>
      <c r="D47" s="36" t="str">
        <f>IF(COUNTIFS(UpdateTable!$A:$A,Scoreboard!D43,UpdateTable!$E:$E,"Team 4") &lt;&gt; 0,"Team 4","")</f>
        <v/>
      </c>
      <c r="E47" s="36" t="str">
        <f>IF(COUNTIFS(UpdateTable!$A:$A,Scoreboard!E43,UpdateTable!$E:$E,"Team 4") &lt;&gt; 0,"Team 4","")</f>
        <v/>
      </c>
      <c r="F47" s="36" t="str">
        <f>IF(COUNTIFS(UpdateTable!$A:$A,Scoreboard!F43,UpdateTable!$E:$E,"Team 4") &lt;&gt; 0,"Team 4","")</f>
        <v/>
      </c>
      <c r="G47" s="36" t="str">
        <f>IF(COUNTIFS(UpdateTable!$A:$A,Scoreboard!G43,UpdateTable!$E:$E,"Team 4") &lt;&gt; 0,"Team 4","")</f>
        <v/>
      </c>
      <c r="H47" s="36" t="str">
        <f>IF(COUNTIFS(UpdateTable!$A:$A,Scoreboard!H43,UpdateTable!$E:$E,"Team 4") &lt;&gt; 0,"Team 4","")</f>
        <v/>
      </c>
      <c r="I47" s="36" t="str">
        <f>IF(COUNTIFS(UpdateTable!$A:$A,Scoreboard!I43,UpdateTable!$E:$E,"Team 4") &lt;&gt; 0,"Team 4","")</f>
        <v/>
      </c>
      <c r="J47" s="36" t="str">
        <f>IF(COUNTIFS(UpdateTable!$A:$A,Scoreboard!J43,UpdateTable!$E:$E,"Team 4") &lt;&gt; 0,"Team 4","")</f>
        <v/>
      </c>
    </row>
    <row r="48" spans="1:10" ht="18" customHeight="1">
      <c r="A48" s="37" t="str">
        <f>IF(COUNTIFS(UpdateTable!$A:$A,Scoreboard!A43,UpdateTable!$F:$F,"Team 5") &lt;&gt; 0,"Team 5","")</f>
        <v/>
      </c>
      <c r="B48" s="37" t="str">
        <f>IF(COUNTIFS(UpdateTable!$A:$A,Scoreboard!B43,UpdateTable!$F:$F,"Team 5") &lt;&gt; 0,"Team 5","")</f>
        <v/>
      </c>
      <c r="C48" s="37" t="str">
        <f>IF(COUNTIFS(UpdateTable!$A:$A,Scoreboard!C43,UpdateTable!$F:$F,"Team 5") &lt;&gt; 0,"Team 5","")</f>
        <v/>
      </c>
      <c r="D48" s="37" t="str">
        <f>IF(COUNTIFS(UpdateTable!$A:$A,Scoreboard!D43,UpdateTable!$F:$F,"Team 5") &lt;&gt; 0,"Team 5","")</f>
        <v/>
      </c>
      <c r="E48" s="37" t="str">
        <f>IF(COUNTIFS(UpdateTable!$A:$A,Scoreboard!E43,UpdateTable!$F:$F,"Team 5") &lt;&gt; 0,"Team 5","")</f>
        <v/>
      </c>
      <c r="F48" s="37" t="str">
        <f>IF(COUNTIFS(UpdateTable!$A:$A,Scoreboard!F43,UpdateTable!$F:$F,"Team 5") &lt;&gt; 0,"Team 5","")</f>
        <v/>
      </c>
      <c r="G48" s="37" t="str">
        <f>IF(COUNTIFS(UpdateTable!$A:$A,Scoreboard!G43,UpdateTable!$F:$F,"Team 5") &lt;&gt; 0,"Team 5","")</f>
        <v/>
      </c>
      <c r="H48" s="37" t="str">
        <f>IF(COUNTIFS(UpdateTable!$A:$A,Scoreboard!H43,UpdateTable!$F:$F,"Team 5") &lt;&gt; 0,"Team 5","")</f>
        <v/>
      </c>
      <c r="I48" s="37" t="str">
        <f>IF(COUNTIFS(UpdateTable!$A:$A,Scoreboard!I43,UpdateTable!$F:$F,"Team 5") &lt;&gt; 0,"Team 5","")</f>
        <v/>
      </c>
      <c r="J48" s="37" t="str">
        <f>IF(COUNTIFS(UpdateTable!$A:$A,Scoreboard!J43,UpdateTable!$F:$F,"Team 5") &lt;&gt; 0,"Team 5","")</f>
        <v/>
      </c>
    </row>
    <row r="49" spans="1:1" ht="15.75" customHeight="1"/>
    <row r="50" spans="1:1" ht="15.75" customHeight="1"/>
    <row r="51" spans="1:1" ht="15.75" customHeight="1">
      <c r="A51" s="21"/>
    </row>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35:H35"/>
    <mergeCell ref="G36:H36"/>
    <mergeCell ref="D13:H30"/>
    <mergeCell ref="G31:H31"/>
    <mergeCell ref="G32:H32"/>
    <mergeCell ref="G33:H33"/>
    <mergeCell ref="G34:H34"/>
  </mergeCells>
  <conditionalFormatting sqref="B1:J1">
    <cfRule type="colorScale" priority="1">
      <colorScale>
        <cfvo type="min"/>
        <cfvo type="max"/>
        <color rgb="FFC55A11"/>
        <color rgb="FF92D050"/>
      </colorScale>
    </cfRule>
  </conditionalFormatting>
  <conditionalFormatting sqref="C7:I7">
    <cfRule type="colorScale" priority="2">
      <colorScale>
        <cfvo type="min"/>
        <cfvo type="max"/>
        <color rgb="FFFFD965"/>
        <color rgb="FFC5E0B3"/>
      </colorScale>
    </cfRule>
  </conditionalFormatting>
  <conditionalFormatting sqref="A13 A7 A19 A25 A31 A37 A43">
    <cfRule type="colorScale" priority="3">
      <colorScale>
        <cfvo type="min"/>
        <cfvo type="max"/>
        <color rgb="FFFCFCFF"/>
        <color rgb="FF63BE7B"/>
      </colorScale>
    </cfRule>
  </conditionalFormatting>
  <conditionalFormatting sqref="A43:J43">
    <cfRule type="colorScale" priority="4">
      <colorScale>
        <cfvo type="min"/>
        <cfvo type="max"/>
        <color theme="9"/>
        <color rgb="FFFFEF9C"/>
      </colorScale>
    </cfRule>
  </conditionalFormatting>
  <conditionalFormatting sqref="J1:J3 J7:J9 J19:J21 J25:J27 J31:J33 J37 J43">
    <cfRule type="colorScale" priority="5">
      <colorScale>
        <cfvo type="min"/>
        <cfvo type="max"/>
        <color rgb="FFFFE598"/>
        <color rgb="FFC55A11"/>
      </colorScale>
    </cfRule>
  </conditionalFormatting>
  <conditionalFormatting sqref="B7 B1 B13 B19 B25:B27 B31 B37">
    <cfRule type="colorScale" priority="6">
      <colorScale>
        <cfvo type="min"/>
        <cfvo type="max"/>
        <color theme="9"/>
        <color rgb="FFB4C6E7"/>
      </colorScale>
    </cfRule>
  </conditionalFormatting>
  <conditionalFormatting sqref="B37:I37">
    <cfRule type="colorScale" priority="7">
      <colorScale>
        <cfvo type="min"/>
        <cfvo type="max"/>
        <color rgb="FFB4C6E7"/>
        <color rgb="FFB99DFF"/>
      </colorScale>
    </cfRule>
  </conditionalFormatting>
  <conditionalFormatting sqref="I13 I7 I19 I25 I31 I37">
    <cfRule type="colorScale" priority="8">
      <colorScale>
        <cfvo type="min"/>
        <cfvo type="max"/>
        <color rgb="FFB99DFF"/>
        <color rgb="FFFFEF9C"/>
      </colorScale>
    </cfRule>
  </conditionalFormatting>
  <conditionalFormatting sqref="I13 I7 I19 I25 I31 I37">
    <cfRule type="colorScale" priority="9">
      <colorScale>
        <cfvo type="min"/>
        <cfvo type="max"/>
        <color rgb="FFFF7128"/>
        <color rgb="FFFFD965"/>
      </colorScale>
    </cfRule>
  </conditionalFormatting>
  <conditionalFormatting sqref="C13:C15 C7 C19:C21 C25:C27 B26:B27 C31">
    <cfRule type="colorScale" priority="10">
      <colorScale>
        <cfvo type="min"/>
        <cfvo type="max"/>
        <color rgb="FFA8D08D"/>
        <color rgb="FFC55A11"/>
      </colorScale>
    </cfRule>
  </conditionalFormatting>
  <conditionalFormatting sqref="C31:H31">
    <cfRule type="colorScale" priority="11">
      <colorScale>
        <cfvo type="min"/>
        <cfvo type="max"/>
        <color rgb="FFC55A11"/>
        <color theme="0"/>
      </colorScale>
    </cfRule>
  </conditionalFormatting>
  <conditionalFormatting sqref="I13 I7 I19 I25 I31 I37">
    <cfRule type="colorScale" priority="12">
      <colorScale>
        <cfvo type="min"/>
        <cfvo type="max"/>
        <color rgb="FFB99DFF"/>
        <color rgb="FFFFD965"/>
      </colorScale>
    </cfRule>
  </conditionalFormatting>
  <conditionalFormatting sqref="J1:J3 J7:J9 J13:J15 J19:J21 J25:J27 J31:J33 J37 J43">
    <cfRule type="colorScale" priority="13">
      <colorScale>
        <cfvo type="min"/>
        <cfvo type="max"/>
        <color rgb="FFFEF2CB"/>
        <color rgb="FFC55A11"/>
      </colorScale>
    </cfRule>
  </conditionalFormatting>
  <conditionalFormatting sqref="J1:J3 J7:J9 J13:J15 J19:J21 J25:J27 J31:J33 J37 J43">
    <cfRule type="colorScale" priority="14">
      <colorScale>
        <cfvo type="min"/>
        <cfvo type="max"/>
        <color rgb="FFFFE598"/>
        <color rgb="FFC55A11"/>
      </colorScale>
    </cfRule>
  </conditionalFormatting>
  <conditionalFormatting sqref="J14:J15">
    <cfRule type="colorScale" priority="15">
      <colorScale>
        <cfvo type="min"/>
        <cfvo type="max"/>
        <color rgb="FFFFE598"/>
        <color rgb="FFC55A11"/>
      </colorScale>
    </cfRule>
  </conditionalFormatting>
  <conditionalFormatting sqref="I14:I15">
    <cfRule type="colorScale" priority="16">
      <colorScale>
        <cfvo type="min"/>
        <cfvo type="max"/>
        <color rgb="FFFFE598"/>
        <color rgb="FFC55A11"/>
      </colorScale>
    </cfRule>
  </conditionalFormatting>
  <conditionalFormatting sqref="I14:I15">
    <cfRule type="colorScale" priority="17">
      <colorScale>
        <cfvo type="min"/>
        <cfvo type="max"/>
        <color rgb="FFFEF2CB"/>
        <color rgb="FFC55A11"/>
      </colorScale>
    </cfRule>
  </conditionalFormatting>
  <conditionalFormatting sqref="I14:I15">
    <cfRule type="colorScale" priority="18">
      <colorScale>
        <cfvo type="min"/>
        <cfvo type="max"/>
        <color rgb="FFFFE598"/>
        <color rgb="FFC55A11"/>
      </colorScale>
    </cfRule>
  </conditionalFormatting>
  <conditionalFormatting sqref="I20:I21">
    <cfRule type="colorScale" priority="19">
      <colorScale>
        <cfvo type="min"/>
        <cfvo type="max"/>
        <color rgb="FFFFE598"/>
        <color rgb="FFC55A11"/>
      </colorScale>
    </cfRule>
  </conditionalFormatting>
  <conditionalFormatting sqref="I20:I21">
    <cfRule type="colorScale" priority="20">
      <colorScale>
        <cfvo type="min"/>
        <cfvo type="max"/>
        <color rgb="FFFEF2CB"/>
        <color rgb="FFC55A11"/>
      </colorScale>
    </cfRule>
  </conditionalFormatting>
  <conditionalFormatting sqref="I20:I21">
    <cfRule type="colorScale" priority="21">
      <colorScale>
        <cfvo type="min"/>
        <cfvo type="max"/>
        <color rgb="FFFFE598"/>
        <color rgb="FFC55A11"/>
      </colorScale>
    </cfRule>
  </conditionalFormatting>
  <conditionalFormatting sqref="I26:I27">
    <cfRule type="colorScale" priority="22">
      <colorScale>
        <cfvo type="min"/>
        <cfvo type="max"/>
        <color rgb="FFFFE598"/>
        <color rgb="FFC55A11"/>
      </colorScale>
    </cfRule>
  </conditionalFormatting>
  <conditionalFormatting sqref="I26:I27">
    <cfRule type="colorScale" priority="23">
      <colorScale>
        <cfvo type="min"/>
        <cfvo type="max"/>
        <color rgb="FFFEF2CB"/>
        <color rgb="FFC55A11"/>
      </colorScale>
    </cfRule>
  </conditionalFormatting>
  <conditionalFormatting sqref="I26:I27">
    <cfRule type="colorScale" priority="24">
      <colorScale>
        <cfvo type="min"/>
        <cfvo type="max"/>
        <color rgb="FFFFE598"/>
        <color rgb="FFC55A11"/>
      </colorScale>
    </cfRule>
  </conditionalFormatting>
  <conditionalFormatting sqref="A1">
    <cfRule type="notContainsBlanks" dxfId="10" priority="25">
      <formula>LEN(TRIM(A1))&gt;0</formula>
    </cfRule>
  </conditionalFormatting>
  <conditionalFormatting sqref="A1:Z1000">
    <cfRule type="containsText" dxfId="9" priority="26" operator="containsText" text="Team 1">
      <formula>NOT(ISERROR(SEARCH(("Team 1"),(A1))))</formula>
    </cfRule>
  </conditionalFormatting>
  <conditionalFormatting sqref="A1:Z1000">
    <cfRule type="containsText" dxfId="8" priority="27" operator="containsText" text="Team 2">
      <formula>NOT(ISERROR(SEARCH(("Team 2"),(A1))))</formula>
    </cfRule>
  </conditionalFormatting>
  <conditionalFormatting sqref="A1:Z1000">
    <cfRule type="containsText" dxfId="7" priority="28" operator="containsText" text="Team 3">
      <formula>NOT(ISERROR(SEARCH(("Team 3"),(A1))))</formula>
    </cfRule>
  </conditionalFormatting>
  <conditionalFormatting sqref="A1:Z1000">
    <cfRule type="containsText" dxfId="6" priority="29" operator="containsText" text="Team 4">
      <formula>NOT(ISERROR(SEARCH(("Team 4"),(A1))))</formula>
    </cfRule>
  </conditionalFormatting>
  <conditionalFormatting sqref="A1:Z1000">
    <cfRule type="containsText" dxfId="5" priority="30" operator="containsText" text="Team 5">
      <formula>NOT(ISERROR(SEARCH(("Team 5"),(A1))))</formula>
    </cfRule>
  </conditionalFormatting>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00"/>
  <sheetViews>
    <sheetView workbookViewId="0">
      <selection activeCell="D27" sqref="D27"/>
    </sheetView>
  </sheetViews>
  <sheetFormatPr defaultColWidth="14.42578125" defaultRowHeight="15" customHeight="1"/>
  <cols>
    <col min="1" max="1" width="27.42578125" customWidth="1"/>
    <col min="2" max="2" width="34.28515625" customWidth="1"/>
    <col min="3" max="3" width="6" customWidth="1"/>
    <col min="4" max="4" width="78.140625" customWidth="1"/>
    <col min="5" max="5" width="14.85546875" customWidth="1"/>
    <col min="6" max="6" width="16" customWidth="1"/>
    <col min="7" max="7" width="18.140625" customWidth="1"/>
    <col min="8" max="8" width="18.7109375" customWidth="1"/>
    <col min="9" max="9" width="8.7109375" customWidth="1"/>
    <col min="10" max="10" width="17" customWidth="1"/>
    <col min="11" max="11" width="18.7109375" customWidth="1"/>
    <col min="12" max="26" width="8.7109375" customWidth="1"/>
  </cols>
  <sheetData>
    <row r="1" spans="1:12">
      <c r="A1" s="38" t="s">
        <v>66</v>
      </c>
      <c r="B1" s="38" t="s">
        <v>67</v>
      </c>
      <c r="C1" s="39"/>
      <c r="D1" s="40" t="s">
        <v>67</v>
      </c>
      <c r="E1" s="40" t="s">
        <v>68</v>
      </c>
      <c r="F1" s="40" t="s">
        <v>69</v>
      </c>
      <c r="J1" s="41" t="s">
        <v>70</v>
      </c>
      <c r="K1" s="41" t="s">
        <v>71</v>
      </c>
      <c r="L1" s="41" t="s">
        <v>72</v>
      </c>
    </row>
    <row r="2" spans="1:12">
      <c r="A2" s="42"/>
      <c r="B2" s="43"/>
      <c r="C2" s="44"/>
      <c r="D2" s="45" t="s">
        <v>73</v>
      </c>
      <c r="E2" s="45" t="e">
        <f t="array" aca="1" ref="E2" ca="1">_xludf.XLOOKUP(D2,UpdateTable!B:B,UpdateTable!A:A)</f>
        <v>#NAME?</v>
      </c>
      <c r="F2" s="45" t="e">
        <f t="shared" ref="F2:F6" ca="1" si="0">IF(ISNA(RANK(E2,$E$2:$E$6,0))," ",RANK(E2,$E$2:$E$6,0))</f>
        <v>#NAME?</v>
      </c>
      <c r="J2" s="46">
        <v>2</v>
      </c>
      <c r="K2" s="46"/>
      <c r="L2" s="47" t="s">
        <v>73</v>
      </c>
    </row>
    <row r="3" spans="1:12">
      <c r="A3" s="48"/>
      <c r="B3" s="48"/>
      <c r="C3" s="49"/>
      <c r="D3" s="45" t="s">
        <v>75</v>
      </c>
      <c r="E3" s="45" t="e">
        <f t="array" aca="1" ref="E3" ca="1">_xludf.XLOOKUP(D3,UpdateTable!E:E,UpdateTable!A:A)</f>
        <v>#NAME?</v>
      </c>
      <c r="F3" s="45" t="e">
        <f t="shared" ca="1" si="0"/>
        <v>#NAME?</v>
      </c>
      <c r="J3" s="46">
        <v>2</v>
      </c>
      <c r="K3" s="46"/>
      <c r="L3" s="47" t="s">
        <v>74</v>
      </c>
    </row>
    <row r="4" spans="1:12">
      <c r="A4" s="48"/>
      <c r="B4" s="48"/>
      <c r="C4" s="49"/>
      <c r="D4" s="45" t="s">
        <v>76</v>
      </c>
      <c r="E4" s="45" t="e">
        <f t="array" aca="1" ref="E4" ca="1">_xludf.XLOOKUP(D4,UpdateTable!D:D,UpdateTable!A:A)</f>
        <v>#NAME?</v>
      </c>
      <c r="F4" s="45" t="e">
        <f t="shared" ca="1" si="0"/>
        <v>#NAME?</v>
      </c>
      <c r="J4" s="46">
        <v>2</v>
      </c>
      <c r="K4" s="46"/>
      <c r="L4" s="47" t="s">
        <v>76</v>
      </c>
    </row>
    <row r="5" spans="1:12">
      <c r="A5" s="48"/>
      <c r="B5" s="48"/>
      <c r="C5" s="49"/>
      <c r="D5" s="45" t="s">
        <v>74</v>
      </c>
      <c r="E5" s="45" t="e">
        <f t="array" aca="1" ref="E5" ca="1">_xludf.XLOOKUP(D5,UpdateTable!C:C,UpdateTable!A:A)</f>
        <v>#NAME?</v>
      </c>
      <c r="F5" s="45" t="e">
        <f t="shared" ca="1" si="0"/>
        <v>#NAME?</v>
      </c>
      <c r="J5" s="46">
        <v>2</v>
      </c>
      <c r="K5" s="46"/>
      <c r="L5" s="47" t="s">
        <v>75</v>
      </c>
    </row>
    <row r="6" spans="1:12">
      <c r="A6" s="48"/>
      <c r="B6" s="48"/>
      <c r="C6" s="49"/>
      <c r="D6" s="45" t="s">
        <v>77</v>
      </c>
      <c r="E6" s="45" t="e">
        <f t="array" aca="1" ref="E6" ca="1">_xludf.XLOOKUP(D6,UpdateTable!F:F,UpdateTable!A:A)</f>
        <v>#NAME?</v>
      </c>
      <c r="F6" s="45" t="e">
        <f t="shared" ca="1" si="0"/>
        <v>#NAME?</v>
      </c>
      <c r="J6" s="46">
        <v>2</v>
      </c>
      <c r="K6" s="46"/>
      <c r="L6" s="46"/>
    </row>
    <row r="7" spans="1:12">
      <c r="A7" s="48"/>
      <c r="B7" s="48"/>
      <c r="C7" s="49"/>
    </row>
    <row r="8" spans="1:12">
      <c r="A8" s="48"/>
      <c r="B8" s="48"/>
      <c r="C8" s="49"/>
    </row>
    <row r="9" spans="1:12">
      <c r="A9" s="48"/>
      <c r="B9" s="48"/>
      <c r="C9" s="49"/>
      <c r="D9" s="50"/>
    </row>
    <row r="10" spans="1:12">
      <c r="A10" s="48"/>
      <c r="B10" s="48"/>
      <c r="C10" s="49"/>
      <c r="F10" s="51" t="s">
        <v>78</v>
      </c>
      <c r="G10" s="51" t="s">
        <v>79</v>
      </c>
      <c r="H10" s="51" t="s">
        <v>80</v>
      </c>
    </row>
    <row r="11" spans="1:12">
      <c r="A11" s="48"/>
      <c r="B11" s="48"/>
      <c r="C11" s="49"/>
      <c r="D11" s="48" t="s">
        <v>81</v>
      </c>
      <c r="E11" s="52" t="s">
        <v>82</v>
      </c>
      <c r="F11" s="53">
        <f t="shared" ref="F11:F14" si="1">SUM(E30/6)</f>
        <v>0</v>
      </c>
      <c r="G11" s="54">
        <f t="shared" ref="G11:G14" si="2">SUM(E30/5)</f>
        <v>0</v>
      </c>
      <c r="H11" s="54">
        <f t="shared" ref="H11:H14" si="3">SUM(E30/4)</f>
        <v>0</v>
      </c>
      <c r="I11" s="55"/>
    </row>
    <row r="12" spans="1:12">
      <c r="A12" s="48"/>
      <c r="B12" s="48"/>
      <c r="C12" s="49"/>
      <c r="D12" s="48" t="s">
        <v>83</v>
      </c>
      <c r="E12" s="52" t="s">
        <v>84</v>
      </c>
      <c r="F12" s="53">
        <f t="shared" si="1"/>
        <v>0</v>
      </c>
      <c r="G12" s="54">
        <f t="shared" si="2"/>
        <v>0</v>
      </c>
      <c r="H12" s="54">
        <f t="shared" si="3"/>
        <v>0</v>
      </c>
    </row>
    <row r="13" spans="1:12">
      <c r="A13" s="48"/>
      <c r="B13" s="48"/>
      <c r="C13" s="49"/>
      <c r="D13" s="48" t="s">
        <v>85</v>
      </c>
      <c r="E13" s="52" t="s">
        <v>86</v>
      </c>
      <c r="F13" s="53">
        <f t="shared" si="1"/>
        <v>0</v>
      </c>
      <c r="G13" s="54">
        <f t="shared" si="2"/>
        <v>0</v>
      </c>
      <c r="H13" s="54">
        <f t="shared" si="3"/>
        <v>0</v>
      </c>
    </row>
    <row r="14" spans="1:12">
      <c r="A14" s="48"/>
      <c r="B14" s="48"/>
      <c r="C14" s="49"/>
      <c r="D14" s="56" t="s">
        <v>87</v>
      </c>
      <c r="E14" s="57" t="s">
        <v>88</v>
      </c>
      <c r="F14" s="53">
        <f t="shared" si="1"/>
        <v>0</v>
      </c>
      <c r="G14" s="54">
        <f t="shared" si="2"/>
        <v>0</v>
      </c>
      <c r="H14" s="54">
        <f t="shared" si="3"/>
        <v>0</v>
      </c>
    </row>
    <row r="15" spans="1:12">
      <c r="A15" s="48"/>
      <c r="B15" s="48"/>
      <c r="C15" s="58"/>
      <c r="D15" s="59"/>
      <c r="E15" s="60"/>
      <c r="F15" s="61"/>
      <c r="G15" s="61"/>
    </row>
    <row r="16" spans="1:12">
      <c r="A16" s="48"/>
      <c r="B16" s="48"/>
      <c r="C16" s="49"/>
    </row>
    <row r="17" spans="1:6">
      <c r="A17" s="48"/>
      <c r="B17" s="48"/>
      <c r="C17" s="49"/>
      <c r="D17" s="62" t="s">
        <v>89</v>
      </c>
      <c r="E17" s="62" t="s">
        <v>90</v>
      </c>
    </row>
    <row r="18" spans="1:6">
      <c r="A18" s="48"/>
      <c r="B18" s="48"/>
      <c r="C18" s="49"/>
      <c r="D18" s="55"/>
      <c r="E18" s="63"/>
    </row>
    <row r="19" spans="1:6">
      <c r="A19" s="48"/>
      <c r="B19" s="48"/>
      <c r="C19" s="49"/>
      <c r="D19" s="55"/>
      <c r="E19" s="63"/>
    </row>
    <row r="20" spans="1:6">
      <c r="A20" s="48"/>
      <c r="B20" s="48"/>
      <c r="C20" s="49"/>
      <c r="D20" s="55"/>
      <c r="E20" s="63"/>
      <c r="F20" s="55"/>
    </row>
    <row r="21" spans="1:6" ht="15.75" customHeight="1">
      <c r="C21" s="49"/>
      <c r="D21" s="55"/>
      <c r="E21" s="63"/>
    </row>
    <row r="22" spans="1:6" ht="15.75" customHeight="1">
      <c r="A22" s="48"/>
      <c r="B22" s="48"/>
      <c r="C22" s="49"/>
      <c r="D22" s="55"/>
      <c r="E22" s="63"/>
    </row>
    <row r="23" spans="1:6" ht="15.75" customHeight="1">
      <c r="A23" s="48"/>
      <c r="B23" s="48"/>
      <c r="C23" s="49"/>
      <c r="D23" s="55"/>
      <c r="E23" s="63"/>
    </row>
    <row r="24" spans="1:6" ht="15.75" customHeight="1">
      <c r="A24" s="48"/>
      <c r="B24" s="48"/>
      <c r="C24" s="49"/>
      <c r="D24" s="55"/>
      <c r="E24" s="63"/>
    </row>
    <row r="25" spans="1:6" ht="15.75" customHeight="1">
      <c r="A25" s="48"/>
      <c r="B25" s="48"/>
      <c r="C25" s="49"/>
    </row>
    <row r="26" spans="1:6" ht="15.75" customHeight="1">
      <c r="A26" s="48"/>
      <c r="B26" s="48"/>
      <c r="C26" s="49"/>
    </row>
    <row r="27" spans="1:6" ht="15.75" customHeight="1">
      <c r="A27" s="48"/>
      <c r="B27" s="48"/>
      <c r="C27" s="49"/>
      <c r="D27" s="55"/>
      <c r="E27" s="63"/>
    </row>
    <row r="28" spans="1:6" ht="15.75" customHeight="1">
      <c r="A28" s="48"/>
      <c r="B28" s="48"/>
      <c r="C28" s="49"/>
      <c r="D28" s="55" t="s">
        <v>91</v>
      </c>
      <c r="E28" s="63">
        <f>SUM(E18:E27)</f>
        <v>0</v>
      </c>
    </row>
    <row r="29" spans="1:6" ht="15.75" customHeight="1">
      <c r="A29" s="48"/>
      <c r="B29" s="48"/>
      <c r="C29" s="49"/>
      <c r="E29" s="63"/>
    </row>
    <row r="30" spans="1:6" ht="15.75" customHeight="1">
      <c r="A30" s="48"/>
      <c r="B30" s="48"/>
      <c r="C30" s="49"/>
      <c r="D30" s="64">
        <v>0.35</v>
      </c>
      <c r="E30" s="63">
        <f>SUM(E28*0.35)</f>
        <v>0</v>
      </c>
    </row>
    <row r="31" spans="1:6" ht="15.75" customHeight="1">
      <c r="A31" s="48"/>
      <c r="B31" s="48"/>
      <c r="C31" s="49"/>
      <c r="D31" s="64">
        <v>0.3</v>
      </c>
      <c r="E31" s="63">
        <f>SUM(E28*0.3)</f>
        <v>0</v>
      </c>
    </row>
    <row r="32" spans="1:6" ht="15.75" customHeight="1">
      <c r="A32" s="48"/>
      <c r="B32" s="48"/>
      <c r="C32" s="49"/>
      <c r="D32" s="64">
        <v>0.2</v>
      </c>
      <c r="E32" s="63">
        <f>SUM(E28*0.2)</f>
        <v>0</v>
      </c>
    </row>
    <row r="33" spans="1:5" ht="15.75" customHeight="1">
      <c r="A33" s="48"/>
      <c r="B33" s="48"/>
      <c r="C33" s="49"/>
      <c r="D33" s="64">
        <v>0.15</v>
      </c>
      <c r="E33" s="63">
        <f>SUM(E28*0.15)</f>
        <v>0</v>
      </c>
    </row>
    <row r="34" spans="1:5" ht="15.75" customHeight="1">
      <c r="A34" s="48"/>
      <c r="B34" s="48"/>
      <c r="C34" s="49"/>
    </row>
    <row r="35" spans="1:5" ht="15.75" customHeight="1">
      <c r="A35" s="48"/>
      <c r="B35" s="48"/>
      <c r="C35" s="49"/>
    </row>
    <row r="36" spans="1:5" ht="15.75" customHeight="1">
      <c r="A36" s="48"/>
      <c r="B36" s="48"/>
      <c r="C36" s="49"/>
    </row>
    <row r="37" spans="1:5" ht="15.75" customHeight="1">
      <c r="A37" s="48"/>
      <c r="B37" s="48"/>
      <c r="C37" s="49"/>
    </row>
    <row r="38" spans="1:5" ht="15.75" customHeight="1">
      <c r="C38" s="65"/>
    </row>
    <row r="39" spans="1:5" ht="15.75" customHeight="1">
      <c r="C39" s="65"/>
    </row>
    <row r="40" spans="1:5" ht="15.75" customHeight="1">
      <c r="C40" s="65"/>
    </row>
    <row r="41" spans="1:5" ht="15.75" customHeight="1">
      <c r="C41" s="65"/>
    </row>
    <row r="42" spans="1:5" ht="15.75" customHeight="1">
      <c r="C42" s="65"/>
    </row>
    <row r="43" spans="1:5" ht="15.75" customHeight="1">
      <c r="C43" s="65"/>
    </row>
    <row r="44" spans="1:5" ht="15.75" customHeight="1">
      <c r="C44" s="65"/>
    </row>
    <row r="45" spans="1:5" ht="15.75" customHeight="1">
      <c r="C45" s="65"/>
    </row>
    <row r="46" spans="1:5" ht="15.75" customHeight="1">
      <c r="C46" s="65"/>
    </row>
    <row r="47" spans="1:5" ht="15.75" customHeight="1">
      <c r="C47" s="65"/>
    </row>
    <row r="48" spans="1:5" ht="15.75" customHeight="1">
      <c r="C48" s="65"/>
    </row>
    <row r="49" spans="3:3" ht="15.75" customHeight="1">
      <c r="C49" s="65"/>
    </row>
    <row r="50" spans="3:3" ht="15.75" customHeight="1">
      <c r="C50" s="65"/>
    </row>
    <row r="51" spans="3:3" ht="15.75" customHeight="1">
      <c r="C51" s="65"/>
    </row>
    <row r="52" spans="3:3" ht="15.75" customHeight="1">
      <c r="C52" s="65"/>
    </row>
    <row r="53" spans="3:3" ht="15.75" customHeight="1">
      <c r="C53" s="65"/>
    </row>
    <row r="54" spans="3:3" ht="15.75" customHeight="1">
      <c r="C54" s="65"/>
    </row>
    <row r="55" spans="3:3" ht="15.75" customHeight="1">
      <c r="C55" s="65"/>
    </row>
    <row r="56" spans="3:3" ht="15.75" customHeight="1">
      <c r="C56" s="65"/>
    </row>
    <row r="57" spans="3:3" ht="15.75" customHeight="1">
      <c r="C57" s="65"/>
    </row>
    <row r="58" spans="3:3" ht="15.75" customHeight="1">
      <c r="C58" s="65"/>
    </row>
    <row r="59" spans="3:3" ht="15.75" customHeight="1">
      <c r="C59" s="65"/>
    </row>
    <row r="60" spans="3:3" ht="15.75" customHeight="1">
      <c r="C60" s="65"/>
    </row>
    <row r="61" spans="3:3" ht="15.75" customHeight="1">
      <c r="C61" s="65"/>
    </row>
    <row r="62" spans="3:3" ht="15.75" customHeight="1">
      <c r="C62" s="65"/>
    </row>
    <row r="63" spans="3:3" ht="15.75" customHeight="1">
      <c r="C63" s="65"/>
    </row>
    <row r="64" spans="3:3" ht="15.75" customHeight="1">
      <c r="C64" s="65"/>
    </row>
    <row r="65" spans="1:3" ht="15.75" customHeight="1">
      <c r="C65" s="65"/>
    </row>
    <row r="66" spans="1:3" ht="15.75" customHeight="1">
      <c r="C66" s="65"/>
    </row>
    <row r="67" spans="1:3" ht="15.75" customHeight="1">
      <c r="C67" s="65"/>
    </row>
    <row r="68" spans="1:3" ht="15.75" customHeight="1">
      <c r="C68" s="65"/>
    </row>
    <row r="69" spans="1:3" ht="15.75" customHeight="1">
      <c r="A69" s="66" t="s">
        <v>92</v>
      </c>
      <c r="C69" s="65"/>
    </row>
    <row r="70" spans="1:3" ht="15.75" customHeight="1">
      <c r="A70" s="55" t="s">
        <v>93</v>
      </c>
      <c r="C70" s="65"/>
    </row>
    <row r="71" spans="1:3" ht="15.75" customHeight="1">
      <c r="C71" s="65"/>
    </row>
    <row r="72" spans="1:3" ht="15.75" customHeight="1">
      <c r="C72" s="65"/>
    </row>
    <row r="73" spans="1:3" ht="15.75" customHeight="1">
      <c r="C73" s="65"/>
    </row>
    <row r="74" spans="1:3" ht="15.75" customHeight="1">
      <c r="C74" s="65"/>
    </row>
    <row r="75" spans="1:3" ht="15.75" customHeight="1">
      <c r="C75" s="65"/>
    </row>
    <row r="76" spans="1:3" ht="15.75" customHeight="1">
      <c r="C76" s="65"/>
    </row>
    <row r="77" spans="1:3" ht="15.75" customHeight="1">
      <c r="C77" s="65"/>
    </row>
    <row r="78" spans="1:3" ht="15.75" customHeight="1">
      <c r="C78" s="65"/>
    </row>
    <row r="79" spans="1:3" ht="15.75" customHeight="1">
      <c r="C79" s="65"/>
    </row>
    <row r="80" spans="1:3" ht="15.75" customHeight="1">
      <c r="C80" s="65"/>
    </row>
    <row r="81" spans="3:3" ht="15.75" customHeight="1">
      <c r="C81" s="65"/>
    </row>
    <row r="82" spans="3:3" ht="15.75" customHeight="1">
      <c r="C82" s="65"/>
    </row>
    <row r="83" spans="3:3" ht="15.75" customHeight="1">
      <c r="C83" s="65"/>
    </row>
    <row r="84" spans="3:3" ht="15.75" customHeight="1">
      <c r="C84" s="65"/>
    </row>
    <row r="85" spans="3:3" ht="15.75" customHeight="1">
      <c r="C85" s="65"/>
    </row>
    <row r="86" spans="3:3" ht="15.75" customHeight="1">
      <c r="C86" s="65"/>
    </row>
    <row r="87" spans="3:3" ht="15.75" customHeight="1">
      <c r="C87" s="65"/>
    </row>
    <row r="88" spans="3:3" ht="15.75" customHeight="1">
      <c r="C88" s="65"/>
    </row>
    <row r="89" spans="3:3" ht="15.75" customHeight="1">
      <c r="C89" s="65"/>
    </row>
    <row r="90" spans="3:3" ht="15.75" customHeight="1">
      <c r="C90" s="65"/>
    </row>
    <row r="91" spans="3:3" ht="15.75" customHeight="1">
      <c r="C91" s="65"/>
    </row>
    <row r="92" spans="3:3" ht="15.75" customHeight="1">
      <c r="C92" s="65"/>
    </row>
    <row r="93" spans="3:3" ht="15.75" customHeight="1">
      <c r="C93" s="65"/>
    </row>
    <row r="94" spans="3:3" ht="15.75" customHeight="1">
      <c r="C94" s="65"/>
    </row>
    <row r="95" spans="3:3" ht="15.75" customHeight="1">
      <c r="C95" s="65"/>
    </row>
    <row r="96" spans="3:3" ht="15.75" customHeight="1">
      <c r="C96" s="65"/>
    </row>
    <row r="97" spans="3:3" ht="15.75" customHeight="1">
      <c r="C97" s="65"/>
    </row>
    <row r="98" spans="3:3" ht="15.75" customHeight="1">
      <c r="C98" s="65"/>
    </row>
    <row r="99" spans="3:3" ht="15.75" customHeight="1">
      <c r="C99" s="65"/>
    </row>
    <row r="100" spans="3:3" ht="15.75" customHeight="1">
      <c r="C100" s="65"/>
    </row>
    <row r="101" spans="3:3" ht="15.75" customHeight="1">
      <c r="C101" s="65"/>
    </row>
    <row r="102" spans="3:3" ht="15.75" customHeight="1">
      <c r="C102" s="65"/>
    </row>
    <row r="103" spans="3:3" ht="15.75" customHeight="1">
      <c r="C103" s="65"/>
    </row>
    <row r="104" spans="3:3" ht="15.75" customHeight="1">
      <c r="C104" s="65"/>
    </row>
    <row r="105" spans="3:3" ht="15.75" customHeight="1">
      <c r="C105" s="65"/>
    </row>
    <row r="106" spans="3:3" ht="15.75" customHeight="1">
      <c r="C106" s="65"/>
    </row>
    <row r="107" spans="3:3" ht="15.75" customHeight="1">
      <c r="C107" s="65"/>
    </row>
    <row r="108" spans="3:3" ht="15.75" customHeight="1">
      <c r="C108" s="65"/>
    </row>
    <row r="109" spans="3:3" ht="15.75" customHeight="1">
      <c r="C109" s="65"/>
    </row>
    <row r="110" spans="3:3" ht="15.75" customHeight="1">
      <c r="C110" s="65"/>
    </row>
    <row r="111" spans="3:3" ht="15.75" customHeight="1">
      <c r="C111" s="65"/>
    </row>
    <row r="112" spans="3:3" ht="15.75" customHeight="1">
      <c r="C112" s="65"/>
    </row>
    <row r="113" spans="3:3" ht="15.75" customHeight="1">
      <c r="C113" s="65"/>
    </row>
    <row r="114" spans="3:3" ht="15.75" customHeight="1">
      <c r="C114" s="65"/>
    </row>
    <row r="115" spans="3:3" ht="15.75" customHeight="1">
      <c r="C115" s="65"/>
    </row>
    <row r="116" spans="3:3" ht="15.75" customHeight="1">
      <c r="C116" s="65"/>
    </row>
    <row r="117" spans="3:3" ht="15.75" customHeight="1">
      <c r="C117" s="65"/>
    </row>
    <row r="118" spans="3:3" ht="15.75" customHeight="1">
      <c r="C118" s="65"/>
    </row>
    <row r="119" spans="3:3" ht="15.75" customHeight="1">
      <c r="C119" s="65"/>
    </row>
    <row r="120" spans="3:3" ht="15.75" customHeight="1">
      <c r="C120" s="65"/>
    </row>
    <row r="121" spans="3:3" ht="15.75" customHeight="1">
      <c r="C121" s="65"/>
    </row>
    <row r="122" spans="3:3" ht="15.75" customHeight="1">
      <c r="C122" s="65"/>
    </row>
    <row r="123" spans="3:3" ht="15.75" customHeight="1">
      <c r="C123" s="65"/>
    </row>
    <row r="124" spans="3:3" ht="15.75" customHeight="1">
      <c r="C124" s="65"/>
    </row>
    <row r="125" spans="3:3" ht="15.75" customHeight="1">
      <c r="C125" s="65"/>
    </row>
    <row r="126" spans="3:3" ht="15.75" customHeight="1">
      <c r="C126" s="65"/>
    </row>
    <row r="127" spans="3:3" ht="15.75" customHeight="1">
      <c r="C127" s="65"/>
    </row>
    <row r="128" spans="3:3" ht="15.75" customHeight="1">
      <c r="C128" s="65"/>
    </row>
    <row r="129" spans="3:3" ht="15.75" customHeight="1">
      <c r="C129" s="65"/>
    </row>
    <row r="130" spans="3:3" ht="15.75" customHeight="1">
      <c r="C130" s="65"/>
    </row>
    <row r="131" spans="3:3" ht="15.75" customHeight="1">
      <c r="C131" s="65"/>
    </row>
    <row r="132" spans="3:3" ht="15.75" customHeight="1">
      <c r="C132" s="65"/>
    </row>
    <row r="133" spans="3:3" ht="15.75" customHeight="1">
      <c r="C133" s="65"/>
    </row>
    <row r="134" spans="3:3" ht="15.75" customHeight="1">
      <c r="C134" s="65"/>
    </row>
    <row r="135" spans="3:3" ht="15.75" customHeight="1">
      <c r="C135" s="65"/>
    </row>
    <row r="136" spans="3:3" ht="15.75" customHeight="1">
      <c r="C136" s="65"/>
    </row>
    <row r="137" spans="3:3" ht="15.75" customHeight="1">
      <c r="C137" s="65"/>
    </row>
    <row r="138" spans="3:3" ht="15.75" customHeight="1">
      <c r="C138" s="65"/>
    </row>
    <row r="139" spans="3:3" ht="15.75" customHeight="1">
      <c r="C139" s="65"/>
    </row>
    <row r="140" spans="3:3" ht="15.75" customHeight="1">
      <c r="C140" s="65"/>
    </row>
    <row r="141" spans="3:3" ht="15.75" customHeight="1">
      <c r="C141" s="65"/>
    </row>
    <row r="142" spans="3:3" ht="15.75" customHeight="1">
      <c r="C142" s="65"/>
    </row>
    <row r="143" spans="3:3" ht="15.75" customHeight="1">
      <c r="C143" s="65"/>
    </row>
    <row r="144" spans="3:3" ht="15.75" customHeight="1">
      <c r="C144" s="65"/>
    </row>
    <row r="145" spans="3:3" ht="15.75" customHeight="1">
      <c r="C145" s="65"/>
    </row>
    <row r="146" spans="3:3" ht="15.75" customHeight="1">
      <c r="C146" s="65"/>
    </row>
    <row r="147" spans="3:3" ht="15.75" customHeight="1">
      <c r="C147" s="65"/>
    </row>
    <row r="148" spans="3:3" ht="15.75" customHeight="1">
      <c r="C148" s="65"/>
    </row>
    <row r="149" spans="3:3" ht="15.75" customHeight="1">
      <c r="C149" s="65"/>
    </row>
    <row r="150" spans="3:3" ht="15.75" customHeight="1">
      <c r="C150" s="65"/>
    </row>
    <row r="151" spans="3:3" ht="15.75" customHeight="1">
      <c r="C151" s="65"/>
    </row>
    <row r="152" spans="3:3" ht="15.75" customHeight="1">
      <c r="C152" s="65"/>
    </row>
    <row r="153" spans="3:3" ht="15.75" customHeight="1">
      <c r="C153" s="65"/>
    </row>
    <row r="154" spans="3:3" ht="15.75" customHeight="1">
      <c r="C154" s="65"/>
    </row>
    <row r="155" spans="3:3" ht="15.75" customHeight="1">
      <c r="C155" s="65"/>
    </row>
    <row r="156" spans="3:3" ht="15.75" customHeight="1">
      <c r="C156" s="65"/>
    </row>
    <row r="157" spans="3:3" ht="15.75" customHeight="1">
      <c r="C157" s="65"/>
    </row>
    <row r="158" spans="3:3" ht="15.75" customHeight="1">
      <c r="C158" s="65"/>
    </row>
    <row r="159" spans="3:3" ht="15.75" customHeight="1">
      <c r="C159" s="65"/>
    </row>
    <row r="160" spans="3:3" ht="15.75" customHeight="1">
      <c r="C160" s="65"/>
    </row>
    <row r="161" spans="3:3" ht="15.75" customHeight="1">
      <c r="C161" s="65"/>
    </row>
    <row r="162" spans="3:3" ht="15.75" customHeight="1">
      <c r="C162" s="65"/>
    </row>
    <row r="163" spans="3:3" ht="15.75" customHeight="1">
      <c r="C163" s="65"/>
    </row>
    <row r="164" spans="3:3" ht="15.75" customHeight="1">
      <c r="C164" s="65"/>
    </row>
    <row r="165" spans="3:3" ht="15.75" customHeight="1">
      <c r="C165" s="65"/>
    </row>
    <row r="166" spans="3:3" ht="15.75" customHeight="1">
      <c r="C166" s="65"/>
    </row>
    <row r="167" spans="3:3" ht="15.75" customHeight="1">
      <c r="C167" s="65"/>
    </row>
    <row r="168" spans="3:3" ht="15.75" customHeight="1">
      <c r="C168" s="65"/>
    </row>
    <row r="169" spans="3:3" ht="15.75" customHeight="1">
      <c r="C169" s="65"/>
    </row>
    <row r="170" spans="3:3" ht="15.75" customHeight="1">
      <c r="C170" s="65"/>
    </row>
    <row r="171" spans="3:3" ht="15.75" customHeight="1">
      <c r="C171" s="65"/>
    </row>
    <row r="172" spans="3:3" ht="15.75" customHeight="1">
      <c r="C172" s="65"/>
    </row>
    <row r="173" spans="3:3" ht="15.75" customHeight="1">
      <c r="C173" s="65"/>
    </row>
    <row r="174" spans="3:3" ht="15.75" customHeight="1">
      <c r="C174" s="65"/>
    </row>
    <row r="175" spans="3:3" ht="15.75" customHeight="1">
      <c r="C175" s="65"/>
    </row>
    <row r="176" spans="3:3" ht="15.75" customHeight="1">
      <c r="C176" s="65"/>
    </row>
    <row r="177" spans="3:3" ht="15.75" customHeight="1">
      <c r="C177" s="65"/>
    </row>
    <row r="178" spans="3:3" ht="15.75" customHeight="1">
      <c r="C178" s="65"/>
    </row>
    <row r="179" spans="3:3" ht="15.75" customHeight="1">
      <c r="C179" s="65"/>
    </row>
    <row r="180" spans="3:3" ht="15.75" customHeight="1">
      <c r="C180" s="65"/>
    </row>
    <row r="181" spans="3:3" ht="15.75" customHeight="1">
      <c r="C181" s="65"/>
    </row>
    <row r="182" spans="3:3" ht="15.75" customHeight="1">
      <c r="C182" s="65"/>
    </row>
    <row r="183" spans="3:3" ht="15.75" customHeight="1">
      <c r="C183" s="65"/>
    </row>
    <row r="184" spans="3:3" ht="15.75" customHeight="1">
      <c r="C184" s="65"/>
    </row>
    <row r="185" spans="3:3" ht="15.75" customHeight="1">
      <c r="C185" s="65"/>
    </row>
    <row r="186" spans="3:3" ht="15.75" customHeight="1">
      <c r="C186" s="65"/>
    </row>
    <row r="187" spans="3:3" ht="15.75" customHeight="1">
      <c r="C187" s="65"/>
    </row>
    <row r="188" spans="3:3" ht="15.75" customHeight="1">
      <c r="C188" s="65"/>
    </row>
    <row r="189" spans="3:3" ht="15.75" customHeight="1">
      <c r="C189" s="65"/>
    </row>
    <row r="190" spans="3:3" ht="15.75" customHeight="1">
      <c r="C190" s="65"/>
    </row>
    <row r="191" spans="3:3" ht="15.75" customHeight="1">
      <c r="C191" s="65"/>
    </row>
    <row r="192" spans="3:3" ht="15.75" customHeight="1">
      <c r="C192" s="65"/>
    </row>
    <row r="193" spans="3:3" ht="15.75" customHeight="1">
      <c r="C193" s="65"/>
    </row>
    <row r="194" spans="3:3" ht="15.75" customHeight="1">
      <c r="C194" s="65"/>
    </row>
    <row r="195" spans="3:3" ht="15.75" customHeight="1">
      <c r="C195" s="65"/>
    </row>
    <row r="196" spans="3:3" ht="15.75" customHeight="1">
      <c r="C196" s="65"/>
    </row>
    <row r="197" spans="3:3" ht="15.75" customHeight="1">
      <c r="C197" s="65"/>
    </row>
    <row r="198" spans="3:3" ht="15.75" customHeight="1">
      <c r="C198" s="65"/>
    </row>
    <row r="199" spans="3:3" ht="15.75" customHeight="1">
      <c r="C199" s="65"/>
    </row>
    <row r="200" spans="3:3" ht="15.75" customHeight="1">
      <c r="C200" s="65"/>
    </row>
    <row r="201" spans="3:3" ht="15.75" customHeight="1">
      <c r="C201" s="65"/>
    </row>
    <row r="202" spans="3:3" ht="15.75" customHeight="1">
      <c r="C202" s="65"/>
    </row>
    <row r="203" spans="3:3" ht="15.75" customHeight="1">
      <c r="C203" s="65"/>
    </row>
    <row r="204" spans="3:3" ht="15.75" customHeight="1">
      <c r="C204" s="65"/>
    </row>
    <row r="205" spans="3:3" ht="15.75" customHeight="1">
      <c r="C205" s="65"/>
    </row>
    <row r="206" spans="3:3" ht="15.75" customHeight="1">
      <c r="C206" s="65"/>
    </row>
    <row r="207" spans="3:3" ht="15.75" customHeight="1">
      <c r="C207" s="65"/>
    </row>
    <row r="208" spans="3:3" ht="15.75" customHeight="1">
      <c r="C208" s="65"/>
    </row>
    <row r="209" spans="3:3" ht="15.75" customHeight="1">
      <c r="C209" s="65"/>
    </row>
    <row r="210" spans="3:3" ht="15.75" customHeight="1">
      <c r="C210" s="65"/>
    </row>
    <row r="211" spans="3:3" ht="15.75" customHeight="1">
      <c r="C211" s="65"/>
    </row>
    <row r="212" spans="3:3" ht="15.75" customHeight="1">
      <c r="C212" s="65"/>
    </row>
    <row r="213" spans="3:3" ht="15.75" customHeight="1">
      <c r="C213" s="65"/>
    </row>
    <row r="214" spans="3:3" ht="15.75" customHeight="1">
      <c r="C214" s="65"/>
    </row>
    <row r="215" spans="3:3" ht="15.75" customHeight="1">
      <c r="C215" s="65"/>
    </row>
    <row r="216" spans="3:3" ht="15.75" customHeight="1">
      <c r="C216" s="65"/>
    </row>
    <row r="217" spans="3:3" ht="15.75" customHeight="1">
      <c r="C217" s="65"/>
    </row>
    <row r="218" spans="3:3" ht="15.75" customHeight="1">
      <c r="C218" s="65"/>
    </row>
    <row r="219" spans="3:3" ht="15.75" customHeight="1">
      <c r="C219" s="65"/>
    </row>
    <row r="220" spans="3:3" ht="15.75" customHeight="1">
      <c r="C220" s="65"/>
    </row>
    <row r="221" spans="3:3" ht="15.75" customHeight="1">
      <c r="C221" s="65"/>
    </row>
    <row r="222" spans="3:3" ht="15.75" customHeight="1">
      <c r="C222" s="65"/>
    </row>
    <row r="223" spans="3:3" ht="15.75" customHeight="1">
      <c r="C223" s="65"/>
    </row>
    <row r="224" spans="3:3" ht="15.75" customHeight="1">
      <c r="C224" s="65"/>
    </row>
    <row r="225" spans="3:3" ht="15.75" customHeight="1">
      <c r="C225" s="65"/>
    </row>
    <row r="226" spans="3:3" ht="15.75" customHeight="1">
      <c r="C226" s="65"/>
    </row>
    <row r="227" spans="3:3" ht="15.75" customHeight="1">
      <c r="C227" s="65"/>
    </row>
    <row r="228" spans="3:3" ht="15.75" customHeight="1">
      <c r="C228" s="65"/>
    </row>
    <row r="229" spans="3:3" ht="15.75" customHeight="1">
      <c r="C229" s="65"/>
    </row>
    <row r="230" spans="3:3" ht="15.75" customHeight="1">
      <c r="C230" s="65"/>
    </row>
    <row r="231" spans="3:3" ht="15.75" customHeight="1">
      <c r="C231" s="65"/>
    </row>
    <row r="232" spans="3:3" ht="15.75" customHeight="1">
      <c r="C232" s="65"/>
    </row>
    <row r="233" spans="3:3" ht="15.75" customHeight="1">
      <c r="C233" s="65"/>
    </row>
    <row r="234" spans="3:3" ht="15.75" customHeight="1">
      <c r="C234" s="65"/>
    </row>
    <row r="235" spans="3:3" ht="15.75" customHeight="1">
      <c r="C235" s="65"/>
    </row>
    <row r="236" spans="3:3" ht="15.75" customHeight="1">
      <c r="C236" s="65"/>
    </row>
    <row r="237" spans="3:3" ht="15.75" customHeight="1">
      <c r="C237" s="65"/>
    </row>
    <row r="238" spans="3:3" ht="15.75" customHeight="1">
      <c r="C238" s="65"/>
    </row>
    <row r="239" spans="3:3" ht="15.75" customHeight="1">
      <c r="C239" s="65"/>
    </row>
    <row r="240" spans="3:3" ht="15.75" customHeight="1">
      <c r="C240" s="65"/>
    </row>
    <row r="241" spans="3:3" ht="15.75" customHeight="1">
      <c r="C241" s="65"/>
    </row>
    <row r="242" spans="3:3" ht="15.75" customHeight="1">
      <c r="C242" s="65"/>
    </row>
    <row r="243" spans="3:3" ht="15.75" customHeight="1">
      <c r="C243" s="65"/>
    </row>
    <row r="244" spans="3:3" ht="15.75" customHeight="1">
      <c r="C244" s="65"/>
    </row>
    <row r="245" spans="3:3" ht="15.75" customHeight="1">
      <c r="C245" s="65"/>
    </row>
    <row r="246" spans="3:3" ht="15.75" customHeight="1">
      <c r="C246" s="65"/>
    </row>
    <row r="247" spans="3:3" ht="15.75" customHeight="1">
      <c r="C247" s="65"/>
    </row>
    <row r="248" spans="3:3" ht="15.75" customHeight="1">
      <c r="C248" s="65"/>
    </row>
    <row r="249" spans="3:3" ht="15.75" customHeight="1">
      <c r="C249" s="65"/>
    </row>
    <row r="250" spans="3:3" ht="15.75" customHeight="1">
      <c r="C250" s="65"/>
    </row>
    <row r="251" spans="3:3" ht="15.75" customHeight="1">
      <c r="C251" s="65"/>
    </row>
    <row r="252" spans="3:3" ht="15.75" customHeight="1">
      <c r="C252" s="65"/>
    </row>
    <row r="253" spans="3:3" ht="15.75" customHeight="1">
      <c r="C253" s="65"/>
    </row>
    <row r="254" spans="3:3" ht="15.75" customHeight="1">
      <c r="C254" s="65"/>
    </row>
    <row r="255" spans="3:3" ht="15.75" customHeight="1">
      <c r="C255" s="65"/>
    </row>
    <row r="256" spans="3:3" ht="15.75" customHeight="1">
      <c r="C256" s="65"/>
    </row>
    <row r="257" spans="3:3" ht="15.75" customHeight="1">
      <c r="C257" s="65"/>
    </row>
    <row r="258" spans="3:3" ht="15.75" customHeight="1">
      <c r="C258" s="65"/>
    </row>
    <row r="259" spans="3:3" ht="15.75" customHeight="1">
      <c r="C259" s="65"/>
    </row>
    <row r="260" spans="3:3" ht="15.75" customHeight="1">
      <c r="C260" s="65"/>
    </row>
    <row r="261" spans="3:3" ht="15.75" customHeight="1">
      <c r="C261" s="65"/>
    </row>
    <row r="262" spans="3:3" ht="15.75" customHeight="1">
      <c r="C262" s="65"/>
    </row>
    <row r="263" spans="3:3" ht="15.75" customHeight="1">
      <c r="C263" s="65"/>
    </row>
    <row r="264" spans="3:3" ht="15.75" customHeight="1">
      <c r="C264" s="65"/>
    </row>
    <row r="265" spans="3:3" ht="15.75" customHeight="1">
      <c r="C265" s="65"/>
    </row>
    <row r="266" spans="3:3" ht="15.75" customHeight="1">
      <c r="C266" s="65"/>
    </row>
    <row r="267" spans="3:3" ht="15.75" customHeight="1">
      <c r="C267" s="65"/>
    </row>
    <row r="268" spans="3:3" ht="15.75" customHeight="1">
      <c r="C268" s="65"/>
    </row>
    <row r="269" spans="3:3" ht="15.75" customHeight="1">
      <c r="C269" s="65"/>
    </row>
    <row r="270" spans="3:3" ht="15.75" customHeight="1">
      <c r="C270" s="65"/>
    </row>
    <row r="271" spans="3:3" ht="15.75" customHeight="1">
      <c r="C271" s="65"/>
    </row>
    <row r="272" spans="3:3" ht="15.75" customHeight="1">
      <c r="C272" s="65"/>
    </row>
    <row r="273" spans="3:3" ht="15.75" customHeight="1">
      <c r="C273" s="65"/>
    </row>
    <row r="274" spans="3:3" ht="15.75" customHeight="1">
      <c r="C274" s="65"/>
    </row>
    <row r="275" spans="3:3" ht="15.75" customHeight="1">
      <c r="C275" s="65"/>
    </row>
    <row r="276" spans="3:3" ht="15.75" customHeight="1">
      <c r="C276" s="65"/>
    </row>
    <row r="277" spans="3:3" ht="15.75" customHeight="1">
      <c r="C277" s="65"/>
    </row>
    <row r="278" spans="3:3" ht="15.75" customHeight="1">
      <c r="C278" s="65"/>
    </row>
    <row r="279" spans="3:3" ht="15.75" customHeight="1">
      <c r="C279" s="65"/>
    </row>
    <row r="280" spans="3:3" ht="15.75" customHeight="1">
      <c r="C280" s="65"/>
    </row>
    <row r="281" spans="3:3" ht="15.75" customHeight="1">
      <c r="C281" s="65"/>
    </row>
    <row r="282" spans="3:3" ht="15.75" customHeight="1">
      <c r="C282" s="65"/>
    </row>
    <row r="283" spans="3:3" ht="15.75" customHeight="1">
      <c r="C283" s="65"/>
    </row>
    <row r="284" spans="3:3" ht="15.75" customHeight="1">
      <c r="C284" s="65"/>
    </row>
    <row r="285" spans="3:3" ht="15.75" customHeight="1">
      <c r="C285" s="65"/>
    </row>
    <row r="286" spans="3:3" ht="15.75" customHeight="1">
      <c r="C286" s="65"/>
    </row>
    <row r="287" spans="3:3" ht="15.75" customHeight="1">
      <c r="C287" s="65"/>
    </row>
    <row r="288" spans="3:3" ht="15.75" customHeight="1">
      <c r="C288" s="65"/>
    </row>
    <row r="289" spans="3:3" ht="15.75" customHeight="1">
      <c r="C289" s="65"/>
    </row>
    <row r="290" spans="3:3" ht="15.75" customHeight="1">
      <c r="C290" s="65"/>
    </row>
    <row r="291" spans="3:3" ht="15.75" customHeight="1">
      <c r="C291" s="65"/>
    </row>
    <row r="292" spans="3:3" ht="15.75" customHeight="1">
      <c r="C292" s="65"/>
    </row>
    <row r="293" spans="3:3" ht="15.75" customHeight="1">
      <c r="C293" s="65"/>
    </row>
    <row r="294" spans="3:3" ht="15.75" customHeight="1">
      <c r="C294" s="65"/>
    </row>
    <row r="295" spans="3:3" ht="15.75" customHeight="1">
      <c r="C295" s="65"/>
    </row>
    <row r="296" spans="3:3" ht="15.75" customHeight="1">
      <c r="C296" s="65"/>
    </row>
    <row r="297" spans="3:3" ht="15.75" customHeight="1">
      <c r="C297" s="65"/>
    </row>
    <row r="298" spans="3:3" ht="15.75" customHeight="1">
      <c r="C298" s="65"/>
    </row>
    <row r="299" spans="3:3" ht="15.75" customHeight="1">
      <c r="C299" s="65"/>
    </row>
    <row r="300" spans="3:3" ht="15.75" customHeight="1">
      <c r="C300" s="65"/>
    </row>
    <row r="301" spans="3:3" ht="15.75" customHeight="1">
      <c r="C301" s="65"/>
    </row>
    <row r="302" spans="3:3" ht="15.75" customHeight="1">
      <c r="C302" s="65"/>
    </row>
    <row r="303" spans="3:3" ht="15.75" customHeight="1">
      <c r="C303" s="65"/>
    </row>
    <row r="304" spans="3:3" ht="15.75" customHeight="1">
      <c r="C304" s="65"/>
    </row>
    <row r="305" spans="3:3" ht="15.75" customHeight="1">
      <c r="C305" s="65"/>
    </row>
    <row r="306" spans="3:3" ht="15.75" customHeight="1">
      <c r="C306" s="65"/>
    </row>
    <row r="307" spans="3:3" ht="15.75" customHeight="1">
      <c r="C307" s="65"/>
    </row>
    <row r="308" spans="3:3" ht="15.75" customHeight="1">
      <c r="C308" s="65"/>
    </row>
    <row r="309" spans="3:3" ht="15.75" customHeight="1">
      <c r="C309" s="65"/>
    </row>
    <row r="310" spans="3:3" ht="15.75" customHeight="1">
      <c r="C310" s="65"/>
    </row>
    <row r="311" spans="3:3" ht="15.75" customHeight="1">
      <c r="C311" s="65"/>
    </row>
    <row r="312" spans="3:3" ht="15.75" customHeight="1">
      <c r="C312" s="65"/>
    </row>
    <row r="313" spans="3:3" ht="15.75" customHeight="1">
      <c r="C313" s="65"/>
    </row>
    <row r="314" spans="3:3" ht="15.75" customHeight="1">
      <c r="C314" s="65"/>
    </row>
    <row r="315" spans="3:3" ht="15.75" customHeight="1">
      <c r="C315" s="65"/>
    </row>
    <row r="316" spans="3:3" ht="15.75" customHeight="1">
      <c r="C316" s="65"/>
    </row>
    <row r="317" spans="3:3" ht="15.75" customHeight="1">
      <c r="C317" s="65"/>
    </row>
    <row r="318" spans="3:3" ht="15.75" customHeight="1">
      <c r="C318" s="65"/>
    </row>
    <row r="319" spans="3:3" ht="15.75" customHeight="1">
      <c r="C319" s="65"/>
    </row>
    <row r="320" spans="3:3" ht="15.75" customHeight="1">
      <c r="C320" s="65"/>
    </row>
    <row r="321" spans="3:3" ht="15.75" customHeight="1">
      <c r="C321" s="65"/>
    </row>
    <row r="322" spans="3:3" ht="15.75" customHeight="1">
      <c r="C322" s="65"/>
    </row>
    <row r="323" spans="3:3" ht="15.75" customHeight="1">
      <c r="C323" s="65"/>
    </row>
    <row r="324" spans="3:3" ht="15.75" customHeight="1">
      <c r="C324" s="65"/>
    </row>
    <row r="325" spans="3:3" ht="15.75" customHeight="1">
      <c r="C325" s="65"/>
    </row>
    <row r="326" spans="3:3" ht="15.75" customHeight="1">
      <c r="C326" s="65"/>
    </row>
    <row r="327" spans="3:3" ht="15.75" customHeight="1">
      <c r="C327" s="65"/>
    </row>
    <row r="328" spans="3:3" ht="15.75" customHeight="1">
      <c r="C328" s="65"/>
    </row>
    <row r="329" spans="3:3" ht="15.75" customHeight="1">
      <c r="C329" s="65"/>
    </row>
    <row r="330" spans="3:3" ht="15.75" customHeight="1">
      <c r="C330" s="65"/>
    </row>
    <row r="331" spans="3:3" ht="15.75" customHeight="1">
      <c r="C331" s="65"/>
    </row>
    <row r="332" spans="3:3" ht="15.75" customHeight="1">
      <c r="C332" s="65"/>
    </row>
    <row r="333" spans="3:3" ht="15.75" customHeight="1">
      <c r="C333" s="65"/>
    </row>
    <row r="334" spans="3:3" ht="15.75" customHeight="1">
      <c r="C334" s="65"/>
    </row>
    <row r="335" spans="3:3" ht="15.75" customHeight="1">
      <c r="C335" s="65"/>
    </row>
    <row r="336" spans="3:3" ht="15.75" customHeight="1">
      <c r="C336" s="65"/>
    </row>
    <row r="337" spans="3:3" ht="15.75" customHeight="1">
      <c r="C337" s="65"/>
    </row>
    <row r="338" spans="3:3" ht="15.75" customHeight="1">
      <c r="C338" s="65"/>
    </row>
    <row r="339" spans="3:3" ht="15.75" customHeight="1">
      <c r="C339" s="65"/>
    </row>
    <row r="340" spans="3:3" ht="15.75" customHeight="1">
      <c r="C340" s="65"/>
    </row>
    <row r="341" spans="3:3" ht="15.75" customHeight="1">
      <c r="C341" s="65"/>
    </row>
    <row r="342" spans="3:3" ht="15.75" customHeight="1">
      <c r="C342" s="65"/>
    </row>
    <row r="343" spans="3:3" ht="15.75" customHeight="1">
      <c r="C343" s="65"/>
    </row>
    <row r="344" spans="3:3" ht="15.75" customHeight="1">
      <c r="C344" s="65"/>
    </row>
    <row r="345" spans="3:3" ht="15.75" customHeight="1">
      <c r="C345" s="65"/>
    </row>
    <row r="346" spans="3:3" ht="15.75" customHeight="1">
      <c r="C346" s="65"/>
    </row>
    <row r="347" spans="3:3" ht="15.75" customHeight="1">
      <c r="C347" s="65"/>
    </row>
    <row r="348" spans="3:3" ht="15.75" customHeight="1">
      <c r="C348" s="65"/>
    </row>
    <row r="349" spans="3:3" ht="15.75" customHeight="1">
      <c r="C349" s="65"/>
    </row>
    <row r="350" spans="3:3" ht="15.75" customHeight="1">
      <c r="C350" s="65"/>
    </row>
    <row r="351" spans="3:3" ht="15.75" customHeight="1">
      <c r="C351" s="65"/>
    </row>
    <row r="352" spans="3:3" ht="15.75" customHeight="1">
      <c r="C352" s="65"/>
    </row>
    <row r="353" spans="3:3" ht="15.75" customHeight="1">
      <c r="C353" s="65"/>
    </row>
    <row r="354" spans="3:3" ht="15.75" customHeight="1">
      <c r="C354" s="65"/>
    </row>
    <row r="355" spans="3:3" ht="15.75" customHeight="1">
      <c r="C355" s="65"/>
    </row>
    <row r="356" spans="3:3" ht="15.75" customHeight="1">
      <c r="C356" s="65"/>
    </row>
    <row r="357" spans="3:3" ht="15.75" customHeight="1">
      <c r="C357" s="65"/>
    </row>
    <row r="358" spans="3:3" ht="15.75" customHeight="1">
      <c r="C358" s="65"/>
    </row>
    <row r="359" spans="3:3" ht="15.75" customHeight="1">
      <c r="C359" s="65"/>
    </row>
    <row r="360" spans="3:3" ht="15.75" customHeight="1">
      <c r="C360" s="65"/>
    </row>
    <row r="361" spans="3:3" ht="15.75" customHeight="1">
      <c r="C361" s="65"/>
    </row>
    <row r="362" spans="3:3" ht="15.75" customHeight="1">
      <c r="C362" s="65"/>
    </row>
    <row r="363" spans="3:3" ht="15.75" customHeight="1">
      <c r="C363" s="65"/>
    </row>
    <row r="364" spans="3:3" ht="15.75" customHeight="1">
      <c r="C364" s="65"/>
    </row>
    <row r="365" spans="3:3" ht="15.75" customHeight="1">
      <c r="C365" s="65"/>
    </row>
    <row r="366" spans="3:3" ht="15.75" customHeight="1">
      <c r="C366" s="65"/>
    </row>
    <row r="367" spans="3:3" ht="15.75" customHeight="1">
      <c r="C367" s="65"/>
    </row>
    <row r="368" spans="3:3" ht="15.75" customHeight="1">
      <c r="C368" s="65"/>
    </row>
    <row r="369" spans="3:3" ht="15.75" customHeight="1">
      <c r="C369" s="65"/>
    </row>
    <row r="370" spans="3:3" ht="15.75" customHeight="1">
      <c r="C370" s="65"/>
    </row>
    <row r="371" spans="3:3" ht="15.75" customHeight="1">
      <c r="C371" s="65"/>
    </row>
    <row r="372" spans="3:3" ht="15.75" customHeight="1">
      <c r="C372" s="65"/>
    </row>
    <row r="373" spans="3:3" ht="15.75" customHeight="1">
      <c r="C373" s="65"/>
    </row>
    <row r="374" spans="3:3" ht="15.75" customHeight="1">
      <c r="C374" s="65"/>
    </row>
    <row r="375" spans="3:3" ht="15.75" customHeight="1">
      <c r="C375" s="65"/>
    </row>
    <row r="376" spans="3:3" ht="15.75" customHeight="1">
      <c r="C376" s="65"/>
    </row>
    <row r="377" spans="3:3" ht="15.75" customHeight="1">
      <c r="C377" s="65"/>
    </row>
    <row r="378" spans="3:3" ht="15.75" customHeight="1">
      <c r="C378" s="65"/>
    </row>
    <row r="379" spans="3:3" ht="15.75" customHeight="1">
      <c r="C379" s="65"/>
    </row>
    <row r="380" spans="3:3" ht="15.75" customHeight="1">
      <c r="C380" s="65"/>
    </row>
    <row r="381" spans="3:3" ht="15.75" customHeight="1">
      <c r="C381" s="65"/>
    </row>
    <row r="382" spans="3:3" ht="15.75" customHeight="1">
      <c r="C382" s="65"/>
    </row>
    <row r="383" spans="3:3" ht="15.75" customHeight="1">
      <c r="C383" s="65"/>
    </row>
    <row r="384" spans="3:3" ht="15.75" customHeight="1">
      <c r="C384" s="65"/>
    </row>
    <row r="385" spans="3:3" ht="15.75" customHeight="1">
      <c r="C385" s="65"/>
    </row>
    <row r="386" spans="3:3" ht="15.75" customHeight="1">
      <c r="C386" s="65"/>
    </row>
    <row r="387" spans="3:3" ht="15.75" customHeight="1">
      <c r="C387" s="65"/>
    </row>
    <row r="388" spans="3:3" ht="15.75" customHeight="1">
      <c r="C388" s="65"/>
    </row>
    <row r="389" spans="3:3" ht="15.75" customHeight="1">
      <c r="C389" s="65"/>
    </row>
    <row r="390" spans="3:3" ht="15.75" customHeight="1">
      <c r="C390" s="65"/>
    </row>
    <row r="391" spans="3:3" ht="15.75" customHeight="1">
      <c r="C391" s="65"/>
    </row>
    <row r="392" spans="3:3" ht="15.75" customHeight="1">
      <c r="C392" s="65"/>
    </row>
    <row r="393" spans="3:3" ht="15.75" customHeight="1">
      <c r="C393" s="65"/>
    </row>
    <row r="394" spans="3:3" ht="15.75" customHeight="1">
      <c r="C394" s="65"/>
    </row>
    <row r="395" spans="3:3" ht="15.75" customHeight="1">
      <c r="C395" s="65"/>
    </row>
    <row r="396" spans="3:3" ht="15.75" customHeight="1">
      <c r="C396" s="65"/>
    </row>
    <row r="397" spans="3:3" ht="15.75" customHeight="1">
      <c r="C397" s="65"/>
    </row>
    <row r="398" spans="3:3" ht="15.75" customHeight="1">
      <c r="C398" s="65"/>
    </row>
    <row r="399" spans="3:3" ht="15.75" customHeight="1">
      <c r="C399" s="65"/>
    </row>
    <row r="400" spans="3:3" ht="15.75" customHeight="1">
      <c r="C400" s="65"/>
    </row>
    <row r="401" spans="3:3" ht="15.75" customHeight="1">
      <c r="C401" s="65"/>
    </row>
    <row r="402" spans="3:3" ht="15.75" customHeight="1">
      <c r="C402" s="65"/>
    </row>
    <row r="403" spans="3:3" ht="15.75" customHeight="1">
      <c r="C403" s="65"/>
    </row>
    <row r="404" spans="3:3" ht="15.75" customHeight="1">
      <c r="C404" s="65"/>
    </row>
    <row r="405" spans="3:3" ht="15.75" customHeight="1">
      <c r="C405" s="65"/>
    </row>
    <row r="406" spans="3:3" ht="15.75" customHeight="1">
      <c r="C406" s="65"/>
    </row>
    <row r="407" spans="3:3" ht="15.75" customHeight="1">
      <c r="C407" s="65"/>
    </row>
    <row r="408" spans="3:3" ht="15.75" customHeight="1">
      <c r="C408" s="65"/>
    </row>
    <row r="409" spans="3:3" ht="15.75" customHeight="1">
      <c r="C409" s="65"/>
    </row>
    <row r="410" spans="3:3" ht="15.75" customHeight="1">
      <c r="C410" s="65"/>
    </row>
    <row r="411" spans="3:3" ht="15.75" customHeight="1">
      <c r="C411" s="65"/>
    </row>
    <row r="412" spans="3:3" ht="15.75" customHeight="1">
      <c r="C412" s="65"/>
    </row>
    <row r="413" spans="3:3" ht="15.75" customHeight="1">
      <c r="C413" s="65"/>
    </row>
    <row r="414" spans="3:3" ht="15.75" customHeight="1">
      <c r="C414" s="65"/>
    </row>
    <row r="415" spans="3:3" ht="15.75" customHeight="1">
      <c r="C415" s="65"/>
    </row>
    <row r="416" spans="3:3" ht="15.75" customHeight="1">
      <c r="C416" s="65"/>
    </row>
    <row r="417" spans="3:3" ht="15.75" customHeight="1">
      <c r="C417" s="65"/>
    </row>
    <row r="418" spans="3:3" ht="15.75" customHeight="1">
      <c r="C418" s="65"/>
    </row>
    <row r="419" spans="3:3" ht="15.75" customHeight="1">
      <c r="C419" s="65"/>
    </row>
    <row r="420" spans="3:3" ht="15.75" customHeight="1">
      <c r="C420" s="65"/>
    </row>
    <row r="421" spans="3:3" ht="15.75" customHeight="1">
      <c r="C421" s="65"/>
    </row>
    <row r="422" spans="3:3" ht="15.75" customHeight="1">
      <c r="C422" s="65"/>
    </row>
    <row r="423" spans="3:3" ht="15.75" customHeight="1">
      <c r="C423" s="65"/>
    </row>
    <row r="424" spans="3:3" ht="15.75" customHeight="1">
      <c r="C424" s="65"/>
    </row>
    <row r="425" spans="3:3" ht="15.75" customHeight="1">
      <c r="C425" s="65"/>
    </row>
    <row r="426" spans="3:3" ht="15.75" customHeight="1">
      <c r="C426" s="65"/>
    </row>
    <row r="427" spans="3:3" ht="15.75" customHeight="1">
      <c r="C427" s="65"/>
    </row>
    <row r="428" spans="3:3" ht="15.75" customHeight="1">
      <c r="C428" s="65"/>
    </row>
    <row r="429" spans="3:3" ht="15.75" customHeight="1">
      <c r="C429" s="65"/>
    </row>
    <row r="430" spans="3:3" ht="15.75" customHeight="1">
      <c r="C430" s="65"/>
    </row>
    <row r="431" spans="3:3" ht="15.75" customHeight="1">
      <c r="C431" s="65"/>
    </row>
    <row r="432" spans="3:3" ht="15.75" customHeight="1">
      <c r="C432" s="65"/>
    </row>
    <row r="433" spans="3:3" ht="15.75" customHeight="1">
      <c r="C433" s="65"/>
    </row>
    <row r="434" spans="3:3" ht="15.75" customHeight="1">
      <c r="C434" s="65"/>
    </row>
    <row r="435" spans="3:3" ht="15.75" customHeight="1">
      <c r="C435" s="65"/>
    </row>
    <row r="436" spans="3:3" ht="15.75" customHeight="1">
      <c r="C436" s="65"/>
    </row>
    <row r="437" spans="3:3" ht="15.75" customHeight="1">
      <c r="C437" s="65"/>
    </row>
    <row r="438" spans="3:3" ht="15.75" customHeight="1">
      <c r="C438" s="65"/>
    </row>
    <row r="439" spans="3:3" ht="15.75" customHeight="1">
      <c r="C439" s="65"/>
    </row>
    <row r="440" spans="3:3" ht="15.75" customHeight="1">
      <c r="C440" s="65"/>
    </row>
    <row r="441" spans="3:3" ht="15.75" customHeight="1">
      <c r="C441" s="65"/>
    </row>
    <row r="442" spans="3:3" ht="15.75" customHeight="1">
      <c r="C442" s="65"/>
    </row>
    <row r="443" spans="3:3" ht="15.75" customHeight="1">
      <c r="C443" s="65"/>
    </row>
    <row r="444" spans="3:3" ht="15.75" customHeight="1">
      <c r="C444" s="65"/>
    </row>
    <row r="445" spans="3:3" ht="15.75" customHeight="1">
      <c r="C445" s="65"/>
    </row>
    <row r="446" spans="3:3" ht="15.75" customHeight="1">
      <c r="C446" s="65"/>
    </row>
    <row r="447" spans="3:3" ht="15.75" customHeight="1">
      <c r="C447" s="65"/>
    </row>
    <row r="448" spans="3:3" ht="15.75" customHeight="1">
      <c r="C448" s="65"/>
    </row>
    <row r="449" spans="3:3" ht="15.75" customHeight="1">
      <c r="C449" s="65"/>
    </row>
    <row r="450" spans="3:3" ht="15.75" customHeight="1">
      <c r="C450" s="65"/>
    </row>
    <row r="451" spans="3:3" ht="15.75" customHeight="1">
      <c r="C451" s="65"/>
    </row>
    <row r="452" spans="3:3" ht="15.75" customHeight="1">
      <c r="C452" s="65"/>
    </row>
    <row r="453" spans="3:3" ht="15.75" customHeight="1">
      <c r="C453" s="65"/>
    </row>
    <row r="454" spans="3:3" ht="15.75" customHeight="1">
      <c r="C454" s="65"/>
    </row>
    <row r="455" spans="3:3" ht="15.75" customHeight="1">
      <c r="C455" s="65"/>
    </row>
    <row r="456" spans="3:3" ht="15.75" customHeight="1">
      <c r="C456" s="65"/>
    </row>
    <row r="457" spans="3:3" ht="15.75" customHeight="1">
      <c r="C457" s="65"/>
    </row>
    <row r="458" spans="3:3" ht="15.75" customHeight="1">
      <c r="C458" s="65"/>
    </row>
    <row r="459" spans="3:3" ht="15.75" customHeight="1">
      <c r="C459" s="65"/>
    </row>
    <row r="460" spans="3:3" ht="15.75" customHeight="1">
      <c r="C460" s="65"/>
    </row>
    <row r="461" spans="3:3" ht="15.75" customHeight="1">
      <c r="C461" s="65"/>
    </row>
    <row r="462" spans="3:3" ht="15.75" customHeight="1">
      <c r="C462" s="65"/>
    </row>
    <row r="463" spans="3:3" ht="15.75" customHeight="1">
      <c r="C463" s="65"/>
    </row>
    <row r="464" spans="3:3" ht="15.75" customHeight="1">
      <c r="C464" s="65"/>
    </row>
    <row r="465" spans="3:3" ht="15.75" customHeight="1">
      <c r="C465" s="65"/>
    </row>
    <row r="466" spans="3:3" ht="15.75" customHeight="1">
      <c r="C466" s="65"/>
    </row>
    <row r="467" spans="3:3" ht="15.75" customHeight="1">
      <c r="C467" s="65"/>
    </row>
    <row r="468" spans="3:3" ht="15.75" customHeight="1">
      <c r="C468" s="65"/>
    </row>
    <row r="469" spans="3:3" ht="15.75" customHeight="1">
      <c r="C469" s="65"/>
    </row>
    <row r="470" spans="3:3" ht="15.75" customHeight="1">
      <c r="C470" s="65"/>
    </row>
    <row r="471" spans="3:3" ht="15.75" customHeight="1">
      <c r="C471" s="65"/>
    </row>
    <row r="472" spans="3:3" ht="15.75" customHeight="1">
      <c r="C472" s="65"/>
    </row>
    <row r="473" spans="3:3" ht="15.75" customHeight="1">
      <c r="C473" s="65"/>
    </row>
    <row r="474" spans="3:3" ht="15.75" customHeight="1">
      <c r="C474" s="65"/>
    </row>
    <row r="475" spans="3:3" ht="15.75" customHeight="1">
      <c r="C475" s="65"/>
    </row>
    <row r="476" spans="3:3" ht="15.75" customHeight="1">
      <c r="C476" s="65"/>
    </row>
    <row r="477" spans="3:3" ht="15.75" customHeight="1">
      <c r="C477" s="65"/>
    </row>
    <row r="478" spans="3:3" ht="15.75" customHeight="1">
      <c r="C478" s="65"/>
    </row>
    <row r="479" spans="3:3" ht="15.75" customHeight="1">
      <c r="C479" s="65"/>
    </row>
    <row r="480" spans="3:3" ht="15.75" customHeight="1">
      <c r="C480" s="65"/>
    </row>
    <row r="481" spans="3:3" ht="15.75" customHeight="1">
      <c r="C481" s="65"/>
    </row>
    <row r="482" spans="3:3" ht="15.75" customHeight="1">
      <c r="C482" s="65"/>
    </row>
    <row r="483" spans="3:3" ht="15.75" customHeight="1">
      <c r="C483" s="65"/>
    </row>
    <row r="484" spans="3:3" ht="15.75" customHeight="1">
      <c r="C484" s="65"/>
    </row>
    <row r="485" spans="3:3" ht="15.75" customHeight="1">
      <c r="C485" s="65"/>
    </row>
    <row r="486" spans="3:3" ht="15.75" customHeight="1">
      <c r="C486" s="65"/>
    </row>
    <row r="487" spans="3:3" ht="15.75" customHeight="1">
      <c r="C487" s="65"/>
    </row>
    <row r="488" spans="3:3" ht="15.75" customHeight="1">
      <c r="C488" s="65"/>
    </row>
    <row r="489" spans="3:3" ht="15.75" customHeight="1">
      <c r="C489" s="65"/>
    </row>
    <row r="490" spans="3:3" ht="15.75" customHeight="1">
      <c r="C490" s="65"/>
    </row>
    <row r="491" spans="3:3" ht="15.75" customHeight="1">
      <c r="C491" s="65"/>
    </row>
    <row r="492" spans="3:3" ht="15.75" customHeight="1">
      <c r="C492" s="65"/>
    </row>
    <row r="493" spans="3:3" ht="15.75" customHeight="1">
      <c r="C493" s="65"/>
    </row>
    <row r="494" spans="3:3" ht="15.75" customHeight="1">
      <c r="C494" s="65"/>
    </row>
    <row r="495" spans="3:3" ht="15.75" customHeight="1">
      <c r="C495" s="65"/>
    </row>
    <row r="496" spans="3:3" ht="15.75" customHeight="1">
      <c r="C496" s="65"/>
    </row>
    <row r="497" spans="3:3" ht="15.75" customHeight="1">
      <c r="C497" s="65"/>
    </row>
    <row r="498" spans="3:3" ht="15.75" customHeight="1">
      <c r="C498" s="65"/>
    </row>
    <row r="499" spans="3:3" ht="15.75" customHeight="1">
      <c r="C499" s="65"/>
    </row>
    <row r="500" spans="3:3" ht="15.75" customHeight="1">
      <c r="C500" s="65"/>
    </row>
    <row r="501" spans="3:3" ht="15.75" customHeight="1">
      <c r="C501" s="65"/>
    </row>
    <row r="502" spans="3:3" ht="15.75" customHeight="1">
      <c r="C502" s="65"/>
    </row>
    <row r="503" spans="3:3" ht="15.75" customHeight="1">
      <c r="C503" s="65"/>
    </row>
    <row r="504" spans="3:3" ht="15.75" customHeight="1">
      <c r="C504" s="65"/>
    </row>
    <row r="505" spans="3:3" ht="15.75" customHeight="1">
      <c r="C505" s="65"/>
    </row>
    <row r="506" spans="3:3" ht="15.75" customHeight="1">
      <c r="C506" s="65"/>
    </row>
    <row r="507" spans="3:3" ht="15.75" customHeight="1">
      <c r="C507" s="65"/>
    </row>
    <row r="508" spans="3:3" ht="15.75" customHeight="1">
      <c r="C508" s="65"/>
    </row>
    <row r="509" spans="3:3" ht="15.75" customHeight="1">
      <c r="C509" s="65"/>
    </row>
    <row r="510" spans="3:3" ht="15.75" customHeight="1">
      <c r="C510" s="65"/>
    </row>
    <row r="511" spans="3:3" ht="15.75" customHeight="1">
      <c r="C511" s="65"/>
    </row>
    <row r="512" spans="3:3" ht="15.75" customHeight="1">
      <c r="C512" s="65"/>
    </row>
    <row r="513" spans="3:3" ht="15.75" customHeight="1">
      <c r="C513" s="65"/>
    </row>
    <row r="514" spans="3:3" ht="15.75" customHeight="1">
      <c r="C514" s="65"/>
    </row>
    <row r="515" spans="3:3" ht="15.75" customHeight="1">
      <c r="C515" s="65"/>
    </row>
    <row r="516" spans="3:3" ht="15.75" customHeight="1">
      <c r="C516" s="65"/>
    </row>
    <row r="517" spans="3:3" ht="15.75" customHeight="1">
      <c r="C517" s="65"/>
    </row>
    <row r="518" spans="3:3" ht="15.75" customHeight="1">
      <c r="C518" s="65"/>
    </row>
    <row r="519" spans="3:3" ht="15.75" customHeight="1">
      <c r="C519" s="65"/>
    </row>
    <row r="520" spans="3:3" ht="15.75" customHeight="1">
      <c r="C520" s="65"/>
    </row>
    <row r="521" spans="3:3" ht="15.75" customHeight="1">
      <c r="C521" s="65"/>
    </row>
    <row r="522" spans="3:3" ht="15.75" customHeight="1">
      <c r="C522" s="65"/>
    </row>
    <row r="523" spans="3:3" ht="15.75" customHeight="1">
      <c r="C523" s="65"/>
    </row>
    <row r="524" spans="3:3" ht="15.75" customHeight="1">
      <c r="C524" s="65"/>
    </row>
    <row r="525" spans="3:3" ht="15.75" customHeight="1">
      <c r="C525" s="65"/>
    </row>
    <row r="526" spans="3:3" ht="15.75" customHeight="1">
      <c r="C526" s="65"/>
    </row>
    <row r="527" spans="3:3" ht="15.75" customHeight="1">
      <c r="C527" s="65"/>
    </row>
    <row r="528" spans="3:3" ht="15.75" customHeight="1">
      <c r="C528" s="65"/>
    </row>
    <row r="529" spans="3:3" ht="15.75" customHeight="1">
      <c r="C529" s="65"/>
    </row>
    <row r="530" spans="3:3" ht="15.75" customHeight="1">
      <c r="C530" s="65"/>
    </row>
    <row r="531" spans="3:3" ht="15.75" customHeight="1">
      <c r="C531" s="65"/>
    </row>
    <row r="532" spans="3:3" ht="15.75" customHeight="1">
      <c r="C532" s="65"/>
    </row>
    <row r="533" spans="3:3" ht="15.75" customHeight="1">
      <c r="C533" s="65"/>
    </row>
    <row r="534" spans="3:3" ht="15.75" customHeight="1">
      <c r="C534" s="65"/>
    </row>
    <row r="535" spans="3:3" ht="15.75" customHeight="1">
      <c r="C535" s="65"/>
    </row>
    <row r="536" spans="3:3" ht="15.75" customHeight="1">
      <c r="C536" s="65"/>
    </row>
    <row r="537" spans="3:3" ht="15.75" customHeight="1">
      <c r="C537" s="65"/>
    </row>
    <row r="538" spans="3:3" ht="15.75" customHeight="1">
      <c r="C538" s="65"/>
    </row>
    <row r="539" spans="3:3" ht="15.75" customHeight="1">
      <c r="C539" s="65"/>
    </row>
    <row r="540" spans="3:3" ht="15.75" customHeight="1">
      <c r="C540" s="65"/>
    </row>
    <row r="541" spans="3:3" ht="15.75" customHeight="1">
      <c r="C541" s="65"/>
    </row>
    <row r="542" spans="3:3" ht="15.75" customHeight="1">
      <c r="C542" s="65"/>
    </row>
    <row r="543" spans="3:3" ht="15.75" customHeight="1">
      <c r="C543" s="65"/>
    </row>
    <row r="544" spans="3:3" ht="15.75" customHeight="1">
      <c r="C544" s="65"/>
    </row>
    <row r="545" spans="3:3" ht="15.75" customHeight="1">
      <c r="C545" s="65"/>
    </row>
    <row r="546" spans="3:3" ht="15.75" customHeight="1">
      <c r="C546" s="65"/>
    </row>
    <row r="547" spans="3:3" ht="15.75" customHeight="1">
      <c r="C547" s="65"/>
    </row>
    <row r="548" spans="3:3" ht="15.75" customHeight="1">
      <c r="C548" s="65"/>
    </row>
    <row r="549" spans="3:3" ht="15.75" customHeight="1">
      <c r="C549" s="65"/>
    </row>
    <row r="550" spans="3:3" ht="15.75" customHeight="1">
      <c r="C550" s="65"/>
    </row>
    <row r="551" spans="3:3" ht="15.75" customHeight="1">
      <c r="C551" s="65"/>
    </row>
    <row r="552" spans="3:3" ht="15.75" customHeight="1">
      <c r="C552" s="65"/>
    </row>
    <row r="553" spans="3:3" ht="15.75" customHeight="1">
      <c r="C553" s="65"/>
    </row>
    <row r="554" spans="3:3" ht="15.75" customHeight="1">
      <c r="C554" s="65"/>
    </row>
    <row r="555" spans="3:3" ht="15.75" customHeight="1">
      <c r="C555" s="65"/>
    </row>
    <row r="556" spans="3:3" ht="15.75" customHeight="1">
      <c r="C556" s="65"/>
    </row>
    <row r="557" spans="3:3" ht="15.75" customHeight="1">
      <c r="C557" s="65"/>
    </row>
    <row r="558" spans="3:3" ht="15.75" customHeight="1">
      <c r="C558" s="65"/>
    </row>
    <row r="559" spans="3:3" ht="15.75" customHeight="1">
      <c r="C559" s="65"/>
    </row>
    <row r="560" spans="3:3" ht="15.75" customHeight="1">
      <c r="C560" s="65"/>
    </row>
    <row r="561" spans="3:3" ht="15.75" customHeight="1">
      <c r="C561" s="65"/>
    </row>
    <row r="562" spans="3:3" ht="15.75" customHeight="1">
      <c r="C562" s="65"/>
    </row>
    <row r="563" spans="3:3" ht="15.75" customHeight="1">
      <c r="C563" s="65"/>
    </row>
    <row r="564" spans="3:3" ht="15.75" customHeight="1">
      <c r="C564" s="65"/>
    </row>
    <row r="565" spans="3:3" ht="15.75" customHeight="1">
      <c r="C565" s="65"/>
    </row>
    <row r="566" spans="3:3" ht="15.75" customHeight="1">
      <c r="C566" s="65"/>
    </row>
    <row r="567" spans="3:3" ht="15.75" customHeight="1">
      <c r="C567" s="65"/>
    </row>
    <row r="568" spans="3:3" ht="15.75" customHeight="1">
      <c r="C568" s="65"/>
    </row>
    <row r="569" spans="3:3" ht="15.75" customHeight="1">
      <c r="C569" s="65"/>
    </row>
    <row r="570" spans="3:3" ht="15.75" customHeight="1">
      <c r="C570" s="65"/>
    </row>
    <row r="571" spans="3:3" ht="15.75" customHeight="1">
      <c r="C571" s="65"/>
    </row>
    <row r="572" spans="3:3" ht="15.75" customHeight="1">
      <c r="C572" s="65"/>
    </row>
    <row r="573" spans="3:3" ht="15.75" customHeight="1">
      <c r="C573" s="65"/>
    </row>
    <row r="574" spans="3:3" ht="15.75" customHeight="1">
      <c r="C574" s="65"/>
    </row>
    <row r="575" spans="3:3" ht="15.75" customHeight="1">
      <c r="C575" s="65"/>
    </row>
    <row r="576" spans="3:3" ht="15.75" customHeight="1">
      <c r="C576" s="65"/>
    </row>
    <row r="577" spans="3:3" ht="15.75" customHeight="1">
      <c r="C577" s="65"/>
    </row>
    <row r="578" spans="3:3" ht="15.75" customHeight="1">
      <c r="C578" s="65"/>
    </row>
    <row r="579" spans="3:3" ht="15.75" customHeight="1">
      <c r="C579" s="65"/>
    </row>
    <row r="580" spans="3:3" ht="15.75" customHeight="1">
      <c r="C580" s="65"/>
    </row>
    <row r="581" spans="3:3" ht="15.75" customHeight="1">
      <c r="C581" s="65"/>
    </row>
    <row r="582" spans="3:3" ht="15.75" customHeight="1">
      <c r="C582" s="65"/>
    </row>
    <row r="583" spans="3:3" ht="15.75" customHeight="1">
      <c r="C583" s="65"/>
    </row>
    <row r="584" spans="3:3" ht="15.75" customHeight="1">
      <c r="C584" s="65"/>
    </row>
    <row r="585" spans="3:3" ht="15.75" customHeight="1">
      <c r="C585" s="65"/>
    </row>
    <row r="586" spans="3:3" ht="15.75" customHeight="1">
      <c r="C586" s="65"/>
    </row>
    <row r="587" spans="3:3" ht="15.75" customHeight="1">
      <c r="C587" s="65"/>
    </row>
    <row r="588" spans="3:3" ht="15.75" customHeight="1">
      <c r="C588" s="65"/>
    </row>
    <row r="589" spans="3:3" ht="15.75" customHeight="1">
      <c r="C589" s="65"/>
    </row>
    <row r="590" spans="3:3" ht="15.75" customHeight="1">
      <c r="C590" s="65"/>
    </row>
    <row r="591" spans="3:3" ht="15.75" customHeight="1">
      <c r="C591" s="65"/>
    </row>
    <row r="592" spans="3:3" ht="15.75" customHeight="1">
      <c r="C592" s="65"/>
    </row>
    <row r="593" spans="3:3" ht="15.75" customHeight="1">
      <c r="C593" s="65"/>
    </row>
    <row r="594" spans="3:3" ht="15.75" customHeight="1">
      <c r="C594" s="65"/>
    </row>
    <row r="595" spans="3:3" ht="15.75" customHeight="1">
      <c r="C595" s="65"/>
    </row>
    <row r="596" spans="3:3" ht="15.75" customHeight="1">
      <c r="C596" s="65"/>
    </row>
    <row r="597" spans="3:3" ht="15.75" customHeight="1">
      <c r="C597" s="65"/>
    </row>
    <row r="598" spans="3:3" ht="15.75" customHeight="1">
      <c r="C598" s="65"/>
    </row>
    <row r="599" spans="3:3" ht="15.75" customHeight="1">
      <c r="C599" s="65"/>
    </row>
    <row r="600" spans="3:3" ht="15.75" customHeight="1">
      <c r="C600" s="65"/>
    </row>
    <row r="601" spans="3:3" ht="15.75" customHeight="1">
      <c r="C601" s="65"/>
    </row>
    <row r="602" spans="3:3" ht="15.75" customHeight="1">
      <c r="C602" s="65"/>
    </row>
    <row r="603" spans="3:3" ht="15.75" customHeight="1">
      <c r="C603" s="65"/>
    </row>
    <row r="604" spans="3:3" ht="15.75" customHeight="1">
      <c r="C604" s="65"/>
    </row>
    <row r="605" spans="3:3" ht="15.75" customHeight="1">
      <c r="C605" s="65"/>
    </row>
    <row r="606" spans="3:3" ht="15.75" customHeight="1">
      <c r="C606" s="65"/>
    </row>
    <row r="607" spans="3:3" ht="15.75" customHeight="1">
      <c r="C607" s="65"/>
    </row>
    <row r="608" spans="3:3" ht="15.75" customHeight="1">
      <c r="C608" s="65"/>
    </row>
    <row r="609" spans="3:3" ht="15.75" customHeight="1">
      <c r="C609" s="65"/>
    </row>
    <row r="610" spans="3:3" ht="15.75" customHeight="1">
      <c r="C610" s="65"/>
    </row>
    <row r="611" spans="3:3" ht="15.75" customHeight="1">
      <c r="C611" s="65"/>
    </row>
    <row r="612" spans="3:3" ht="15.75" customHeight="1">
      <c r="C612" s="65"/>
    </row>
    <row r="613" spans="3:3" ht="15.75" customHeight="1">
      <c r="C613" s="65"/>
    </row>
    <row r="614" spans="3:3" ht="15.75" customHeight="1">
      <c r="C614" s="65"/>
    </row>
    <row r="615" spans="3:3" ht="15.75" customHeight="1">
      <c r="C615" s="65"/>
    </row>
    <row r="616" spans="3:3" ht="15.75" customHeight="1">
      <c r="C616" s="65"/>
    </row>
    <row r="617" spans="3:3" ht="15.75" customHeight="1">
      <c r="C617" s="65"/>
    </row>
    <row r="618" spans="3:3" ht="15.75" customHeight="1">
      <c r="C618" s="65"/>
    </row>
    <row r="619" spans="3:3" ht="15.75" customHeight="1">
      <c r="C619" s="65"/>
    </row>
    <row r="620" spans="3:3" ht="15.75" customHeight="1">
      <c r="C620" s="65"/>
    </row>
    <row r="621" spans="3:3" ht="15.75" customHeight="1">
      <c r="C621" s="65"/>
    </row>
    <row r="622" spans="3:3" ht="15.75" customHeight="1">
      <c r="C622" s="65"/>
    </row>
    <row r="623" spans="3:3" ht="15.75" customHeight="1">
      <c r="C623" s="65"/>
    </row>
    <row r="624" spans="3:3" ht="15.75" customHeight="1">
      <c r="C624" s="65"/>
    </row>
    <row r="625" spans="3:3" ht="15.75" customHeight="1">
      <c r="C625" s="65"/>
    </row>
    <row r="626" spans="3:3" ht="15.75" customHeight="1">
      <c r="C626" s="65"/>
    </row>
    <row r="627" spans="3:3" ht="15.75" customHeight="1">
      <c r="C627" s="65"/>
    </row>
    <row r="628" spans="3:3" ht="15.75" customHeight="1">
      <c r="C628" s="65"/>
    </row>
    <row r="629" spans="3:3" ht="15.75" customHeight="1">
      <c r="C629" s="65"/>
    </row>
    <row r="630" spans="3:3" ht="15.75" customHeight="1">
      <c r="C630" s="65"/>
    </row>
    <row r="631" spans="3:3" ht="15.75" customHeight="1">
      <c r="C631" s="65"/>
    </row>
    <row r="632" spans="3:3" ht="15.75" customHeight="1">
      <c r="C632" s="65"/>
    </row>
    <row r="633" spans="3:3" ht="15.75" customHeight="1">
      <c r="C633" s="65"/>
    </row>
    <row r="634" spans="3:3" ht="15.75" customHeight="1">
      <c r="C634" s="65"/>
    </row>
    <row r="635" spans="3:3" ht="15.75" customHeight="1">
      <c r="C635" s="65"/>
    </row>
    <row r="636" spans="3:3" ht="15.75" customHeight="1">
      <c r="C636" s="65"/>
    </row>
    <row r="637" spans="3:3" ht="15.75" customHeight="1">
      <c r="C637" s="65"/>
    </row>
    <row r="638" spans="3:3" ht="15.75" customHeight="1">
      <c r="C638" s="65"/>
    </row>
    <row r="639" spans="3:3" ht="15.75" customHeight="1">
      <c r="C639" s="65"/>
    </row>
    <row r="640" spans="3:3" ht="15.75" customHeight="1">
      <c r="C640" s="65"/>
    </row>
    <row r="641" spans="3:3" ht="15.75" customHeight="1">
      <c r="C641" s="65"/>
    </row>
    <row r="642" spans="3:3" ht="15.75" customHeight="1">
      <c r="C642" s="65"/>
    </row>
    <row r="643" spans="3:3" ht="15.75" customHeight="1">
      <c r="C643" s="65"/>
    </row>
    <row r="644" spans="3:3" ht="15.75" customHeight="1">
      <c r="C644" s="65"/>
    </row>
    <row r="645" spans="3:3" ht="15.75" customHeight="1">
      <c r="C645" s="65"/>
    </row>
    <row r="646" spans="3:3" ht="15.75" customHeight="1">
      <c r="C646" s="65"/>
    </row>
    <row r="647" spans="3:3" ht="15.75" customHeight="1">
      <c r="C647" s="65"/>
    </row>
    <row r="648" spans="3:3" ht="15.75" customHeight="1">
      <c r="C648" s="65"/>
    </row>
    <row r="649" spans="3:3" ht="15.75" customHeight="1">
      <c r="C649" s="65"/>
    </row>
    <row r="650" spans="3:3" ht="15.75" customHeight="1">
      <c r="C650" s="65"/>
    </row>
    <row r="651" spans="3:3" ht="15.75" customHeight="1">
      <c r="C651" s="65"/>
    </row>
    <row r="652" spans="3:3" ht="15.75" customHeight="1">
      <c r="C652" s="65"/>
    </row>
    <row r="653" spans="3:3" ht="15.75" customHeight="1">
      <c r="C653" s="65"/>
    </row>
    <row r="654" spans="3:3" ht="15.75" customHeight="1">
      <c r="C654" s="65"/>
    </row>
    <row r="655" spans="3:3" ht="15.75" customHeight="1">
      <c r="C655" s="65"/>
    </row>
    <row r="656" spans="3:3" ht="15.75" customHeight="1">
      <c r="C656" s="65"/>
    </row>
    <row r="657" spans="3:3" ht="15.75" customHeight="1">
      <c r="C657" s="65"/>
    </row>
    <row r="658" spans="3:3" ht="15.75" customHeight="1">
      <c r="C658" s="65"/>
    </row>
    <row r="659" spans="3:3" ht="15.75" customHeight="1">
      <c r="C659" s="65"/>
    </row>
    <row r="660" spans="3:3" ht="15.75" customHeight="1">
      <c r="C660" s="65"/>
    </row>
    <row r="661" spans="3:3" ht="15.75" customHeight="1">
      <c r="C661" s="65"/>
    </row>
    <row r="662" spans="3:3" ht="15.75" customHeight="1">
      <c r="C662" s="65"/>
    </row>
    <row r="663" spans="3:3" ht="15.75" customHeight="1">
      <c r="C663" s="65"/>
    </row>
    <row r="664" spans="3:3" ht="15.75" customHeight="1">
      <c r="C664" s="65"/>
    </row>
    <row r="665" spans="3:3" ht="15.75" customHeight="1">
      <c r="C665" s="65"/>
    </row>
    <row r="666" spans="3:3" ht="15.75" customHeight="1">
      <c r="C666" s="65"/>
    </row>
    <row r="667" spans="3:3" ht="15.75" customHeight="1">
      <c r="C667" s="65"/>
    </row>
    <row r="668" spans="3:3" ht="15.75" customHeight="1">
      <c r="C668" s="65"/>
    </row>
    <row r="669" spans="3:3" ht="15.75" customHeight="1">
      <c r="C669" s="65"/>
    </row>
    <row r="670" spans="3:3" ht="15.75" customHeight="1">
      <c r="C670" s="65"/>
    </row>
    <row r="671" spans="3:3" ht="15.75" customHeight="1">
      <c r="C671" s="65"/>
    </row>
    <row r="672" spans="3:3" ht="15.75" customHeight="1">
      <c r="C672" s="65"/>
    </row>
    <row r="673" spans="3:3" ht="15.75" customHeight="1">
      <c r="C673" s="65"/>
    </row>
    <row r="674" spans="3:3" ht="15.75" customHeight="1">
      <c r="C674" s="65"/>
    </row>
    <row r="675" spans="3:3" ht="15.75" customHeight="1">
      <c r="C675" s="65"/>
    </row>
    <row r="676" spans="3:3" ht="15.75" customHeight="1">
      <c r="C676" s="65"/>
    </row>
    <row r="677" spans="3:3" ht="15.75" customHeight="1">
      <c r="C677" s="65"/>
    </row>
    <row r="678" spans="3:3" ht="15.75" customHeight="1">
      <c r="C678" s="65"/>
    </row>
    <row r="679" spans="3:3" ht="15.75" customHeight="1">
      <c r="C679" s="65"/>
    </row>
    <row r="680" spans="3:3" ht="15.75" customHeight="1">
      <c r="C680" s="65"/>
    </row>
    <row r="681" spans="3:3" ht="15.75" customHeight="1">
      <c r="C681" s="65"/>
    </row>
    <row r="682" spans="3:3" ht="15.75" customHeight="1">
      <c r="C682" s="65"/>
    </row>
    <row r="683" spans="3:3" ht="15.75" customHeight="1">
      <c r="C683" s="65"/>
    </row>
    <row r="684" spans="3:3" ht="15.75" customHeight="1">
      <c r="C684" s="65"/>
    </row>
    <row r="685" spans="3:3" ht="15.75" customHeight="1">
      <c r="C685" s="65"/>
    </row>
    <row r="686" spans="3:3" ht="15.75" customHeight="1">
      <c r="C686" s="65"/>
    </row>
    <row r="687" spans="3:3" ht="15.75" customHeight="1">
      <c r="C687" s="65"/>
    </row>
    <row r="688" spans="3:3" ht="15.75" customHeight="1">
      <c r="C688" s="65"/>
    </row>
    <row r="689" spans="3:3" ht="15.75" customHeight="1">
      <c r="C689" s="65"/>
    </row>
    <row r="690" spans="3:3" ht="15.75" customHeight="1">
      <c r="C690" s="65"/>
    </row>
    <row r="691" spans="3:3" ht="15.75" customHeight="1">
      <c r="C691" s="65"/>
    </row>
    <row r="692" spans="3:3" ht="15.75" customHeight="1">
      <c r="C692" s="65"/>
    </row>
    <row r="693" spans="3:3" ht="15.75" customHeight="1">
      <c r="C693" s="65"/>
    </row>
    <row r="694" spans="3:3" ht="15.75" customHeight="1">
      <c r="C694" s="65"/>
    </row>
    <row r="695" spans="3:3" ht="15.75" customHeight="1">
      <c r="C695" s="65"/>
    </row>
    <row r="696" spans="3:3" ht="15.75" customHeight="1">
      <c r="C696" s="65"/>
    </row>
    <row r="697" spans="3:3" ht="15.75" customHeight="1">
      <c r="C697" s="65"/>
    </row>
    <row r="698" spans="3:3" ht="15.75" customHeight="1">
      <c r="C698" s="65"/>
    </row>
    <row r="699" spans="3:3" ht="15.75" customHeight="1">
      <c r="C699" s="65"/>
    </row>
    <row r="700" spans="3:3" ht="15.75" customHeight="1">
      <c r="C700" s="65"/>
    </row>
    <row r="701" spans="3:3" ht="15.75" customHeight="1">
      <c r="C701" s="65"/>
    </row>
    <row r="702" spans="3:3" ht="15.75" customHeight="1">
      <c r="C702" s="65"/>
    </row>
    <row r="703" spans="3:3" ht="15.75" customHeight="1">
      <c r="C703" s="65"/>
    </row>
    <row r="704" spans="3:3" ht="15.75" customHeight="1">
      <c r="C704" s="65"/>
    </row>
    <row r="705" spans="3:3" ht="15.75" customHeight="1">
      <c r="C705" s="65"/>
    </row>
    <row r="706" spans="3:3" ht="15.75" customHeight="1">
      <c r="C706" s="65"/>
    </row>
    <row r="707" spans="3:3" ht="15.75" customHeight="1">
      <c r="C707" s="65"/>
    </row>
    <row r="708" spans="3:3" ht="15.75" customHeight="1">
      <c r="C708" s="65"/>
    </row>
    <row r="709" spans="3:3" ht="15.75" customHeight="1">
      <c r="C709" s="65"/>
    </row>
    <row r="710" spans="3:3" ht="15.75" customHeight="1">
      <c r="C710" s="65"/>
    </row>
    <row r="711" spans="3:3" ht="15.75" customHeight="1">
      <c r="C711" s="65"/>
    </row>
    <row r="712" spans="3:3" ht="15.75" customHeight="1">
      <c r="C712" s="65"/>
    </row>
    <row r="713" spans="3:3" ht="15.75" customHeight="1">
      <c r="C713" s="65"/>
    </row>
    <row r="714" spans="3:3" ht="15.75" customHeight="1">
      <c r="C714" s="65"/>
    </row>
    <row r="715" spans="3:3" ht="15.75" customHeight="1">
      <c r="C715" s="65"/>
    </row>
    <row r="716" spans="3:3" ht="15.75" customHeight="1">
      <c r="C716" s="65"/>
    </row>
    <row r="717" spans="3:3" ht="15.75" customHeight="1">
      <c r="C717" s="65"/>
    </row>
    <row r="718" spans="3:3" ht="15.75" customHeight="1">
      <c r="C718" s="65"/>
    </row>
    <row r="719" spans="3:3" ht="15.75" customHeight="1">
      <c r="C719" s="65"/>
    </row>
    <row r="720" spans="3:3" ht="15.75" customHeight="1">
      <c r="C720" s="65"/>
    </row>
    <row r="721" spans="3:3" ht="15.75" customHeight="1">
      <c r="C721" s="65"/>
    </row>
    <row r="722" spans="3:3" ht="15.75" customHeight="1">
      <c r="C722" s="65"/>
    </row>
    <row r="723" spans="3:3" ht="15.75" customHeight="1">
      <c r="C723" s="65"/>
    </row>
    <row r="724" spans="3:3" ht="15.75" customHeight="1">
      <c r="C724" s="65"/>
    </row>
    <row r="725" spans="3:3" ht="15.75" customHeight="1">
      <c r="C725" s="65"/>
    </row>
    <row r="726" spans="3:3" ht="15.75" customHeight="1">
      <c r="C726" s="65"/>
    </row>
    <row r="727" spans="3:3" ht="15.75" customHeight="1">
      <c r="C727" s="65"/>
    </row>
    <row r="728" spans="3:3" ht="15.75" customHeight="1">
      <c r="C728" s="65"/>
    </row>
    <row r="729" spans="3:3" ht="15.75" customHeight="1">
      <c r="C729" s="65"/>
    </row>
    <row r="730" spans="3:3" ht="15.75" customHeight="1">
      <c r="C730" s="65"/>
    </row>
    <row r="731" spans="3:3" ht="15.75" customHeight="1">
      <c r="C731" s="65"/>
    </row>
    <row r="732" spans="3:3" ht="15.75" customHeight="1">
      <c r="C732" s="65"/>
    </row>
    <row r="733" spans="3:3" ht="15.75" customHeight="1">
      <c r="C733" s="65"/>
    </row>
    <row r="734" spans="3:3" ht="15.75" customHeight="1">
      <c r="C734" s="65"/>
    </row>
    <row r="735" spans="3:3" ht="15.75" customHeight="1">
      <c r="C735" s="65"/>
    </row>
    <row r="736" spans="3:3" ht="15.75" customHeight="1">
      <c r="C736" s="65"/>
    </row>
    <row r="737" spans="3:3" ht="15.75" customHeight="1">
      <c r="C737" s="65"/>
    </row>
    <row r="738" spans="3:3" ht="15.75" customHeight="1">
      <c r="C738" s="65"/>
    </row>
    <row r="739" spans="3:3" ht="15.75" customHeight="1">
      <c r="C739" s="65"/>
    </row>
    <row r="740" spans="3:3" ht="15.75" customHeight="1">
      <c r="C740" s="65"/>
    </row>
    <row r="741" spans="3:3" ht="15.75" customHeight="1">
      <c r="C741" s="65"/>
    </row>
    <row r="742" spans="3:3" ht="15.75" customHeight="1">
      <c r="C742" s="65"/>
    </row>
    <row r="743" spans="3:3" ht="15.75" customHeight="1">
      <c r="C743" s="65"/>
    </row>
    <row r="744" spans="3:3" ht="15.75" customHeight="1">
      <c r="C744" s="65"/>
    </row>
    <row r="745" spans="3:3" ht="15.75" customHeight="1">
      <c r="C745" s="65"/>
    </row>
    <row r="746" spans="3:3" ht="15.75" customHeight="1">
      <c r="C746" s="65"/>
    </row>
    <row r="747" spans="3:3" ht="15.75" customHeight="1">
      <c r="C747" s="65"/>
    </row>
    <row r="748" spans="3:3" ht="15.75" customHeight="1">
      <c r="C748" s="65"/>
    </row>
    <row r="749" spans="3:3" ht="15.75" customHeight="1">
      <c r="C749" s="65"/>
    </row>
    <row r="750" spans="3:3" ht="15.75" customHeight="1">
      <c r="C750" s="65"/>
    </row>
    <row r="751" spans="3:3" ht="15.75" customHeight="1">
      <c r="C751" s="65"/>
    </row>
    <row r="752" spans="3:3" ht="15.75" customHeight="1">
      <c r="C752" s="65"/>
    </row>
    <row r="753" spans="3:3" ht="15.75" customHeight="1">
      <c r="C753" s="65"/>
    </row>
    <row r="754" spans="3:3" ht="15.75" customHeight="1">
      <c r="C754" s="65"/>
    </row>
    <row r="755" spans="3:3" ht="15.75" customHeight="1">
      <c r="C755" s="65"/>
    </row>
    <row r="756" spans="3:3" ht="15.75" customHeight="1">
      <c r="C756" s="65"/>
    </row>
    <row r="757" spans="3:3" ht="15.75" customHeight="1">
      <c r="C757" s="65"/>
    </row>
    <row r="758" spans="3:3" ht="15.75" customHeight="1">
      <c r="C758" s="65"/>
    </row>
    <row r="759" spans="3:3" ht="15.75" customHeight="1">
      <c r="C759" s="65"/>
    </row>
    <row r="760" spans="3:3" ht="15.75" customHeight="1">
      <c r="C760" s="65"/>
    </row>
    <row r="761" spans="3:3" ht="15.75" customHeight="1">
      <c r="C761" s="65"/>
    </row>
    <row r="762" spans="3:3" ht="15.75" customHeight="1">
      <c r="C762" s="65"/>
    </row>
    <row r="763" spans="3:3" ht="15.75" customHeight="1">
      <c r="C763" s="65"/>
    </row>
    <row r="764" spans="3:3" ht="15.75" customHeight="1">
      <c r="C764" s="65"/>
    </row>
    <row r="765" spans="3:3" ht="15.75" customHeight="1">
      <c r="C765" s="65"/>
    </row>
    <row r="766" spans="3:3" ht="15.75" customHeight="1">
      <c r="C766" s="65"/>
    </row>
    <row r="767" spans="3:3" ht="15.75" customHeight="1">
      <c r="C767" s="65"/>
    </row>
    <row r="768" spans="3:3" ht="15.75" customHeight="1">
      <c r="C768" s="65"/>
    </row>
    <row r="769" spans="3:3" ht="15.75" customHeight="1">
      <c r="C769" s="65"/>
    </row>
    <row r="770" spans="3:3" ht="15.75" customHeight="1">
      <c r="C770" s="65"/>
    </row>
    <row r="771" spans="3:3" ht="15.75" customHeight="1">
      <c r="C771" s="65"/>
    </row>
    <row r="772" spans="3:3" ht="15.75" customHeight="1">
      <c r="C772" s="65"/>
    </row>
    <row r="773" spans="3:3" ht="15.75" customHeight="1">
      <c r="C773" s="65"/>
    </row>
    <row r="774" spans="3:3" ht="15.75" customHeight="1">
      <c r="C774" s="65"/>
    </row>
    <row r="775" spans="3:3" ht="15.75" customHeight="1">
      <c r="C775" s="65"/>
    </row>
    <row r="776" spans="3:3" ht="15.75" customHeight="1">
      <c r="C776" s="65"/>
    </row>
    <row r="777" spans="3:3" ht="15.75" customHeight="1">
      <c r="C777" s="65"/>
    </row>
    <row r="778" spans="3:3" ht="15.75" customHeight="1">
      <c r="C778" s="65"/>
    </row>
    <row r="779" spans="3:3" ht="15.75" customHeight="1">
      <c r="C779" s="65"/>
    </row>
    <row r="780" spans="3:3" ht="15.75" customHeight="1">
      <c r="C780" s="65"/>
    </row>
    <row r="781" spans="3:3" ht="15.75" customHeight="1">
      <c r="C781" s="65"/>
    </row>
    <row r="782" spans="3:3" ht="15.75" customHeight="1">
      <c r="C782" s="65"/>
    </row>
    <row r="783" spans="3:3" ht="15.75" customHeight="1">
      <c r="C783" s="65"/>
    </row>
    <row r="784" spans="3:3" ht="15.75" customHeight="1">
      <c r="C784" s="65"/>
    </row>
    <row r="785" spans="3:3" ht="15.75" customHeight="1">
      <c r="C785" s="65"/>
    </row>
    <row r="786" spans="3:3" ht="15.75" customHeight="1">
      <c r="C786" s="65"/>
    </row>
    <row r="787" spans="3:3" ht="15.75" customHeight="1">
      <c r="C787" s="65"/>
    </row>
    <row r="788" spans="3:3" ht="15.75" customHeight="1">
      <c r="C788" s="65"/>
    </row>
    <row r="789" spans="3:3" ht="15.75" customHeight="1">
      <c r="C789" s="65"/>
    </row>
    <row r="790" spans="3:3" ht="15.75" customHeight="1">
      <c r="C790" s="65"/>
    </row>
    <row r="791" spans="3:3" ht="15.75" customHeight="1">
      <c r="C791" s="65"/>
    </row>
    <row r="792" spans="3:3" ht="15.75" customHeight="1">
      <c r="C792" s="65"/>
    </row>
    <row r="793" spans="3:3" ht="15.75" customHeight="1">
      <c r="C793" s="65"/>
    </row>
    <row r="794" spans="3:3" ht="15.75" customHeight="1">
      <c r="C794" s="65"/>
    </row>
    <row r="795" spans="3:3" ht="15.75" customHeight="1">
      <c r="C795" s="65"/>
    </row>
    <row r="796" spans="3:3" ht="15.75" customHeight="1">
      <c r="C796" s="65"/>
    </row>
    <row r="797" spans="3:3" ht="15.75" customHeight="1">
      <c r="C797" s="65"/>
    </row>
    <row r="798" spans="3:3" ht="15.75" customHeight="1">
      <c r="C798" s="65"/>
    </row>
    <row r="799" spans="3:3" ht="15.75" customHeight="1">
      <c r="C799" s="65"/>
    </row>
    <row r="800" spans="3:3" ht="15.75" customHeight="1">
      <c r="C800" s="65"/>
    </row>
    <row r="801" spans="3:3" ht="15.75" customHeight="1">
      <c r="C801" s="65"/>
    </row>
    <row r="802" spans="3:3" ht="15.75" customHeight="1">
      <c r="C802" s="65"/>
    </row>
    <row r="803" spans="3:3" ht="15.75" customHeight="1">
      <c r="C803" s="65"/>
    </row>
    <row r="804" spans="3:3" ht="15.75" customHeight="1">
      <c r="C804" s="65"/>
    </row>
    <row r="805" spans="3:3" ht="15.75" customHeight="1">
      <c r="C805" s="65"/>
    </row>
    <row r="806" spans="3:3" ht="15.75" customHeight="1">
      <c r="C806" s="65"/>
    </row>
    <row r="807" spans="3:3" ht="15.75" customHeight="1">
      <c r="C807" s="65"/>
    </row>
    <row r="808" spans="3:3" ht="15.75" customHeight="1">
      <c r="C808" s="65"/>
    </row>
    <row r="809" spans="3:3" ht="15.75" customHeight="1">
      <c r="C809" s="65"/>
    </row>
    <row r="810" spans="3:3" ht="15.75" customHeight="1">
      <c r="C810" s="65"/>
    </row>
    <row r="811" spans="3:3" ht="15.75" customHeight="1">
      <c r="C811" s="65"/>
    </row>
    <row r="812" spans="3:3" ht="15.75" customHeight="1">
      <c r="C812" s="65"/>
    </row>
    <row r="813" spans="3:3" ht="15.75" customHeight="1">
      <c r="C813" s="65"/>
    </row>
    <row r="814" spans="3:3" ht="15.75" customHeight="1">
      <c r="C814" s="65"/>
    </row>
    <row r="815" spans="3:3" ht="15.75" customHeight="1">
      <c r="C815" s="65"/>
    </row>
    <row r="816" spans="3:3" ht="15.75" customHeight="1">
      <c r="C816" s="65"/>
    </row>
    <row r="817" spans="3:3" ht="15.75" customHeight="1">
      <c r="C817" s="65"/>
    </row>
    <row r="818" spans="3:3" ht="15.75" customHeight="1">
      <c r="C818" s="65"/>
    </row>
    <row r="819" spans="3:3" ht="15.75" customHeight="1">
      <c r="C819" s="65"/>
    </row>
    <row r="820" spans="3:3" ht="15.75" customHeight="1">
      <c r="C820" s="65"/>
    </row>
    <row r="821" spans="3:3" ht="15.75" customHeight="1">
      <c r="C821" s="65"/>
    </row>
    <row r="822" spans="3:3" ht="15.75" customHeight="1">
      <c r="C822" s="65"/>
    </row>
    <row r="823" spans="3:3" ht="15.75" customHeight="1">
      <c r="C823" s="65"/>
    </row>
    <row r="824" spans="3:3" ht="15.75" customHeight="1">
      <c r="C824" s="65"/>
    </row>
    <row r="825" spans="3:3" ht="15.75" customHeight="1">
      <c r="C825" s="65"/>
    </row>
    <row r="826" spans="3:3" ht="15.75" customHeight="1">
      <c r="C826" s="65"/>
    </row>
    <row r="827" spans="3:3" ht="15.75" customHeight="1">
      <c r="C827" s="65"/>
    </row>
    <row r="828" spans="3:3" ht="15.75" customHeight="1">
      <c r="C828" s="65"/>
    </row>
    <row r="829" spans="3:3" ht="15.75" customHeight="1">
      <c r="C829" s="65"/>
    </row>
    <row r="830" spans="3:3" ht="15.75" customHeight="1">
      <c r="C830" s="65"/>
    </row>
    <row r="831" spans="3:3" ht="15.75" customHeight="1">
      <c r="C831" s="65"/>
    </row>
    <row r="832" spans="3:3" ht="15.75" customHeight="1">
      <c r="C832" s="65"/>
    </row>
    <row r="833" spans="3:3" ht="15.75" customHeight="1">
      <c r="C833" s="65"/>
    </row>
    <row r="834" spans="3:3" ht="15.75" customHeight="1">
      <c r="C834" s="65"/>
    </row>
    <row r="835" spans="3:3" ht="15.75" customHeight="1">
      <c r="C835" s="65"/>
    </row>
    <row r="836" spans="3:3" ht="15.75" customHeight="1">
      <c r="C836" s="65"/>
    </row>
    <row r="837" spans="3:3" ht="15.75" customHeight="1">
      <c r="C837" s="65"/>
    </row>
    <row r="838" spans="3:3" ht="15.75" customHeight="1">
      <c r="C838" s="65"/>
    </row>
    <row r="839" spans="3:3" ht="15.75" customHeight="1">
      <c r="C839" s="65"/>
    </row>
    <row r="840" spans="3:3" ht="15.75" customHeight="1">
      <c r="C840" s="65"/>
    </row>
    <row r="841" spans="3:3" ht="15.75" customHeight="1">
      <c r="C841" s="65"/>
    </row>
    <row r="842" spans="3:3" ht="15.75" customHeight="1">
      <c r="C842" s="65"/>
    </row>
    <row r="843" spans="3:3" ht="15.75" customHeight="1">
      <c r="C843" s="65"/>
    </row>
    <row r="844" spans="3:3" ht="15.75" customHeight="1">
      <c r="C844" s="65"/>
    </row>
    <row r="845" spans="3:3" ht="15.75" customHeight="1">
      <c r="C845" s="65"/>
    </row>
    <row r="846" spans="3:3" ht="15.75" customHeight="1">
      <c r="C846" s="65"/>
    </row>
    <row r="847" spans="3:3" ht="15.75" customHeight="1">
      <c r="C847" s="65"/>
    </row>
    <row r="848" spans="3:3" ht="15.75" customHeight="1">
      <c r="C848" s="65"/>
    </row>
    <row r="849" spans="3:3" ht="15.75" customHeight="1">
      <c r="C849" s="65"/>
    </row>
    <row r="850" spans="3:3" ht="15.75" customHeight="1">
      <c r="C850" s="65"/>
    </row>
    <row r="851" spans="3:3" ht="15.75" customHeight="1">
      <c r="C851" s="65"/>
    </row>
    <row r="852" spans="3:3" ht="15.75" customHeight="1">
      <c r="C852" s="65"/>
    </row>
    <row r="853" spans="3:3" ht="15.75" customHeight="1">
      <c r="C853" s="65"/>
    </row>
    <row r="854" spans="3:3" ht="15.75" customHeight="1">
      <c r="C854" s="65"/>
    </row>
    <row r="855" spans="3:3" ht="15.75" customHeight="1">
      <c r="C855" s="65"/>
    </row>
    <row r="856" spans="3:3" ht="15.75" customHeight="1">
      <c r="C856" s="65"/>
    </row>
    <row r="857" spans="3:3" ht="15.75" customHeight="1">
      <c r="C857" s="65"/>
    </row>
    <row r="858" spans="3:3" ht="15.75" customHeight="1">
      <c r="C858" s="65"/>
    </row>
    <row r="859" spans="3:3" ht="15.75" customHeight="1">
      <c r="C859" s="65"/>
    </row>
    <row r="860" spans="3:3" ht="15.75" customHeight="1">
      <c r="C860" s="65"/>
    </row>
    <row r="861" spans="3:3" ht="15.75" customHeight="1">
      <c r="C861" s="65"/>
    </row>
    <row r="862" spans="3:3" ht="15.75" customHeight="1">
      <c r="C862" s="65"/>
    </row>
    <row r="863" spans="3:3" ht="15.75" customHeight="1">
      <c r="C863" s="65"/>
    </row>
    <row r="864" spans="3:3" ht="15.75" customHeight="1">
      <c r="C864" s="65"/>
    </row>
    <row r="865" spans="3:3" ht="15.75" customHeight="1">
      <c r="C865" s="65"/>
    </row>
    <row r="866" spans="3:3" ht="15.75" customHeight="1">
      <c r="C866" s="65"/>
    </row>
    <row r="867" spans="3:3" ht="15.75" customHeight="1">
      <c r="C867" s="65"/>
    </row>
    <row r="868" spans="3:3" ht="15.75" customHeight="1">
      <c r="C868" s="65"/>
    </row>
    <row r="869" spans="3:3" ht="15.75" customHeight="1">
      <c r="C869" s="65"/>
    </row>
    <row r="870" spans="3:3" ht="15.75" customHeight="1">
      <c r="C870" s="65"/>
    </row>
    <row r="871" spans="3:3" ht="15.75" customHeight="1">
      <c r="C871" s="65"/>
    </row>
    <row r="872" spans="3:3" ht="15.75" customHeight="1">
      <c r="C872" s="65"/>
    </row>
    <row r="873" spans="3:3" ht="15.75" customHeight="1">
      <c r="C873" s="65"/>
    </row>
    <row r="874" spans="3:3" ht="15.75" customHeight="1">
      <c r="C874" s="65"/>
    </row>
    <row r="875" spans="3:3" ht="15.75" customHeight="1">
      <c r="C875" s="65"/>
    </row>
    <row r="876" spans="3:3" ht="15.75" customHeight="1">
      <c r="C876" s="65"/>
    </row>
    <row r="877" spans="3:3" ht="15.75" customHeight="1">
      <c r="C877" s="65"/>
    </row>
    <row r="878" spans="3:3" ht="15.75" customHeight="1">
      <c r="C878" s="65"/>
    </row>
    <row r="879" spans="3:3" ht="15.75" customHeight="1">
      <c r="C879" s="65"/>
    </row>
    <row r="880" spans="3:3" ht="15.75" customHeight="1">
      <c r="C880" s="65"/>
    </row>
    <row r="881" spans="3:3" ht="15.75" customHeight="1">
      <c r="C881" s="65"/>
    </row>
    <row r="882" spans="3:3" ht="15.75" customHeight="1">
      <c r="C882" s="65"/>
    </row>
    <row r="883" spans="3:3" ht="15.75" customHeight="1">
      <c r="C883" s="65"/>
    </row>
    <row r="884" spans="3:3" ht="15.75" customHeight="1">
      <c r="C884" s="65"/>
    </row>
    <row r="885" spans="3:3" ht="15.75" customHeight="1">
      <c r="C885" s="65"/>
    </row>
    <row r="886" spans="3:3" ht="15.75" customHeight="1">
      <c r="C886" s="65"/>
    </row>
    <row r="887" spans="3:3" ht="15.75" customHeight="1">
      <c r="C887" s="65"/>
    </row>
    <row r="888" spans="3:3" ht="15.75" customHeight="1">
      <c r="C888" s="65"/>
    </row>
    <row r="889" spans="3:3" ht="15.75" customHeight="1">
      <c r="C889" s="65"/>
    </row>
    <row r="890" spans="3:3" ht="15.75" customHeight="1">
      <c r="C890" s="65"/>
    </row>
    <row r="891" spans="3:3" ht="15.75" customHeight="1">
      <c r="C891" s="65"/>
    </row>
    <row r="892" spans="3:3" ht="15.75" customHeight="1">
      <c r="C892" s="65"/>
    </row>
    <row r="893" spans="3:3" ht="15.75" customHeight="1">
      <c r="C893" s="65"/>
    </row>
    <row r="894" spans="3:3" ht="15.75" customHeight="1">
      <c r="C894" s="65"/>
    </row>
    <row r="895" spans="3:3" ht="15.75" customHeight="1">
      <c r="C895" s="65"/>
    </row>
    <row r="896" spans="3:3" ht="15.75" customHeight="1">
      <c r="C896" s="65"/>
    </row>
    <row r="897" spans="3:3" ht="15.75" customHeight="1">
      <c r="C897" s="65"/>
    </row>
    <row r="898" spans="3:3" ht="15.75" customHeight="1">
      <c r="C898" s="65"/>
    </row>
    <row r="899" spans="3:3" ht="15.75" customHeight="1">
      <c r="C899" s="65"/>
    </row>
    <row r="900" spans="3:3" ht="15.75" customHeight="1">
      <c r="C900" s="65"/>
    </row>
    <row r="901" spans="3:3" ht="15.75" customHeight="1">
      <c r="C901" s="65"/>
    </row>
    <row r="902" spans="3:3" ht="15.75" customHeight="1">
      <c r="C902" s="65"/>
    </row>
    <row r="903" spans="3:3" ht="15.75" customHeight="1">
      <c r="C903" s="65"/>
    </row>
    <row r="904" spans="3:3" ht="15.75" customHeight="1">
      <c r="C904" s="65"/>
    </row>
    <row r="905" spans="3:3" ht="15.75" customHeight="1">
      <c r="C905" s="65"/>
    </row>
    <row r="906" spans="3:3" ht="15.75" customHeight="1">
      <c r="C906" s="65"/>
    </row>
    <row r="907" spans="3:3" ht="15.75" customHeight="1">
      <c r="C907" s="65"/>
    </row>
    <row r="908" spans="3:3" ht="15.75" customHeight="1">
      <c r="C908" s="65"/>
    </row>
    <row r="909" spans="3:3" ht="15.75" customHeight="1">
      <c r="C909" s="65"/>
    </row>
    <row r="910" spans="3:3" ht="15.75" customHeight="1">
      <c r="C910" s="65"/>
    </row>
    <row r="911" spans="3:3" ht="15.75" customHeight="1">
      <c r="C911" s="65"/>
    </row>
    <row r="912" spans="3:3" ht="15.75" customHeight="1">
      <c r="C912" s="65"/>
    </row>
    <row r="913" spans="3:3" ht="15.75" customHeight="1">
      <c r="C913" s="65"/>
    </row>
    <row r="914" spans="3:3" ht="15.75" customHeight="1">
      <c r="C914" s="65"/>
    </row>
    <row r="915" spans="3:3" ht="15.75" customHeight="1">
      <c r="C915" s="65"/>
    </row>
    <row r="916" spans="3:3" ht="15.75" customHeight="1">
      <c r="C916" s="65"/>
    </row>
    <row r="917" spans="3:3" ht="15.75" customHeight="1">
      <c r="C917" s="65"/>
    </row>
    <row r="918" spans="3:3" ht="15.75" customHeight="1">
      <c r="C918" s="65"/>
    </row>
    <row r="919" spans="3:3" ht="15.75" customHeight="1">
      <c r="C919" s="65"/>
    </row>
    <row r="920" spans="3:3" ht="15.75" customHeight="1">
      <c r="C920" s="65"/>
    </row>
    <row r="921" spans="3:3" ht="15.75" customHeight="1">
      <c r="C921" s="65"/>
    </row>
    <row r="922" spans="3:3" ht="15.75" customHeight="1">
      <c r="C922" s="65"/>
    </row>
    <row r="923" spans="3:3" ht="15.75" customHeight="1">
      <c r="C923" s="65"/>
    </row>
    <row r="924" spans="3:3" ht="15.75" customHeight="1">
      <c r="C924" s="65"/>
    </row>
    <row r="925" spans="3:3" ht="15.75" customHeight="1">
      <c r="C925" s="65"/>
    </row>
    <row r="926" spans="3:3" ht="15.75" customHeight="1">
      <c r="C926" s="65"/>
    </row>
    <row r="927" spans="3:3" ht="15.75" customHeight="1">
      <c r="C927" s="65"/>
    </row>
    <row r="928" spans="3:3" ht="15.75" customHeight="1">
      <c r="C928" s="65"/>
    </row>
    <row r="929" spans="3:3" ht="15.75" customHeight="1">
      <c r="C929" s="65"/>
    </row>
    <row r="930" spans="3:3" ht="15.75" customHeight="1">
      <c r="C930" s="65"/>
    </row>
    <row r="931" spans="3:3" ht="15.75" customHeight="1">
      <c r="C931" s="65"/>
    </row>
    <row r="932" spans="3:3" ht="15.75" customHeight="1">
      <c r="C932" s="65"/>
    </row>
    <row r="933" spans="3:3" ht="15.75" customHeight="1">
      <c r="C933" s="65"/>
    </row>
    <row r="934" spans="3:3" ht="15.75" customHeight="1">
      <c r="C934" s="65"/>
    </row>
    <row r="935" spans="3:3" ht="15.75" customHeight="1">
      <c r="C935" s="65"/>
    </row>
    <row r="936" spans="3:3" ht="15.75" customHeight="1">
      <c r="C936" s="65"/>
    </row>
    <row r="937" spans="3:3" ht="15.75" customHeight="1">
      <c r="C937" s="65"/>
    </row>
    <row r="938" spans="3:3" ht="15.75" customHeight="1">
      <c r="C938" s="65"/>
    </row>
    <row r="939" spans="3:3" ht="15.75" customHeight="1">
      <c r="C939" s="65"/>
    </row>
    <row r="940" spans="3:3" ht="15.75" customHeight="1">
      <c r="C940" s="65"/>
    </row>
    <row r="941" spans="3:3" ht="15.75" customHeight="1">
      <c r="C941" s="65"/>
    </row>
    <row r="942" spans="3:3" ht="15.75" customHeight="1">
      <c r="C942" s="65"/>
    </row>
    <row r="943" spans="3:3" ht="15.75" customHeight="1">
      <c r="C943" s="65"/>
    </row>
    <row r="944" spans="3:3" ht="15.75" customHeight="1">
      <c r="C944" s="65"/>
    </row>
    <row r="945" spans="3:3" ht="15.75" customHeight="1">
      <c r="C945" s="65"/>
    </row>
    <row r="946" spans="3:3" ht="15.75" customHeight="1">
      <c r="C946" s="65"/>
    </row>
    <row r="947" spans="3:3" ht="15.75" customHeight="1">
      <c r="C947" s="65"/>
    </row>
    <row r="948" spans="3:3" ht="15.75" customHeight="1">
      <c r="C948" s="65"/>
    </row>
    <row r="949" spans="3:3" ht="15.75" customHeight="1">
      <c r="C949" s="65"/>
    </row>
    <row r="950" spans="3:3" ht="15.75" customHeight="1">
      <c r="C950" s="65"/>
    </row>
    <row r="951" spans="3:3" ht="15.75" customHeight="1">
      <c r="C951" s="65"/>
    </row>
    <row r="952" spans="3:3" ht="15.75" customHeight="1">
      <c r="C952" s="65"/>
    </row>
    <row r="953" spans="3:3" ht="15.75" customHeight="1">
      <c r="C953" s="65"/>
    </row>
    <row r="954" spans="3:3" ht="15.75" customHeight="1">
      <c r="C954" s="65"/>
    </row>
    <row r="955" spans="3:3" ht="15.75" customHeight="1">
      <c r="C955" s="65"/>
    </row>
    <row r="956" spans="3:3" ht="15.75" customHeight="1">
      <c r="C956" s="65"/>
    </row>
    <row r="957" spans="3:3" ht="15.75" customHeight="1">
      <c r="C957" s="65"/>
    </row>
    <row r="958" spans="3:3" ht="15.75" customHeight="1">
      <c r="C958" s="65"/>
    </row>
    <row r="959" spans="3:3" ht="15.75" customHeight="1">
      <c r="C959" s="65"/>
    </row>
    <row r="960" spans="3:3" ht="15.75" customHeight="1">
      <c r="C960" s="65"/>
    </row>
    <row r="961" spans="3:3" ht="15.75" customHeight="1">
      <c r="C961" s="65"/>
    </row>
    <row r="962" spans="3:3" ht="15.75" customHeight="1">
      <c r="C962" s="65"/>
    </row>
    <row r="963" spans="3:3" ht="15.75" customHeight="1">
      <c r="C963" s="65"/>
    </row>
    <row r="964" spans="3:3" ht="15.75" customHeight="1">
      <c r="C964" s="65"/>
    </row>
    <row r="965" spans="3:3" ht="15.75" customHeight="1">
      <c r="C965" s="65"/>
    </row>
    <row r="966" spans="3:3" ht="15.75" customHeight="1">
      <c r="C966" s="65"/>
    </row>
    <row r="967" spans="3:3" ht="15.75" customHeight="1">
      <c r="C967" s="65"/>
    </row>
    <row r="968" spans="3:3" ht="15.75" customHeight="1">
      <c r="C968" s="65"/>
    </row>
    <row r="969" spans="3:3" ht="15.75" customHeight="1">
      <c r="C969" s="65"/>
    </row>
    <row r="970" spans="3:3" ht="15.75" customHeight="1">
      <c r="C970" s="65"/>
    </row>
    <row r="971" spans="3:3" ht="15.75" customHeight="1">
      <c r="C971" s="65"/>
    </row>
    <row r="972" spans="3:3" ht="15.75" customHeight="1">
      <c r="C972" s="65"/>
    </row>
    <row r="973" spans="3:3" ht="15.75" customHeight="1">
      <c r="C973" s="65"/>
    </row>
    <row r="974" spans="3:3" ht="15.75" customHeight="1">
      <c r="C974" s="65"/>
    </row>
    <row r="975" spans="3:3" ht="15.75" customHeight="1">
      <c r="C975" s="65"/>
    </row>
    <row r="976" spans="3:3" ht="15.75" customHeight="1">
      <c r="C976" s="65"/>
    </row>
    <row r="977" spans="3:3" ht="15.75" customHeight="1">
      <c r="C977" s="65"/>
    </row>
    <row r="978" spans="3:3" ht="15.75" customHeight="1">
      <c r="C978" s="65"/>
    </row>
    <row r="979" spans="3:3" ht="15.75" customHeight="1">
      <c r="C979" s="65"/>
    </row>
    <row r="980" spans="3:3" ht="15.75" customHeight="1">
      <c r="C980" s="65"/>
    </row>
    <row r="981" spans="3:3" ht="15.75" customHeight="1">
      <c r="C981" s="65"/>
    </row>
    <row r="982" spans="3:3" ht="15.75" customHeight="1">
      <c r="C982" s="65"/>
    </row>
    <row r="983" spans="3:3" ht="15.75" customHeight="1">
      <c r="C983" s="65"/>
    </row>
    <row r="984" spans="3:3" ht="15.75" customHeight="1">
      <c r="C984" s="65"/>
    </row>
    <row r="985" spans="3:3" ht="15.75" customHeight="1">
      <c r="C985" s="65"/>
    </row>
    <row r="986" spans="3:3" ht="15.75" customHeight="1">
      <c r="C986" s="65"/>
    </row>
    <row r="987" spans="3:3" ht="15.75" customHeight="1">
      <c r="C987" s="65"/>
    </row>
    <row r="988" spans="3:3" ht="15.75" customHeight="1">
      <c r="C988" s="65"/>
    </row>
    <row r="989" spans="3:3" ht="15.75" customHeight="1">
      <c r="C989" s="65"/>
    </row>
    <row r="990" spans="3:3" ht="15.75" customHeight="1">
      <c r="C990" s="65"/>
    </row>
    <row r="991" spans="3:3" ht="15.75" customHeight="1">
      <c r="C991" s="65"/>
    </row>
    <row r="992" spans="3:3" ht="15.75" customHeight="1">
      <c r="C992" s="65"/>
    </row>
    <row r="993" spans="3:3" ht="15.75" customHeight="1">
      <c r="C993" s="65"/>
    </row>
    <row r="994" spans="3:3" ht="15.75" customHeight="1">
      <c r="C994" s="65"/>
    </row>
    <row r="995" spans="3:3" ht="15.75" customHeight="1">
      <c r="C995" s="65"/>
    </row>
    <row r="996" spans="3:3" ht="15.75" customHeight="1">
      <c r="C996" s="65"/>
    </row>
    <row r="997" spans="3:3" ht="15.75" customHeight="1">
      <c r="C997" s="65"/>
    </row>
    <row r="998" spans="3:3" ht="15.75" customHeight="1">
      <c r="C998" s="65"/>
    </row>
    <row r="999" spans="3:3" ht="15.75" customHeight="1">
      <c r="C999" s="65"/>
    </row>
    <row r="1000" spans="3:3" ht="15.75" customHeight="1">
      <c r="C1000" s="65"/>
    </row>
  </sheetData>
  <autoFilter ref="D1:F6" xr:uid="{00000000-0009-0000-0000-000004000000}"/>
  <conditionalFormatting sqref="B1:B1000 D2:D6">
    <cfRule type="containsText" dxfId="4" priority="1" operator="containsText" text="5">
      <formula>NOT(ISERROR(SEARCH(("5"),(B1))))</formula>
    </cfRule>
  </conditionalFormatting>
  <conditionalFormatting sqref="B1:B1000 D2:D6">
    <cfRule type="containsText" dxfId="3" priority="2" operator="containsText" text="4">
      <formula>NOT(ISERROR(SEARCH(("4"),(B1))))</formula>
    </cfRule>
  </conditionalFormatting>
  <conditionalFormatting sqref="B1:B1000 D2:D6">
    <cfRule type="containsText" dxfId="2" priority="3" operator="containsText" text="3">
      <formula>NOT(ISERROR(SEARCH(("3"),(B1))))</formula>
    </cfRule>
  </conditionalFormatting>
  <conditionalFormatting sqref="B1:B1000 D2:D6">
    <cfRule type="containsText" dxfId="1" priority="4" operator="containsText" text="2">
      <formula>NOT(ISERROR(SEARCH(("2"),(B1))))</formula>
    </cfRule>
  </conditionalFormatting>
  <conditionalFormatting sqref="B1:B1000 D2:D6">
    <cfRule type="containsText" dxfId="0" priority="5" operator="containsText" text="1">
      <formula>NOT(ISERROR(SEARCH(("1"),(B1))))</formula>
    </cfRule>
  </conditionalFormatting>
  <dataValidations count="1">
    <dataValidation type="list" allowBlank="1" showErrorMessage="1" sqref="B2:B20 B22:B37" xr:uid="{00000000-0002-0000-0400-000000000000}">
      <formula1>$D$2:$D$6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workbookViewId="0">
      <selection activeCell="I5" sqref="I5"/>
    </sheetView>
  </sheetViews>
  <sheetFormatPr defaultColWidth="14.42578125" defaultRowHeight="15" customHeight="1"/>
  <cols>
    <col min="1" max="1" width="11" customWidth="1"/>
    <col min="2" max="6" width="13.5703125" customWidth="1"/>
    <col min="7" max="26" width="8.7109375" customWidth="1"/>
  </cols>
  <sheetData>
    <row r="1" spans="1:26">
      <c r="A1" s="45" t="s">
        <v>94</v>
      </c>
      <c r="B1" s="45" t="s">
        <v>95</v>
      </c>
      <c r="C1" s="67" t="s">
        <v>96</v>
      </c>
      <c r="D1" s="67" t="s">
        <v>97</v>
      </c>
      <c r="E1" s="67" t="s">
        <v>98</v>
      </c>
      <c r="F1" s="45" t="s">
        <v>99</v>
      </c>
      <c r="G1" s="68"/>
      <c r="H1" s="68"/>
      <c r="I1" s="68"/>
      <c r="J1" s="68"/>
      <c r="K1" s="68"/>
      <c r="L1" s="68"/>
      <c r="M1" s="68"/>
      <c r="N1" s="68"/>
      <c r="O1" s="68"/>
      <c r="P1" s="68"/>
      <c r="Q1" s="68"/>
      <c r="R1" s="68"/>
      <c r="S1" s="68"/>
      <c r="T1" s="68"/>
      <c r="U1" s="68"/>
      <c r="V1" s="68"/>
      <c r="W1" s="68"/>
      <c r="X1" s="68"/>
      <c r="Y1" s="68"/>
      <c r="Z1" s="68"/>
    </row>
    <row r="2" spans="1:26" ht="17.25">
      <c r="A2" s="69">
        <v>0</v>
      </c>
      <c r="B2" s="92" t="s">
        <v>73</v>
      </c>
      <c r="C2" s="92" t="s">
        <v>74</v>
      </c>
      <c r="D2" s="92" t="s">
        <v>76</v>
      </c>
      <c r="E2" s="92" t="s">
        <v>75</v>
      </c>
      <c r="F2" s="70" t="s">
        <v>77</v>
      </c>
      <c r="G2" s="68"/>
      <c r="H2" s="68"/>
      <c r="I2" s="68"/>
      <c r="J2" s="68"/>
      <c r="K2" s="68"/>
      <c r="L2" s="68"/>
      <c r="M2" s="68"/>
      <c r="N2" s="68"/>
      <c r="O2" s="68"/>
      <c r="P2" s="68"/>
      <c r="Q2" s="68"/>
      <c r="R2" s="68"/>
      <c r="S2" s="68"/>
      <c r="T2" s="68"/>
      <c r="U2" s="68"/>
      <c r="V2" s="68"/>
      <c r="W2" s="68"/>
      <c r="X2" s="68"/>
      <c r="Y2" s="68"/>
      <c r="Z2" s="68"/>
    </row>
    <row r="3" spans="1:26">
      <c r="A3" s="45">
        <v>1</v>
      </c>
      <c r="B3" s="45"/>
      <c r="C3" s="71"/>
      <c r="D3" s="71"/>
      <c r="E3" s="71"/>
      <c r="F3" s="45"/>
      <c r="G3" s="68"/>
      <c r="H3" s="68"/>
      <c r="I3" s="68"/>
      <c r="J3" s="68"/>
      <c r="K3" s="68"/>
      <c r="L3" s="68"/>
      <c r="M3" s="68"/>
      <c r="N3" s="68"/>
      <c r="O3" s="68"/>
      <c r="P3" s="68"/>
      <c r="Q3" s="68"/>
      <c r="R3" s="68"/>
      <c r="S3" s="68"/>
      <c r="T3" s="68"/>
      <c r="U3" s="68"/>
      <c r="V3" s="68"/>
      <c r="W3" s="68"/>
      <c r="X3" s="68"/>
      <c r="Y3" s="68"/>
      <c r="Z3" s="68"/>
    </row>
    <row r="4" spans="1:26">
      <c r="A4" s="45">
        <v>2</v>
      </c>
      <c r="B4" s="45"/>
      <c r="C4" s="45"/>
      <c r="D4" s="45"/>
      <c r="E4" s="45"/>
      <c r="F4" s="45"/>
      <c r="G4" s="68"/>
      <c r="H4" s="68"/>
      <c r="I4" s="68"/>
      <c r="J4" s="68"/>
      <c r="K4" s="68"/>
      <c r="L4" s="68"/>
      <c r="M4" s="68"/>
      <c r="N4" s="68"/>
      <c r="O4" s="68"/>
      <c r="P4" s="68"/>
      <c r="Q4" s="68"/>
      <c r="R4" s="68"/>
      <c r="S4" s="68"/>
      <c r="T4" s="68"/>
      <c r="U4" s="68"/>
      <c r="V4" s="68"/>
      <c r="W4" s="68"/>
      <c r="X4" s="68"/>
      <c r="Y4" s="68"/>
      <c r="Z4" s="68"/>
    </row>
    <row r="5" spans="1:26">
      <c r="A5" s="45">
        <v>3</v>
      </c>
      <c r="B5" s="45"/>
      <c r="C5" s="45"/>
      <c r="D5" s="45"/>
      <c r="E5" s="45"/>
      <c r="F5" s="45"/>
      <c r="G5" s="68"/>
      <c r="H5" s="68"/>
      <c r="I5" s="68"/>
      <c r="J5" s="68"/>
      <c r="K5" s="68"/>
      <c r="L5" s="68"/>
      <c r="M5" s="68"/>
      <c r="N5" s="68"/>
      <c r="O5" s="68"/>
      <c r="P5" s="68"/>
      <c r="Q5" s="68"/>
      <c r="R5" s="68"/>
      <c r="S5" s="68"/>
      <c r="T5" s="68"/>
      <c r="U5" s="68"/>
      <c r="V5" s="68"/>
      <c r="W5" s="68"/>
      <c r="X5" s="68"/>
      <c r="Y5" s="68"/>
      <c r="Z5" s="68"/>
    </row>
    <row r="6" spans="1:26">
      <c r="A6" s="45">
        <v>4</v>
      </c>
      <c r="B6" s="45"/>
      <c r="C6" s="55"/>
      <c r="D6" s="45"/>
      <c r="E6" s="45"/>
      <c r="F6" s="45"/>
      <c r="G6" s="68"/>
      <c r="H6" s="68"/>
      <c r="I6" s="68"/>
      <c r="J6" s="68"/>
      <c r="K6" s="68"/>
      <c r="L6" s="68"/>
      <c r="M6" s="68"/>
      <c r="N6" s="68"/>
      <c r="O6" s="68"/>
      <c r="P6" s="68"/>
      <c r="Q6" s="68"/>
      <c r="R6" s="68"/>
      <c r="S6" s="68"/>
      <c r="T6" s="68"/>
      <c r="U6" s="68"/>
      <c r="V6" s="68"/>
      <c r="W6" s="68"/>
      <c r="X6" s="68"/>
      <c r="Y6" s="68"/>
      <c r="Z6" s="68"/>
    </row>
    <row r="7" spans="1:26">
      <c r="A7" s="45">
        <v>5</v>
      </c>
      <c r="B7" s="45"/>
      <c r="C7" s="45"/>
      <c r="D7" s="45"/>
      <c r="E7" s="45"/>
      <c r="F7" s="45"/>
      <c r="G7" s="68"/>
      <c r="H7" s="68"/>
      <c r="I7" s="68"/>
      <c r="J7" s="68"/>
      <c r="K7" s="68"/>
      <c r="L7" s="68"/>
      <c r="M7" s="68"/>
      <c r="N7" s="68"/>
      <c r="O7" s="68"/>
      <c r="P7" s="68"/>
      <c r="Q7" s="68"/>
      <c r="R7" s="68"/>
      <c r="S7" s="68"/>
      <c r="T7" s="68"/>
      <c r="U7" s="68"/>
      <c r="V7" s="68"/>
      <c r="W7" s="68"/>
      <c r="X7" s="68"/>
      <c r="Y7" s="68"/>
      <c r="Z7" s="68"/>
    </row>
    <row r="8" spans="1:26">
      <c r="A8" s="45">
        <v>6</v>
      </c>
      <c r="B8" s="45"/>
      <c r="C8" s="45"/>
      <c r="D8" s="45"/>
      <c r="E8" s="45"/>
      <c r="F8" s="45"/>
      <c r="G8" s="68"/>
      <c r="H8" s="68"/>
      <c r="I8" s="68"/>
      <c r="J8" s="68"/>
      <c r="K8" s="68"/>
      <c r="L8" s="68"/>
      <c r="M8" s="68"/>
      <c r="N8" s="68"/>
      <c r="O8" s="68"/>
      <c r="P8" s="68"/>
      <c r="Q8" s="68"/>
      <c r="R8" s="68"/>
      <c r="S8" s="68"/>
      <c r="T8" s="68"/>
      <c r="U8" s="68"/>
      <c r="V8" s="68"/>
      <c r="W8" s="68"/>
      <c r="X8" s="68"/>
      <c r="Y8" s="68"/>
      <c r="Z8" s="68"/>
    </row>
    <row r="9" spans="1:26">
      <c r="A9" s="45">
        <v>7</v>
      </c>
      <c r="B9" s="45"/>
      <c r="C9" s="45"/>
      <c r="D9" s="55"/>
      <c r="E9" s="45"/>
      <c r="F9" s="45"/>
      <c r="G9" s="68"/>
      <c r="H9" s="68"/>
      <c r="I9" s="68"/>
      <c r="J9" s="68"/>
      <c r="K9" s="68"/>
      <c r="L9" s="68"/>
      <c r="M9" s="68"/>
      <c r="N9" s="68"/>
      <c r="O9" s="68"/>
      <c r="P9" s="68"/>
      <c r="Q9" s="68"/>
      <c r="R9" s="68"/>
      <c r="S9" s="68"/>
      <c r="T9" s="68"/>
      <c r="U9" s="68"/>
      <c r="V9" s="68"/>
      <c r="W9" s="68"/>
      <c r="X9" s="68"/>
      <c r="Y9" s="68"/>
      <c r="Z9" s="68"/>
    </row>
    <row r="10" spans="1:26">
      <c r="A10" s="45">
        <v>8</v>
      </c>
      <c r="B10" s="45"/>
      <c r="C10" s="45"/>
      <c r="D10" s="45"/>
      <c r="E10" s="45"/>
      <c r="F10" s="45"/>
      <c r="G10" s="68"/>
      <c r="H10" s="68"/>
      <c r="I10" s="68"/>
      <c r="J10" s="68"/>
      <c r="K10" s="68"/>
      <c r="L10" s="68"/>
      <c r="M10" s="68"/>
      <c r="N10" s="68"/>
      <c r="O10" s="68"/>
      <c r="P10" s="68"/>
      <c r="Q10" s="68"/>
      <c r="R10" s="68"/>
      <c r="S10" s="68"/>
      <c r="T10" s="68"/>
      <c r="U10" s="68"/>
      <c r="V10" s="68"/>
      <c r="W10" s="68"/>
      <c r="X10" s="68"/>
      <c r="Y10" s="68"/>
      <c r="Z10" s="68"/>
    </row>
    <row r="11" spans="1:26">
      <c r="A11" s="45">
        <v>9</v>
      </c>
      <c r="B11" s="45"/>
      <c r="C11" s="45"/>
      <c r="D11" s="45"/>
      <c r="E11" s="45"/>
      <c r="F11" s="45"/>
      <c r="G11" s="68"/>
      <c r="H11" s="68"/>
      <c r="I11" s="68"/>
      <c r="J11" s="68"/>
      <c r="K11" s="68"/>
      <c r="L11" s="68"/>
      <c r="M11" s="68"/>
      <c r="N11" s="68"/>
      <c r="O11" s="68"/>
      <c r="P11" s="68"/>
      <c r="Q11" s="68"/>
      <c r="R11" s="68"/>
      <c r="S11" s="68"/>
      <c r="T11" s="68"/>
      <c r="U11" s="68"/>
      <c r="V11" s="68"/>
      <c r="W11" s="68"/>
      <c r="X11" s="68"/>
      <c r="Y11" s="68"/>
      <c r="Z11" s="68"/>
    </row>
    <row r="12" spans="1:26">
      <c r="A12" s="45">
        <v>10</v>
      </c>
      <c r="B12" s="45"/>
      <c r="C12" s="45"/>
      <c r="D12" s="45"/>
      <c r="E12" s="55"/>
      <c r="F12" s="45"/>
      <c r="G12" s="68"/>
      <c r="H12" s="68"/>
      <c r="I12" s="68"/>
      <c r="J12" s="68"/>
      <c r="K12" s="68"/>
      <c r="L12" s="68"/>
      <c r="M12" s="68"/>
      <c r="N12" s="68"/>
      <c r="O12" s="68"/>
      <c r="P12" s="68"/>
      <c r="Q12" s="68"/>
      <c r="R12" s="68"/>
      <c r="S12" s="68"/>
      <c r="T12" s="68"/>
      <c r="U12" s="68"/>
      <c r="V12" s="68"/>
      <c r="W12" s="68"/>
      <c r="X12" s="68"/>
      <c r="Y12" s="68"/>
      <c r="Z12" s="68"/>
    </row>
    <row r="13" spans="1:26">
      <c r="A13" s="45">
        <v>11</v>
      </c>
      <c r="B13" s="45"/>
      <c r="C13" s="45"/>
      <c r="D13" s="45"/>
      <c r="E13" s="45"/>
      <c r="F13" s="45"/>
      <c r="G13" s="68"/>
      <c r="H13" s="68"/>
      <c r="I13" s="68"/>
      <c r="J13" s="68"/>
      <c r="K13" s="68"/>
      <c r="L13" s="68"/>
      <c r="M13" s="68"/>
      <c r="N13" s="68"/>
      <c r="O13" s="68"/>
      <c r="P13" s="68"/>
      <c r="Q13" s="68"/>
      <c r="R13" s="68"/>
      <c r="S13" s="68"/>
      <c r="T13" s="68"/>
      <c r="U13" s="68"/>
      <c r="V13" s="68"/>
      <c r="W13" s="68"/>
      <c r="X13" s="68"/>
      <c r="Y13" s="68"/>
      <c r="Z13" s="68"/>
    </row>
    <row r="14" spans="1:26">
      <c r="A14" s="45">
        <v>12</v>
      </c>
      <c r="B14" s="45"/>
      <c r="C14" s="45"/>
      <c r="D14" s="45"/>
      <c r="E14" s="45"/>
      <c r="F14" s="45"/>
      <c r="G14" s="68"/>
      <c r="H14" s="68"/>
      <c r="I14" s="68"/>
      <c r="J14" s="68"/>
      <c r="K14" s="68"/>
      <c r="L14" s="68"/>
      <c r="M14" s="68"/>
      <c r="N14" s="68"/>
      <c r="O14" s="68"/>
      <c r="P14" s="68"/>
      <c r="Q14" s="68"/>
      <c r="R14" s="68"/>
      <c r="S14" s="68"/>
      <c r="T14" s="68"/>
      <c r="U14" s="68"/>
      <c r="V14" s="68"/>
      <c r="W14" s="68"/>
      <c r="X14" s="68"/>
      <c r="Y14" s="68"/>
      <c r="Z14" s="68"/>
    </row>
    <row r="15" spans="1:26">
      <c r="A15" s="45">
        <v>13</v>
      </c>
      <c r="B15" s="45"/>
      <c r="C15" s="45"/>
      <c r="D15" s="45"/>
      <c r="E15" s="45"/>
      <c r="F15" s="45"/>
      <c r="G15" s="68"/>
      <c r="H15" s="68"/>
      <c r="I15" s="68"/>
      <c r="J15" s="68"/>
      <c r="K15" s="68"/>
      <c r="L15" s="68"/>
      <c r="M15" s="68"/>
      <c r="N15" s="68"/>
      <c r="O15" s="68"/>
      <c r="P15" s="68"/>
      <c r="Q15" s="68"/>
      <c r="R15" s="68"/>
      <c r="S15" s="68"/>
      <c r="T15" s="68"/>
      <c r="U15" s="68"/>
      <c r="V15" s="68"/>
      <c r="W15" s="68"/>
      <c r="X15" s="68"/>
      <c r="Y15" s="68"/>
      <c r="Z15" s="68"/>
    </row>
    <row r="16" spans="1:26">
      <c r="A16" s="45">
        <v>14</v>
      </c>
      <c r="B16" s="45"/>
      <c r="C16" s="45"/>
      <c r="D16" s="45"/>
      <c r="E16" s="45"/>
      <c r="F16" s="45"/>
      <c r="G16" s="68"/>
      <c r="H16" s="68"/>
      <c r="I16" s="68"/>
      <c r="J16" s="68"/>
      <c r="K16" s="68"/>
      <c r="L16" s="68"/>
      <c r="M16" s="68"/>
      <c r="N16" s="68"/>
      <c r="O16" s="68"/>
      <c r="P16" s="68"/>
      <c r="Q16" s="68"/>
      <c r="R16" s="68"/>
      <c r="S16" s="68"/>
      <c r="T16" s="68"/>
      <c r="U16" s="68"/>
      <c r="V16" s="68"/>
      <c r="W16" s="68"/>
      <c r="X16" s="68"/>
      <c r="Y16" s="68"/>
      <c r="Z16" s="68"/>
    </row>
    <row r="17" spans="1:26">
      <c r="A17" s="45">
        <v>15</v>
      </c>
      <c r="B17" s="45"/>
      <c r="C17" s="45"/>
      <c r="D17" s="45"/>
      <c r="E17" s="45"/>
      <c r="F17" s="45"/>
      <c r="G17" s="68"/>
      <c r="H17" s="68"/>
      <c r="I17" s="68"/>
      <c r="J17" s="68"/>
      <c r="K17" s="68"/>
      <c r="L17" s="68"/>
      <c r="M17" s="68"/>
      <c r="N17" s="68"/>
      <c r="O17" s="68"/>
      <c r="P17" s="68"/>
      <c r="Q17" s="68"/>
      <c r="R17" s="68"/>
      <c r="S17" s="68"/>
      <c r="T17" s="68"/>
      <c r="U17" s="68"/>
      <c r="V17" s="68"/>
      <c r="W17" s="68"/>
      <c r="X17" s="68"/>
      <c r="Y17" s="68"/>
      <c r="Z17" s="68"/>
    </row>
    <row r="18" spans="1:26">
      <c r="A18" s="45">
        <v>16</v>
      </c>
      <c r="B18" s="45"/>
      <c r="C18" s="45"/>
      <c r="D18" s="45"/>
      <c r="E18" s="45"/>
      <c r="F18" s="45"/>
      <c r="G18" s="68"/>
      <c r="H18" s="68"/>
      <c r="I18" s="68"/>
      <c r="J18" s="68"/>
      <c r="K18" s="68"/>
      <c r="L18" s="68"/>
      <c r="M18" s="68"/>
      <c r="N18" s="68"/>
      <c r="O18" s="68"/>
      <c r="P18" s="68"/>
      <c r="Q18" s="68"/>
      <c r="R18" s="68"/>
      <c r="S18" s="68"/>
      <c r="T18" s="68"/>
      <c r="U18" s="68"/>
      <c r="V18" s="68"/>
      <c r="W18" s="68"/>
      <c r="X18" s="68"/>
      <c r="Y18" s="68"/>
      <c r="Z18" s="68"/>
    </row>
    <row r="19" spans="1:26">
      <c r="A19" s="45">
        <v>17</v>
      </c>
      <c r="B19" s="45"/>
      <c r="C19" s="45"/>
      <c r="D19" s="45"/>
      <c r="E19" s="45"/>
      <c r="F19" s="45"/>
      <c r="G19" s="68"/>
      <c r="H19" s="68"/>
      <c r="I19" s="68"/>
      <c r="J19" s="68"/>
      <c r="K19" s="68"/>
      <c r="L19" s="68"/>
      <c r="M19" s="68"/>
      <c r="N19" s="68"/>
      <c r="O19" s="68"/>
      <c r="P19" s="68"/>
      <c r="Q19" s="68"/>
      <c r="R19" s="68"/>
      <c r="S19" s="68"/>
      <c r="T19" s="68"/>
      <c r="U19" s="68"/>
      <c r="V19" s="68"/>
      <c r="W19" s="68"/>
      <c r="X19" s="68"/>
      <c r="Y19" s="68"/>
      <c r="Z19" s="68"/>
    </row>
    <row r="20" spans="1:26">
      <c r="A20" s="45">
        <v>18</v>
      </c>
      <c r="B20" s="45"/>
      <c r="C20" s="45"/>
      <c r="D20" s="45"/>
      <c r="E20" s="45"/>
      <c r="F20" s="45"/>
      <c r="G20" s="68"/>
      <c r="H20" s="68"/>
      <c r="I20" s="68"/>
      <c r="J20" s="68"/>
      <c r="K20" s="68"/>
      <c r="L20" s="68"/>
      <c r="M20" s="68"/>
      <c r="N20" s="68"/>
      <c r="O20" s="68"/>
      <c r="P20" s="68"/>
      <c r="Q20" s="68"/>
      <c r="R20" s="68"/>
      <c r="S20" s="68"/>
      <c r="T20" s="68"/>
      <c r="U20" s="68"/>
      <c r="V20" s="68"/>
      <c r="W20" s="68"/>
      <c r="X20" s="68"/>
      <c r="Y20" s="68"/>
      <c r="Z20" s="68"/>
    </row>
    <row r="21" spans="1:26">
      <c r="A21" s="45">
        <v>19</v>
      </c>
      <c r="B21" s="45"/>
      <c r="C21" s="45"/>
      <c r="D21" s="45"/>
      <c r="E21" s="45"/>
      <c r="F21" s="45"/>
      <c r="G21" s="68"/>
      <c r="H21" s="68"/>
      <c r="I21" s="68"/>
      <c r="J21" s="68"/>
      <c r="K21" s="68"/>
      <c r="L21" s="68"/>
      <c r="M21" s="68"/>
      <c r="N21" s="68"/>
      <c r="O21" s="68"/>
      <c r="P21" s="68"/>
      <c r="Q21" s="68"/>
      <c r="R21" s="68"/>
      <c r="S21" s="68"/>
      <c r="T21" s="68"/>
      <c r="U21" s="68"/>
      <c r="V21" s="68"/>
      <c r="W21" s="68"/>
      <c r="X21" s="68"/>
      <c r="Y21" s="68"/>
      <c r="Z21" s="68"/>
    </row>
    <row r="22" spans="1:26" ht="15.75" customHeight="1">
      <c r="A22" s="45">
        <v>20</v>
      </c>
      <c r="B22" s="45"/>
      <c r="C22" s="45"/>
      <c r="D22" s="45"/>
      <c r="E22" s="45"/>
      <c r="F22" s="45"/>
      <c r="G22" s="68"/>
      <c r="H22" s="68"/>
      <c r="I22" s="68"/>
      <c r="J22" s="68"/>
      <c r="K22" s="68"/>
      <c r="L22" s="68"/>
      <c r="M22" s="68"/>
      <c r="N22" s="68"/>
      <c r="O22" s="68"/>
      <c r="P22" s="68"/>
      <c r="Q22" s="68"/>
      <c r="R22" s="68"/>
      <c r="S22" s="68"/>
      <c r="T22" s="68"/>
      <c r="U22" s="68"/>
      <c r="V22" s="68"/>
      <c r="W22" s="68"/>
      <c r="X22" s="68"/>
      <c r="Y22" s="68"/>
      <c r="Z22" s="68"/>
    </row>
    <row r="23" spans="1:26" ht="15.75" customHeight="1">
      <c r="A23" s="45">
        <v>21</v>
      </c>
      <c r="B23" s="72"/>
      <c r="C23" s="45"/>
      <c r="D23" s="45"/>
      <c r="E23" s="45"/>
      <c r="F23" s="45"/>
      <c r="G23" s="68"/>
      <c r="H23" s="68"/>
      <c r="I23" s="68"/>
      <c r="J23" s="68"/>
      <c r="K23" s="68"/>
      <c r="L23" s="68"/>
      <c r="M23" s="68"/>
      <c r="N23" s="68"/>
      <c r="O23" s="68"/>
      <c r="P23" s="68"/>
      <c r="Q23" s="68"/>
      <c r="R23" s="68"/>
      <c r="S23" s="68"/>
      <c r="T23" s="68"/>
      <c r="U23" s="68"/>
      <c r="V23" s="68"/>
      <c r="W23" s="68"/>
      <c r="X23" s="68"/>
      <c r="Y23" s="68"/>
      <c r="Z23" s="68"/>
    </row>
    <row r="24" spans="1:26" ht="15.75" customHeight="1">
      <c r="A24" s="45">
        <v>22</v>
      </c>
      <c r="B24" s="45"/>
      <c r="C24" s="45"/>
      <c r="D24" s="45"/>
      <c r="E24" s="45"/>
      <c r="F24" s="45"/>
      <c r="G24" s="68"/>
      <c r="H24" s="68"/>
      <c r="I24" s="68"/>
      <c r="J24" s="68"/>
      <c r="K24" s="68"/>
      <c r="L24" s="68"/>
      <c r="M24" s="68"/>
      <c r="N24" s="68"/>
      <c r="O24" s="68"/>
      <c r="P24" s="68"/>
      <c r="Q24" s="68"/>
      <c r="R24" s="68"/>
      <c r="S24" s="68"/>
      <c r="T24" s="68"/>
      <c r="U24" s="68"/>
      <c r="V24" s="68"/>
      <c r="W24" s="68"/>
      <c r="X24" s="68"/>
      <c r="Y24" s="68"/>
      <c r="Z24" s="68"/>
    </row>
    <row r="25" spans="1:26" ht="15.75" customHeight="1">
      <c r="A25" s="45">
        <v>23</v>
      </c>
      <c r="B25" s="45"/>
      <c r="C25" s="45"/>
      <c r="D25" s="45"/>
      <c r="E25" s="45"/>
      <c r="F25" s="45"/>
      <c r="G25" s="68"/>
      <c r="H25" s="68"/>
      <c r="I25" s="68"/>
      <c r="J25" s="68"/>
      <c r="K25" s="68"/>
      <c r="L25" s="68"/>
      <c r="M25" s="68"/>
      <c r="N25" s="68"/>
      <c r="O25" s="68"/>
      <c r="P25" s="68"/>
      <c r="Q25" s="68"/>
      <c r="R25" s="68"/>
      <c r="S25" s="68"/>
      <c r="T25" s="68"/>
      <c r="U25" s="68"/>
      <c r="V25" s="68"/>
      <c r="W25" s="68"/>
      <c r="X25" s="68"/>
      <c r="Y25" s="68"/>
      <c r="Z25" s="68"/>
    </row>
    <row r="26" spans="1:26" ht="15.75" customHeight="1">
      <c r="A26" s="45">
        <v>24</v>
      </c>
      <c r="B26" s="45"/>
      <c r="C26" s="45"/>
      <c r="D26" s="45"/>
      <c r="E26" s="45"/>
      <c r="F26" s="45"/>
      <c r="G26" s="68"/>
      <c r="H26" s="68"/>
      <c r="I26" s="68"/>
      <c r="J26" s="68"/>
      <c r="K26" s="68"/>
      <c r="L26" s="68"/>
      <c r="M26" s="68"/>
      <c r="N26" s="68"/>
      <c r="O26" s="68"/>
      <c r="P26" s="68"/>
      <c r="Q26" s="68"/>
      <c r="R26" s="68"/>
      <c r="S26" s="68"/>
      <c r="T26" s="68"/>
      <c r="U26" s="68"/>
      <c r="V26" s="68"/>
      <c r="W26" s="68"/>
      <c r="X26" s="68"/>
      <c r="Y26" s="68"/>
      <c r="Z26" s="68"/>
    </row>
    <row r="27" spans="1:26" ht="15.75" customHeight="1">
      <c r="A27" s="45">
        <v>25</v>
      </c>
      <c r="B27" s="45"/>
      <c r="C27" s="45"/>
      <c r="D27" s="45"/>
      <c r="E27" s="45"/>
      <c r="F27" s="45"/>
      <c r="G27" s="68"/>
      <c r="H27" s="68"/>
      <c r="I27" s="68"/>
      <c r="J27" s="68"/>
      <c r="K27" s="68"/>
      <c r="L27" s="68"/>
      <c r="M27" s="68"/>
      <c r="N27" s="68"/>
      <c r="O27" s="68"/>
      <c r="P27" s="68"/>
      <c r="Q27" s="68"/>
      <c r="R27" s="68"/>
      <c r="S27" s="68"/>
      <c r="T27" s="68"/>
      <c r="U27" s="68"/>
      <c r="V27" s="68"/>
      <c r="W27" s="68"/>
      <c r="X27" s="68"/>
      <c r="Y27" s="68"/>
      <c r="Z27" s="68"/>
    </row>
    <row r="28" spans="1:26" ht="15.75" customHeight="1">
      <c r="A28" s="45">
        <v>26</v>
      </c>
      <c r="B28" s="45"/>
      <c r="C28" s="45"/>
      <c r="D28" s="45"/>
      <c r="E28" s="45"/>
      <c r="F28" s="45"/>
      <c r="G28" s="68"/>
      <c r="H28" s="68"/>
      <c r="I28" s="68"/>
      <c r="J28" s="68"/>
      <c r="K28" s="68"/>
      <c r="L28" s="68"/>
      <c r="M28" s="68"/>
      <c r="N28" s="68"/>
      <c r="O28" s="68"/>
      <c r="P28" s="68"/>
      <c r="Q28" s="68"/>
      <c r="R28" s="68"/>
      <c r="S28" s="68"/>
      <c r="T28" s="68"/>
      <c r="U28" s="68"/>
      <c r="V28" s="68"/>
      <c r="W28" s="68"/>
      <c r="X28" s="68"/>
      <c r="Y28" s="68"/>
      <c r="Z28" s="68"/>
    </row>
    <row r="29" spans="1:26" ht="15.75" customHeight="1">
      <c r="A29" s="45">
        <v>27</v>
      </c>
      <c r="B29" s="45"/>
      <c r="C29" s="45"/>
      <c r="D29" s="45"/>
      <c r="E29" s="45"/>
      <c r="F29" s="45"/>
      <c r="G29" s="68"/>
      <c r="H29" s="68"/>
      <c r="I29" s="68"/>
      <c r="J29" s="68"/>
      <c r="K29" s="68"/>
      <c r="L29" s="68"/>
      <c r="M29" s="68"/>
      <c r="N29" s="68"/>
      <c r="O29" s="68"/>
      <c r="P29" s="68"/>
      <c r="Q29" s="68"/>
      <c r="R29" s="68"/>
      <c r="S29" s="68"/>
      <c r="T29" s="68"/>
      <c r="U29" s="68"/>
      <c r="V29" s="68"/>
      <c r="W29" s="68"/>
      <c r="X29" s="68"/>
      <c r="Y29" s="68"/>
      <c r="Z29" s="68"/>
    </row>
    <row r="30" spans="1:26" ht="15.75" customHeight="1">
      <c r="A30" s="45">
        <v>28</v>
      </c>
      <c r="B30" s="45"/>
      <c r="C30" s="45"/>
      <c r="D30" s="45"/>
      <c r="E30" s="45"/>
      <c r="F30" s="45"/>
      <c r="G30" s="68"/>
      <c r="H30" s="68"/>
      <c r="I30" s="68"/>
      <c r="J30" s="68"/>
      <c r="K30" s="68"/>
      <c r="L30" s="68"/>
      <c r="M30" s="68"/>
      <c r="N30" s="68"/>
      <c r="O30" s="68"/>
      <c r="P30" s="68"/>
      <c r="Q30" s="68"/>
      <c r="R30" s="68"/>
      <c r="S30" s="68"/>
      <c r="T30" s="68"/>
      <c r="U30" s="68"/>
      <c r="V30" s="68"/>
      <c r="W30" s="68"/>
      <c r="X30" s="68"/>
      <c r="Y30" s="68"/>
      <c r="Z30" s="68"/>
    </row>
    <row r="31" spans="1:26" ht="15.75" customHeight="1">
      <c r="A31" s="45">
        <v>29</v>
      </c>
      <c r="B31" s="45"/>
      <c r="C31" s="45"/>
      <c r="D31" s="45"/>
      <c r="E31" s="45"/>
      <c r="F31" s="45"/>
      <c r="G31" s="68"/>
      <c r="H31" s="68"/>
      <c r="I31" s="68"/>
      <c r="J31" s="68"/>
      <c r="K31" s="68"/>
      <c r="L31" s="68"/>
      <c r="M31" s="68"/>
      <c r="N31" s="68"/>
      <c r="O31" s="68"/>
      <c r="P31" s="68"/>
      <c r="Q31" s="68"/>
      <c r="R31" s="68"/>
      <c r="S31" s="68"/>
      <c r="T31" s="68"/>
      <c r="U31" s="68"/>
      <c r="V31" s="68"/>
      <c r="W31" s="68"/>
      <c r="X31" s="68"/>
      <c r="Y31" s="68"/>
      <c r="Z31" s="68"/>
    </row>
    <row r="32" spans="1:26" ht="15.75" customHeight="1">
      <c r="A32" s="45">
        <v>30</v>
      </c>
      <c r="B32" s="45"/>
      <c r="C32" s="45"/>
      <c r="D32" s="45"/>
      <c r="E32" s="45"/>
      <c r="F32" s="45"/>
      <c r="G32" s="68"/>
      <c r="H32" s="68"/>
      <c r="I32" s="68"/>
      <c r="J32" s="68"/>
      <c r="K32" s="68"/>
      <c r="L32" s="68"/>
      <c r="M32" s="68"/>
      <c r="N32" s="68"/>
      <c r="O32" s="68"/>
      <c r="P32" s="68"/>
      <c r="Q32" s="68"/>
      <c r="R32" s="68"/>
      <c r="S32" s="68"/>
      <c r="T32" s="68"/>
      <c r="U32" s="68"/>
      <c r="V32" s="68"/>
      <c r="W32" s="68"/>
      <c r="X32" s="68"/>
      <c r="Y32" s="68"/>
      <c r="Z32" s="68"/>
    </row>
    <row r="33" spans="1:26" ht="15.75" customHeight="1">
      <c r="A33" s="45">
        <v>31</v>
      </c>
      <c r="B33" s="45"/>
      <c r="C33" s="45"/>
      <c r="D33" s="45"/>
      <c r="E33" s="45"/>
      <c r="F33" s="45"/>
      <c r="G33" s="68"/>
      <c r="H33" s="68"/>
      <c r="I33" s="68"/>
      <c r="J33" s="68"/>
      <c r="K33" s="68"/>
      <c r="L33" s="68"/>
      <c r="M33" s="68"/>
      <c r="N33" s="68"/>
      <c r="O33" s="68"/>
      <c r="P33" s="68"/>
      <c r="Q33" s="68"/>
      <c r="R33" s="68"/>
      <c r="S33" s="68"/>
      <c r="T33" s="68"/>
      <c r="U33" s="68"/>
      <c r="V33" s="68"/>
      <c r="W33" s="68"/>
      <c r="X33" s="68"/>
      <c r="Y33" s="68"/>
      <c r="Z33" s="68"/>
    </row>
    <row r="34" spans="1:26" ht="15.75" customHeight="1">
      <c r="A34" s="45">
        <v>32</v>
      </c>
      <c r="B34" s="45"/>
      <c r="C34" s="45"/>
      <c r="D34" s="45"/>
      <c r="E34" s="45"/>
      <c r="F34" s="45"/>
      <c r="G34" s="68"/>
      <c r="H34" s="68"/>
      <c r="I34" s="68"/>
      <c r="J34" s="68"/>
      <c r="K34" s="68"/>
      <c r="L34" s="68"/>
      <c r="M34" s="68"/>
      <c r="N34" s="68"/>
      <c r="O34" s="68"/>
      <c r="P34" s="68"/>
      <c r="Q34" s="68"/>
      <c r="R34" s="68"/>
      <c r="S34" s="68"/>
      <c r="T34" s="68"/>
      <c r="U34" s="68"/>
      <c r="V34" s="68"/>
      <c r="W34" s="68"/>
      <c r="X34" s="68"/>
      <c r="Y34" s="68"/>
      <c r="Z34" s="68"/>
    </row>
    <row r="35" spans="1:26" ht="15.75" customHeight="1">
      <c r="A35" s="45">
        <v>33</v>
      </c>
      <c r="B35" s="45"/>
      <c r="C35" s="45"/>
      <c r="D35" s="45"/>
      <c r="E35" s="45"/>
      <c r="F35" s="45"/>
      <c r="G35" s="68"/>
      <c r="H35" s="68"/>
      <c r="I35" s="68"/>
      <c r="J35" s="68"/>
      <c r="K35" s="68"/>
      <c r="L35" s="68"/>
      <c r="M35" s="68"/>
      <c r="N35" s="68"/>
      <c r="O35" s="68"/>
      <c r="P35" s="68"/>
      <c r="Q35" s="68"/>
      <c r="R35" s="68"/>
      <c r="S35" s="68"/>
      <c r="T35" s="68"/>
      <c r="U35" s="68"/>
      <c r="V35" s="68"/>
      <c r="W35" s="68"/>
      <c r="X35" s="68"/>
      <c r="Y35" s="68"/>
      <c r="Z35" s="68"/>
    </row>
    <row r="36" spans="1:26" ht="15.75" customHeight="1">
      <c r="A36" s="45">
        <v>34</v>
      </c>
      <c r="B36" s="45"/>
      <c r="C36" s="45"/>
      <c r="D36" s="45"/>
      <c r="E36" s="45"/>
      <c r="F36" s="45"/>
      <c r="G36" s="68"/>
      <c r="H36" s="68"/>
      <c r="I36" s="68"/>
      <c r="J36" s="68"/>
      <c r="K36" s="68"/>
      <c r="L36" s="68"/>
      <c r="M36" s="68"/>
      <c r="N36" s="68"/>
      <c r="O36" s="68"/>
      <c r="P36" s="68"/>
      <c r="Q36" s="68"/>
      <c r="R36" s="68"/>
      <c r="S36" s="68"/>
      <c r="T36" s="68"/>
      <c r="U36" s="68"/>
      <c r="V36" s="68"/>
      <c r="W36" s="68"/>
      <c r="X36" s="68"/>
      <c r="Y36" s="68"/>
      <c r="Z36" s="68"/>
    </row>
    <row r="37" spans="1:26" ht="15.75" customHeight="1">
      <c r="A37" s="45">
        <v>35</v>
      </c>
      <c r="B37" s="45"/>
      <c r="C37" s="45"/>
      <c r="D37" s="45"/>
      <c r="E37" s="45"/>
      <c r="F37" s="45"/>
      <c r="G37" s="68"/>
      <c r="H37" s="68"/>
      <c r="I37" s="68"/>
      <c r="J37" s="68"/>
      <c r="K37" s="68"/>
      <c r="L37" s="68"/>
      <c r="M37" s="68"/>
      <c r="N37" s="68"/>
      <c r="O37" s="68"/>
      <c r="P37" s="68"/>
      <c r="Q37" s="68"/>
      <c r="R37" s="68"/>
      <c r="S37" s="68"/>
      <c r="T37" s="68"/>
      <c r="U37" s="68"/>
      <c r="V37" s="68"/>
      <c r="W37" s="68"/>
      <c r="X37" s="68"/>
      <c r="Y37" s="68"/>
      <c r="Z37" s="68"/>
    </row>
    <row r="38" spans="1:26" ht="15.75" customHeight="1">
      <c r="A38" s="45">
        <v>36</v>
      </c>
      <c r="B38" s="45"/>
      <c r="C38" s="45"/>
      <c r="D38" s="45"/>
      <c r="E38" s="45"/>
      <c r="F38" s="45"/>
      <c r="G38" s="68"/>
      <c r="H38" s="68"/>
      <c r="I38" s="68"/>
      <c r="J38" s="68"/>
      <c r="K38" s="68"/>
      <c r="L38" s="68"/>
      <c r="M38" s="68"/>
      <c r="N38" s="68"/>
      <c r="O38" s="68"/>
      <c r="P38" s="68"/>
      <c r="Q38" s="68"/>
      <c r="R38" s="68"/>
      <c r="S38" s="68"/>
      <c r="T38" s="68"/>
      <c r="U38" s="68"/>
      <c r="V38" s="68"/>
      <c r="W38" s="68"/>
      <c r="X38" s="68"/>
      <c r="Y38" s="68"/>
      <c r="Z38" s="68"/>
    </row>
    <row r="39" spans="1:26" ht="15.75" customHeight="1">
      <c r="A39" s="45">
        <v>37</v>
      </c>
      <c r="B39" s="45"/>
      <c r="C39" s="45"/>
      <c r="D39" s="45"/>
      <c r="E39" s="45"/>
      <c r="F39" s="45"/>
      <c r="G39" s="68"/>
      <c r="H39" s="68"/>
      <c r="I39" s="68"/>
      <c r="J39" s="68"/>
      <c r="K39" s="68"/>
      <c r="L39" s="68"/>
      <c r="M39" s="68"/>
      <c r="N39" s="68"/>
      <c r="O39" s="68"/>
      <c r="P39" s="68"/>
      <c r="Q39" s="68"/>
      <c r="R39" s="68"/>
      <c r="S39" s="68"/>
      <c r="T39" s="68"/>
      <c r="U39" s="68"/>
      <c r="V39" s="68"/>
      <c r="W39" s="68"/>
      <c r="X39" s="68"/>
      <c r="Y39" s="68"/>
      <c r="Z39" s="68"/>
    </row>
    <row r="40" spans="1:26" ht="15.75" customHeight="1">
      <c r="A40" s="45">
        <v>38</v>
      </c>
      <c r="B40" s="45"/>
      <c r="C40" s="45"/>
      <c r="D40" s="45"/>
      <c r="E40" s="45"/>
      <c r="F40" s="45"/>
      <c r="G40" s="68"/>
      <c r="H40" s="68"/>
      <c r="I40" s="68"/>
      <c r="J40" s="68"/>
      <c r="K40" s="68"/>
      <c r="L40" s="68"/>
      <c r="M40" s="68"/>
      <c r="N40" s="68"/>
      <c r="O40" s="68"/>
      <c r="P40" s="68"/>
      <c r="Q40" s="68"/>
      <c r="R40" s="68"/>
      <c r="S40" s="68"/>
      <c r="T40" s="68"/>
      <c r="U40" s="68"/>
      <c r="V40" s="68"/>
      <c r="W40" s="68"/>
      <c r="X40" s="68"/>
      <c r="Y40" s="68"/>
      <c r="Z40" s="68"/>
    </row>
    <row r="41" spans="1:26" ht="15.75" customHeight="1">
      <c r="A41" s="45">
        <v>39</v>
      </c>
      <c r="B41" s="45"/>
      <c r="C41" s="45"/>
      <c r="D41" s="45"/>
      <c r="E41" s="45"/>
      <c r="F41" s="45"/>
      <c r="G41" s="68"/>
      <c r="H41" s="68"/>
      <c r="I41" s="68"/>
      <c r="J41" s="68"/>
      <c r="K41" s="68"/>
      <c r="L41" s="68"/>
      <c r="M41" s="68"/>
      <c r="N41" s="68"/>
      <c r="O41" s="68"/>
      <c r="P41" s="68"/>
      <c r="Q41" s="68"/>
      <c r="R41" s="68"/>
      <c r="S41" s="68"/>
      <c r="T41" s="68"/>
      <c r="U41" s="68"/>
      <c r="V41" s="68"/>
      <c r="W41" s="68"/>
      <c r="X41" s="68"/>
      <c r="Y41" s="68"/>
      <c r="Z41" s="68"/>
    </row>
    <row r="42" spans="1:26" ht="15.75" customHeight="1">
      <c r="A42" s="45">
        <v>40</v>
      </c>
      <c r="B42" s="45"/>
      <c r="C42" s="45"/>
      <c r="D42" s="45"/>
      <c r="E42" s="45"/>
      <c r="F42" s="45"/>
      <c r="G42" s="68"/>
      <c r="H42" s="68"/>
      <c r="I42" s="68"/>
      <c r="J42" s="68"/>
      <c r="K42" s="68"/>
      <c r="L42" s="68"/>
      <c r="M42" s="68"/>
      <c r="N42" s="68"/>
      <c r="O42" s="68"/>
      <c r="P42" s="68"/>
      <c r="Q42" s="68"/>
      <c r="R42" s="68"/>
      <c r="S42" s="68"/>
      <c r="T42" s="68"/>
      <c r="U42" s="68"/>
      <c r="V42" s="68"/>
      <c r="W42" s="68"/>
      <c r="X42" s="68"/>
      <c r="Y42" s="68"/>
      <c r="Z42" s="68"/>
    </row>
    <row r="43" spans="1:26" ht="15.75" customHeight="1">
      <c r="A43" s="45">
        <v>41</v>
      </c>
      <c r="B43" s="45"/>
      <c r="C43" s="45"/>
      <c r="D43" s="45"/>
      <c r="E43" s="45"/>
      <c r="F43" s="45"/>
      <c r="G43" s="68"/>
      <c r="H43" s="68"/>
      <c r="I43" s="68"/>
      <c r="J43" s="68"/>
      <c r="K43" s="68"/>
      <c r="L43" s="68"/>
      <c r="M43" s="68"/>
      <c r="N43" s="68"/>
      <c r="O43" s="68"/>
      <c r="P43" s="68"/>
      <c r="Q43" s="68"/>
      <c r="R43" s="68"/>
      <c r="S43" s="68"/>
      <c r="T43" s="68"/>
      <c r="U43" s="68"/>
      <c r="V43" s="68"/>
      <c r="W43" s="68"/>
      <c r="X43" s="68"/>
      <c r="Y43" s="68"/>
      <c r="Z43" s="68"/>
    </row>
    <row r="44" spans="1:26" ht="15.75" customHeight="1">
      <c r="A44" s="45">
        <v>42</v>
      </c>
      <c r="B44" s="45"/>
      <c r="C44" s="45"/>
      <c r="D44" s="45"/>
      <c r="E44" s="45"/>
      <c r="F44" s="45"/>
      <c r="G44" s="68"/>
      <c r="H44" s="68"/>
      <c r="I44" s="68"/>
      <c r="J44" s="68"/>
      <c r="K44" s="68"/>
      <c r="L44" s="68"/>
      <c r="M44" s="68"/>
      <c r="N44" s="68"/>
      <c r="O44" s="68"/>
      <c r="P44" s="68"/>
      <c r="Q44" s="68"/>
      <c r="R44" s="68"/>
      <c r="S44" s="68"/>
      <c r="T44" s="68"/>
      <c r="U44" s="68"/>
      <c r="V44" s="68"/>
      <c r="W44" s="68"/>
      <c r="X44" s="68"/>
      <c r="Y44" s="68"/>
      <c r="Z44" s="68"/>
    </row>
    <row r="45" spans="1:26" ht="15.75" customHeight="1">
      <c r="A45" s="45">
        <v>43</v>
      </c>
      <c r="B45" s="45"/>
      <c r="C45" s="45"/>
      <c r="D45" s="45"/>
      <c r="E45" s="45"/>
      <c r="F45" s="45"/>
      <c r="G45" s="68"/>
      <c r="H45" s="68"/>
      <c r="I45" s="68"/>
      <c r="J45" s="68"/>
      <c r="K45" s="68"/>
      <c r="L45" s="68"/>
      <c r="M45" s="68"/>
      <c r="N45" s="68"/>
      <c r="O45" s="68"/>
      <c r="P45" s="68"/>
      <c r="Q45" s="68"/>
      <c r="R45" s="68"/>
      <c r="S45" s="68"/>
      <c r="T45" s="68"/>
      <c r="U45" s="68"/>
      <c r="V45" s="68"/>
      <c r="W45" s="68"/>
      <c r="X45" s="68"/>
      <c r="Y45" s="68"/>
      <c r="Z45" s="68"/>
    </row>
    <row r="46" spans="1:26" ht="15.75" customHeight="1">
      <c r="A46" s="45">
        <v>44</v>
      </c>
      <c r="B46" s="45"/>
      <c r="C46" s="45"/>
      <c r="D46" s="45"/>
      <c r="E46" s="45"/>
      <c r="F46" s="45"/>
      <c r="G46" s="68"/>
      <c r="H46" s="68"/>
      <c r="I46" s="68"/>
      <c r="J46" s="68"/>
      <c r="K46" s="68"/>
      <c r="L46" s="68"/>
      <c r="M46" s="68"/>
      <c r="N46" s="68"/>
      <c r="O46" s="68"/>
      <c r="P46" s="68"/>
      <c r="Q46" s="68"/>
      <c r="R46" s="68"/>
      <c r="S46" s="68"/>
      <c r="T46" s="68"/>
      <c r="U46" s="68"/>
      <c r="V46" s="68"/>
      <c r="W46" s="68"/>
      <c r="X46" s="68"/>
      <c r="Y46" s="68"/>
      <c r="Z46" s="68"/>
    </row>
    <row r="47" spans="1:26" ht="15.75" customHeight="1">
      <c r="A47" s="45">
        <v>45</v>
      </c>
      <c r="B47" s="45"/>
      <c r="C47" s="45"/>
      <c r="D47" s="45"/>
      <c r="E47" s="45"/>
      <c r="F47" s="45"/>
      <c r="G47" s="68"/>
      <c r="H47" s="68"/>
      <c r="I47" s="68"/>
      <c r="J47" s="68"/>
      <c r="K47" s="68"/>
      <c r="L47" s="68"/>
      <c r="M47" s="68"/>
      <c r="N47" s="68"/>
      <c r="O47" s="68"/>
      <c r="P47" s="68"/>
      <c r="Q47" s="68"/>
      <c r="R47" s="68"/>
      <c r="S47" s="68"/>
      <c r="T47" s="68"/>
      <c r="U47" s="68"/>
      <c r="V47" s="68"/>
      <c r="W47" s="68"/>
      <c r="X47" s="68"/>
      <c r="Y47" s="68"/>
      <c r="Z47" s="68"/>
    </row>
    <row r="48" spans="1:26" ht="15.75" customHeight="1">
      <c r="A48" s="45">
        <v>46</v>
      </c>
      <c r="B48" s="45"/>
      <c r="C48" s="45"/>
      <c r="D48" s="45"/>
      <c r="E48" s="45"/>
      <c r="F48" s="45"/>
      <c r="G48" s="68"/>
      <c r="H48" s="68"/>
      <c r="I48" s="68"/>
      <c r="J48" s="68"/>
      <c r="K48" s="68"/>
      <c r="L48" s="68"/>
      <c r="M48" s="68"/>
      <c r="N48" s="68"/>
      <c r="O48" s="68"/>
      <c r="P48" s="68"/>
      <c r="Q48" s="68"/>
      <c r="R48" s="68"/>
      <c r="S48" s="68"/>
      <c r="T48" s="68"/>
      <c r="U48" s="68"/>
      <c r="V48" s="68"/>
      <c r="W48" s="68"/>
      <c r="X48" s="68"/>
      <c r="Y48" s="68"/>
      <c r="Z48" s="68"/>
    </row>
    <row r="49" spans="1:26" ht="15.75" customHeight="1">
      <c r="A49" s="45">
        <v>47</v>
      </c>
      <c r="B49" s="45"/>
      <c r="C49" s="45"/>
      <c r="D49" s="45"/>
      <c r="E49" s="45"/>
      <c r="F49" s="45"/>
      <c r="G49" s="68"/>
      <c r="H49" s="68"/>
      <c r="I49" s="68"/>
      <c r="J49" s="68"/>
      <c r="K49" s="68"/>
      <c r="L49" s="68"/>
      <c r="M49" s="68"/>
      <c r="N49" s="68"/>
      <c r="O49" s="68"/>
      <c r="P49" s="68"/>
      <c r="Q49" s="68"/>
      <c r="R49" s="68"/>
      <c r="S49" s="68"/>
      <c r="T49" s="68"/>
      <c r="U49" s="68"/>
      <c r="V49" s="68"/>
      <c r="W49" s="68"/>
      <c r="X49" s="68"/>
      <c r="Y49" s="68"/>
      <c r="Z49" s="68"/>
    </row>
    <row r="50" spans="1:26" ht="15.75" customHeight="1">
      <c r="A50" s="45">
        <v>48</v>
      </c>
      <c r="B50" s="45"/>
      <c r="C50" s="45"/>
      <c r="D50" s="45"/>
      <c r="E50" s="45"/>
      <c r="F50" s="45"/>
      <c r="G50" s="68"/>
      <c r="H50" s="68"/>
      <c r="I50" s="68"/>
      <c r="J50" s="68"/>
      <c r="K50" s="68"/>
      <c r="L50" s="68"/>
      <c r="M50" s="68"/>
      <c r="N50" s="68"/>
      <c r="O50" s="68"/>
      <c r="P50" s="68"/>
      <c r="Q50" s="68"/>
      <c r="R50" s="68"/>
      <c r="S50" s="68"/>
      <c r="T50" s="68"/>
      <c r="U50" s="68"/>
      <c r="V50" s="68"/>
      <c r="W50" s="68"/>
      <c r="X50" s="68"/>
      <c r="Y50" s="68"/>
      <c r="Z50" s="68"/>
    </row>
    <row r="51" spans="1:26" ht="15.75" customHeight="1">
      <c r="A51" s="45">
        <v>49</v>
      </c>
      <c r="B51" s="45"/>
      <c r="C51" s="45"/>
      <c r="D51" s="45"/>
      <c r="E51" s="45"/>
      <c r="F51" s="45"/>
      <c r="G51" s="68"/>
      <c r="H51" s="68"/>
      <c r="I51" s="68"/>
      <c r="J51" s="68"/>
      <c r="K51" s="68"/>
      <c r="L51" s="68"/>
      <c r="M51" s="68"/>
      <c r="N51" s="68"/>
      <c r="O51" s="68"/>
      <c r="P51" s="68"/>
      <c r="Q51" s="68"/>
      <c r="R51" s="68"/>
      <c r="S51" s="68"/>
      <c r="T51" s="68"/>
      <c r="U51" s="68"/>
      <c r="V51" s="68"/>
      <c r="W51" s="68"/>
      <c r="X51" s="68"/>
      <c r="Y51" s="68"/>
      <c r="Z51" s="68"/>
    </row>
    <row r="52" spans="1:26" ht="15.75" customHeight="1">
      <c r="A52" s="45">
        <v>50</v>
      </c>
      <c r="B52" s="45"/>
      <c r="C52" s="45"/>
      <c r="D52" s="45"/>
      <c r="E52" s="45"/>
      <c r="F52" s="45"/>
      <c r="G52" s="68"/>
      <c r="H52" s="68"/>
      <c r="I52" s="68"/>
      <c r="J52" s="68"/>
      <c r="K52" s="68"/>
      <c r="L52" s="68"/>
      <c r="M52" s="68"/>
      <c r="N52" s="68"/>
      <c r="O52" s="68"/>
      <c r="P52" s="68"/>
      <c r="Q52" s="68"/>
      <c r="R52" s="68"/>
      <c r="S52" s="68"/>
      <c r="T52" s="68"/>
      <c r="U52" s="68"/>
      <c r="V52" s="68"/>
      <c r="W52" s="68"/>
      <c r="X52" s="68"/>
      <c r="Y52" s="68"/>
      <c r="Z52" s="68"/>
    </row>
    <row r="53" spans="1:26" ht="15.75" customHeight="1">
      <c r="A53" s="45">
        <v>51</v>
      </c>
      <c r="B53" s="72"/>
      <c r="C53" s="45"/>
      <c r="D53" s="45"/>
      <c r="E53" s="45"/>
      <c r="F53" s="45"/>
      <c r="G53" s="68"/>
      <c r="H53" s="68"/>
      <c r="I53" s="68"/>
      <c r="J53" s="68"/>
      <c r="K53" s="68"/>
      <c r="L53" s="68"/>
      <c r="M53" s="68"/>
      <c r="N53" s="68"/>
      <c r="O53" s="68"/>
      <c r="P53" s="68"/>
      <c r="Q53" s="68"/>
      <c r="R53" s="68"/>
      <c r="S53" s="68"/>
      <c r="T53" s="68"/>
      <c r="U53" s="68"/>
      <c r="V53" s="68"/>
      <c r="W53" s="68"/>
      <c r="X53" s="68"/>
      <c r="Y53" s="68"/>
      <c r="Z53" s="68"/>
    </row>
    <row r="54" spans="1:26" ht="15.75" customHeight="1">
      <c r="A54" s="45">
        <v>52</v>
      </c>
      <c r="B54" s="45"/>
      <c r="C54" s="45"/>
      <c r="D54" s="45"/>
      <c r="E54" s="45"/>
      <c r="F54" s="45"/>
      <c r="G54" s="68"/>
      <c r="H54" s="68"/>
      <c r="I54" s="68"/>
      <c r="J54" s="68"/>
      <c r="K54" s="68"/>
      <c r="L54" s="68"/>
      <c r="M54" s="68"/>
      <c r="N54" s="68"/>
      <c r="O54" s="68"/>
      <c r="P54" s="68"/>
      <c r="Q54" s="68"/>
      <c r="R54" s="68"/>
      <c r="S54" s="68"/>
      <c r="T54" s="68"/>
      <c r="U54" s="68"/>
      <c r="V54" s="68"/>
      <c r="W54" s="68"/>
      <c r="X54" s="68"/>
      <c r="Y54" s="68"/>
      <c r="Z54" s="68"/>
    </row>
    <row r="55" spans="1:26" ht="15.75" customHeight="1">
      <c r="A55" s="45">
        <v>53</v>
      </c>
      <c r="B55" s="45"/>
      <c r="C55" s="45"/>
      <c r="D55" s="45"/>
      <c r="E55" s="45"/>
      <c r="F55" s="45"/>
      <c r="G55" s="68"/>
      <c r="H55" s="68"/>
      <c r="I55" s="68"/>
      <c r="J55" s="68"/>
      <c r="K55" s="68"/>
      <c r="L55" s="68"/>
      <c r="M55" s="68"/>
      <c r="N55" s="68"/>
      <c r="O55" s="68"/>
      <c r="P55" s="68"/>
      <c r="Q55" s="68"/>
      <c r="R55" s="68"/>
      <c r="S55" s="68"/>
      <c r="T55" s="68"/>
      <c r="U55" s="68"/>
      <c r="V55" s="68"/>
      <c r="W55" s="68"/>
      <c r="X55" s="68"/>
      <c r="Y55" s="68"/>
      <c r="Z55" s="68"/>
    </row>
    <row r="56" spans="1:26" ht="15.75" customHeight="1">
      <c r="A56" s="45">
        <v>54</v>
      </c>
      <c r="B56" s="45"/>
      <c r="C56" s="45"/>
      <c r="D56" s="45"/>
      <c r="E56" s="45"/>
      <c r="F56" s="45"/>
      <c r="G56" s="68"/>
      <c r="H56" s="68"/>
      <c r="I56" s="68"/>
      <c r="J56" s="68"/>
      <c r="K56" s="68"/>
      <c r="L56" s="68"/>
      <c r="M56" s="68"/>
      <c r="N56" s="68"/>
      <c r="O56" s="68"/>
      <c r="P56" s="68"/>
      <c r="Q56" s="68"/>
      <c r="R56" s="68"/>
      <c r="S56" s="68"/>
      <c r="T56" s="68"/>
      <c r="U56" s="68"/>
      <c r="V56" s="68"/>
      <c r="W56" s="68"/>
      <c r="X56" s="68"/>
      <c r="Y56" s="68"/>
      <c r="Z56" s="68"/>
    </row>
    <row r="57" spans="1:26" ht="15.75" customHeight="1">
      <c r="A57" s="45">
        <v>55</v>
      </c>
      <c r="B57" s="45"/>
      <c r="C57" s="45"/>
      <c r="D57" s="45"/>
      <c r="E57" s="45"/>
      <c r="F57" s="45"/>
      <c r="G57" s="68"/>
      <c r="H57" s="68"/>
      <c r="I57" s="68"/>
      <c r="J57" s="68"/>
      <c r="K57" s="68"/>
      <c r="L57" s="68"/>
      <c r="M57" s="68"/>
      <c r="N57" s="68"/>
      <c r="O57" s="68"/>
      <c r="P57" s="68"/>
      <c r="Q57" s="68"/>
      <c r="R57" s="68"/>
      <c r="S57" s="68"/>
      <c r="T57" s="68"/>
      <c r="U57" s="68"/>
      <c r="V57" s="68"/>
      <c r="W57" s="68"/>
      <c r="X57" s="68"/>
      <c r="Y57" s="68"/>
      <c r="Z57" s="68"/>
    </row>
    <row r="58" spans="1:26" ht="15.75" customHeight="1">
      <c r="A58" s="45">
        <v>56</v>
      </c>
      <c r="B58" s="45"/>
      <c r="C58" s="45"/>
      <c r="D58" s="45"/>
      <c r="E58" s="45"/>
      <c r="F58" s="45"/>
      <c r="G58" s="68"/>
      <c r="H58" s="68"/>
      <c r="I58" s="68"/>
      <c r="J58" s="68"/>
      <c r="K58" s="68"/>
      <c r="L58" s="68"/>
      <c r="M58" s="68"/>
      <c r="N58" s="68"/>
      <c r="O58" s="68"/>
      <c r="P58" s="68"/>
      <c r="Q58" s="68"/>
      <c r="R58" s="68"/>
      <c r="S58" s="68"/>
      <c r="T58" s="68"/>
      <c r="U58" s="68"/>
      <c r="V58" s="68"/>
      <c r="W58" s="68"/>
      <c r="X58" s="68"/>
      <c r="Y58" s="68"/>
      <c r="Z58" s="68"/>
    </row>
    <row r="59" spans="1:26" ht="15.75" customHeight="1">
      <c r="A59" s="45">
        <v>57</v>
      </c>
      <c r="B59" s="45"/>
      <c r="C59" s="45"/>
      <c r="D59" s="45"/>
      <c r="E59" s="45"/>
      <c r="F59" s="45"/>
      <c r="G59" s="68"/>
      <c r="H59" s="68"/>
      <c r="I59" s="68"/>
      <c r="J59" s="68"/>
      <c r="K59" s="68"/>
      <c r="L59" s="68"/>
      <c r="M59" s="68"/>
      <c r="N59" s="68"/>
      <c r="O59" s="68"/>
      <c r="P59" s="68"/>
      <c r="Q59" s="68"/>
      <c r="R59" s="68"/>
      <c r="S59" s="68"/>
      <c r="T59" s="68"/>
      <c r="U59" s="68"/>
      <c r="V59" s="68"/>
      <c r="W59" s="68"/>
      <c r="X59" s="68"/>
      <c r="Y59" s="68"/>
      <c r="Z59" s="68"/>
    </row>
    <row r="60" spans="1:26" ht="15.75" customHeight="1">
      <c r="A60" s="45">
        <v>58</v>
      </c>
      <c r="B60" s="45"/>
      <c r="C60" s="45"/>
      <c r="D60" s="45"/>
      <c r="E60" s="45"/>
      <c r="F60" s="45"/>
      <c r="G60" s="68"/>
      <c r="H60" s="68"/>
      <c r="I60" s="68"/>
      <c r="J60" s="68"/>
      <c r="K60" s="68"/>
      <c r="L60" s="68"/>
      <c r="M60" s="68"/>
      <c r="N60" s="68"/>
      <c r="O60" s="68"/>
      <c r="P60" s="68"/>
      <c r="Q60" s="68"/>
      <c r="R60" s="68"/>
      <c r="S60" s="68"/>
      <c r="T60" s="68"/>
      <c r="U60" s="68"/>
      <c r="V60" s="68"/>
      <c r="W60" s="68"/>
      <c r="X60" s="68"/>
      <c r="Y60" s="68"/>
      <c r="Z60" s="68"/>
    </row>
    <row r="61" spans="1:26" ht="15.75" customHeight="1">
      <c r="A61" s="45">
        <v>59</v>
      </c>
      <c r="B61" s="45"/>
      <c r="C61" s="45"/>
      <c r="D61" s="45"/>
      <c r="E61" s="45"/>
      <c r="F61" s="45"/>
      <c r="G61" s="68"/>
      <c r="H61" s="68"/>
      <c r="I61" s="68"/>
      <c r="J61" s="68"/>
      <c r="K61" s="68"/>
      <c r="L61" s="68"/>
      <c r="M61" s="68"/>
      <c r="N61" s="68"/>
      <c r="O61" s="68"/>
      <c r="P61" s="68"/>
      <c r="Q61" s="68"/>
      <c r="R61" s="68"/>
      <c r="S61" s="68"/>
      <c r="T61" s="68"/>
      <c r="U61" s="68"/>
      <c r="V61" s="68"/>
      <c r="W61" s="68"/>
      <c r="X61" s="68"/>
      <c r="Y61" s="68"/>
      <c r="Z61" s="68"/>
    </row>
    <row r="62" spans="1:26" ht="15.75" customHeight="1">
      <c r="A62" s="45">
        <v>60</v>
      </c>
      <c r="B62" s="72"/>
      <c r="C62" s="45"/>
      <c r="D62" s="45"/>
      <c r="E62" s="45"/>
      <c r="F62" s="45"/>
      <c r="G62" s="68"/>
      <c r="H62" s="68"/>
      <c r="I62" s="68"/>
      <c r="J62" s="68"/>
      <c r="K62" s="68"/>
      <c r="L62" s="68"/>
      <c r="M62" s="68"/>
      <c r="N62" s="68"/>
      <c r="O62" s="68"/>
      <c r="P62" s="68"/>
      <c r="Q62" s="68"/>
      <c r="R62" s="68"/>
      <c r="S62" s="68"/>
      <c r="T62" s="68"/>
      <c r="U62" s="68"/>
      <c r="V62" s="68"/>
      <c r="W62" s="68"/>
      <c r="X62" s="68"/>
      <c r="Y62" s="68"/>
      <c r="Z62" s="68"/>
    </row>
    <row r="63" spans="1:26" ht="15.75" customHeight="1">
      <c r="A63" s="45">
        <v>61</v>
      </c>
      <c r="B63" s="45"/>
      <c r="C63" s="45"/>
      <c r="D63" s="45"/>
      <c r="E63" s="45"/>
      <c r="F63" s="45"/>
      <c r="G63" s="68"/>
      <c r="H63" s="68"/>
      <c r="I63" s="68"/>
      <c r="J63" s="68"/>
      <c r="K63" s="68"/>
      <c r="L63" s="68"/>
      <c r="M63" s="68"/>
      <c r="N63" s="68"/>
      <c r="O63" s="68"/>
      <c r="P63" s="68"/>
      <c r="Q63" s="68"/>
      <c r="R63" s="68"/>
      <c r="S63" s="68"/>
      <c r="T63" s="68"/>
      <c r="U63" s="68"/>
      <c r="V63" s="68"/>
      <c r="W63" s="68"/>
      <c r="X63" s="68"/>
      <c r="Y63" s="68"/>
      <c r="Z63" s="68"/>
    </row>
    <row r="64" spans="1:26" ht="15.75" customHeight="1">
      <c r="A64" s="45">
        <v>62</v>
      </c>
      <c r="B64" s="45"/>
      <c r="C64" s="45"/>
      <c r="D64" s="45"/>
      <c r="E64" s="45"/>
      <c r="F64" s="45"/>
      <c r="G64" s="68"/>
      <c r="H64" s="68"/>
      <c r="I64" s="68"/>
      <c r="J64" s="68"/>
      <c r="K64" s="68"/>
      <c r="L64" s="68"/>
      <c r="M64" s="68"/>
      <c r="N64" s="68"/>
      <c r="O64" s="68"/>
      <c r="P64" s="68"/>
      <c r="Q64" s="68"/>
      <c r="R64" s="68"/>
      <c r="S64" s="68"/>
      <c r="T64" s="68"/>
      <c r="U64" s="68"/>
      <c r="V64" s="68"/>
      <c r="W64" s="68"/>
      <c r="X64" s="68"/>
      <c r="Y64" s="68"/>
      <c r="Z64" s="68"/>
    </row>
    <row r="65" spans="1:26" ht="15.75" customHeight="1">
      <c r="A65" s="45">
        <v>63</v>
      </c>
      <c r="B65" s="45"/>
      <c r="C65" s="45"/>
      <c r="D65" s="45"/>
      <c r="E65" s="45"/>
      <c r="F65" s="45"/>
      <c r="G65" s="68"/>
      <c r="H65" s="68"/>
      <c r="I65" s="68"/>
      <c r="J65" s="68"/>
      <c r="K65" s="68"/>
      <c r="L65" s="68"/>
      <c r="M65" s="68"/>
      <c r="N65" s="68"/>
      <c r="O65" s="68"/>
      <c r="P65" s="68"/>
      <c r="Q65" s="68"/>
      <c r="R65" s="68"/>
      <c r="S65" s="68"/>
      <c r="T65" s="68"/>
      <c r="U65" s="68"/>
      <c r="V65" s="68"/>
      <c r="W65" s="68"/>
      <c r="X65" s="68"/>
      <c r="Y65" s="68"/>
      <c r="Z65" s="68"/>
    </row>
    <row r="66" spans="1:26" ht="15.75" customHeight="1">
      <c r="A66" s="68">
        <v>62</v>
      </c>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5.75" customHeight="1">
      <c r="A67" s="68">
        <v>61</v>
      </c>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5.75" customHeight="1">
      <c r="A68" s="68">
        <v>60</v>
      </c>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5.75" customHeight="1">
      <c r="A69" s="68">
        <v>59</v>
      </c>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5.75" customHeight="1">
      <c r="A70" s="68">
        <v>58</v>
      </c>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5.75" customHeight="1">
      <c r="A71" s="68">
        <v>57</v>
      </c>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5.75" customHeight="1">
      <c r="A72" s="68">
        <v>56</v>
      </c>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5.7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5.7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5.7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5.7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5.7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5.7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5.7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5.7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5.7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5.7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5.7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5.7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5.7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5.7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5.7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5.7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5.7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5.7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5.7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5.7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5.7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5.7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5.7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5.7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5.7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5.7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5.7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5.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5.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5.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5.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5.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5.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5.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5.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5.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5.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5.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5.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5.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5.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5.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5.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5.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5.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5.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5.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5.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5.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5.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5.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5.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5.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5.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5.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5.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5.7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5.7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5.7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5.7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5.7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5.7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5.7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5.7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5.7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5.7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5.7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5.7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5.75" customHeight="1">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5.75" customHeight="1">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5.75" customHeight="1">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5.75" customHeight="1">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5.75" customHeight="1">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5.75" customHeight="1">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5.75" customHeight="1">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5.75" customHeight="1">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5.75" customHeight="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5.75" customHeight="1">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5.75" customHeight="1">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5.75" customHeight="1">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5.75" customHeight="1">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5.75" customHeight="1">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5.75" customHeight="1">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5.75" customHeight="1">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5.75" customHeight="1">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5.75" customHeight="1">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5.75" customHeight="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5.75" customHeight="1">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5.75" customHeight="1">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5.75" customHeight="1">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5.75" customHeight="1">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5.75" customHeight="1">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5.75" customHeight="1">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5.75" customHeight="1">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5.75" customHeight="1">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5.75" customHeight="1">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5.75" customHeight="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5.75" customHeight="1">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5.75" customHeight="1">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5.75" customHeight="1">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5.75" customHeight="1">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5.75" customHeight="1">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5.75" customHeight="1">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5.75" customHeight="1">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5.75" customHeight="1">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5.7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5.7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5.7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5.75" customHeight="1">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5.75" customHeight="1">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5.75" customHeight="1">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5.75" customHeight="1">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5.75" customHeight="1">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5.75" customHeight="1">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5.75" customHeight="1">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5.75" customHeight="1">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5.75" customHeight="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5.75" customHeight="1">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5.75" customHeight="1">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5.75" customHeight="1">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5.75" customHeight="1">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5.75" customHeight="1">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5.75" customHeight="1">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5.75" customHeight="1">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5.75" customHeight="1">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5.75" customHeight="1">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5.75" customHeight="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5.75" customHeight="1">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5.75" customHeight="1">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5.75" customHeight="1">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5.75" customHeight="1">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5.75" customHeight="1">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5.75" customHeight="1">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5.75" customHeight="1">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5.75" customHeight="1">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5.75" customHeight="1">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5.75" customHeight="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5.75" customHeight="1">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5.75" customHeight="1">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5.75" customHeight="1">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5.75" customHeight="1">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5.75" customHeight="1">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5.75" customHeight="1">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5.75" customHeight="1">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5.75" customHeight="1">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5.75" customHeight="1">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5.75" customHeight="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5.75" customHeight="1">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5.75" customHeight="1">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5.75" customHeight="1">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5.75" customHeight="1">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5.75" customHeight="1">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5.75" customHeight="1">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5.75" customHeight="1">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5.75" customHeight="1">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5.75" customHeight="1">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5.75" customHeight="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5.75" customHeight="1">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5.75" customHeight="1">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5.75" customHeight="1">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5.75" customHeight="1">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5.75" customHeight="1">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5.75" customHeight="1">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5.75" customHeight="1">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5.75" customHeight="1">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5.75" customHeight="1">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5.75" customHeight="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5.75" customHeight="1">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5.75" customHeight="1">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5.75" customHeight="1">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5.75" customHeight="1">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5.75" customHeight="1">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5.75" customHeight="1">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5.75" customHeight="1">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5.75" customHeight="1">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5.75" customHeight="1">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5.75" customHeight="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5.75" customHeight="1">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5.75" customHeight="1">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5.75" customHeight="1">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5.75" customHeight="1">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5.75" customHeight="1">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5.75" customHeight="1">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5.75" customHeight="1">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5.75" customHeight="1">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5.75" customHeight="1">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5.75" customHeight="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5.75" customHeight="1">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5.75" customHeight="1">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5.75" customHeight="1">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5.75" customHeight="1">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5.75" customHeight="1">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5.75" customHeight="1">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5.75" customHeight="1">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5.75" customHeight="1">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5.75" customHeight="1">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5.75" customHeight="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5.75" customHeight="1">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5.75" customHeight="1">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5.75" customHeight="1">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5.75" customHeight="1">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5.75" customHeight="1">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5.75" customHeight="1">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5.75" customHeight="1">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5.75" customHeight="1">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5.75" customHeight="1">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5.75" customHeight="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5.75" customHeight="1">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5.75" customHeight="1">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5.75" customHeight="1">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5.75" customHeight="1">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5.75" customHeight="1">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5.75" customHeight="1">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5.75" customHeight="1">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5.75" customHeight="1">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5.75" customHeight="1">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5.75" customHeight="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5.75" customHeight="1">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5.75" customHeight="1">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5.75" customHeight="1">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5.75" customHeight="1">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5.75" customHeight="1">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5.75" customHeight="1">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5.75" customHeight="1">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5.75" customHeight="1">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5.75" customHeight="1">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5.75" customHeight="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5.75" customHeight="1">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5.75" customHeight="1">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5.75" customHeight="1">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5.75" customHeight="1">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5.75" customHeight="1">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5.75" customHeight="1">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5.75" customHeight="1">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5.75" customHeight="1">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5.75" customHeight="1">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5.75" customHeight="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5.75" customHeight="1">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5.75" customHeight="1">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5.75" customHeight="1">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5.75" customHeight="1">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5.75" customHeight="1">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5.75" customHeight="1">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5.75" customHeight="1">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5.75" customHeight="1">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5.75" customHeight="1">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5.75" customHeight="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5.75" customHeight="1">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5.75" customHeight="1">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5.75" customHeight="1">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5.75" customHeight="1">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5.75" customHeight="1">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5.75" customHeight="1">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5.75" customHeight="1">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5.75" customHeight="1">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5.75" customHeight="1">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5.75" customHeight="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5.75" customHeight="1">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5.75" customHeight="1">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5.75" customHeight="1">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5.75" customHeight="1">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5.75" customHeight="1">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5.75" customHeight="1">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5.75" customHeight="1">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5.75" customHeight="1">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5.75" customHeight="1">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5.75" customHeight="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5.75" customHeight="1">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5.75" customHeight="1">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5.75" customHeight="1">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5.75" customHeight="1">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5.75" customHeight="1">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5.75" customHeight="1">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5.75" customHeight="1">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5.75" customHeight="1">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5.75" customHeight="1">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5.75" customHeight="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5.75" customHeight="1">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5.75" customHeight="1">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5.75" customHeight="1">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5.75" customHeight="1">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5.75" customHeight="1">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5.75" customHeight="1">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5.75" customHeight="1">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5.75" customHeight="1">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5.75" customHeight="1">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5.75" customHeight="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5.75" customHeight="1">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5.75" customHeight="1">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5.75" customHeight="1">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5.75" customHeight="1">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5.75" customHeight="1">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5.75" customHeight="1">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5.75" customHeight="1">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5.75" customHeight="1">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5.75" customHeight="1">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5.75" customHeight="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5.75" customHeight="1">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5.75" customHeight="1">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5.75" customHeight="1">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5.75" customHeight="1">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5.75" customHeight="1">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5.75" customHeight="1">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5.75" customHeight="1">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5.75" customHeight="1">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5.75" customHeight="1">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5.75" customHeight="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5.75" customHeight="1">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5.75" customHeight="1">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5.75" customHeight="1">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5.75" customHeight="1">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5.75" customHeight="1">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5.75" customHeight="1">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5.75" customHeight="1">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5.75" customHeight="1">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5.75" customHeight="1">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5.75" customHeight="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5.75" customHeight="1">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5.75" customHeight="1">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5.75" customHeight="1">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5.75" customHeight="1">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5.75" customHeight="1">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5.75" customHeight="1">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5.75" customHeight="1">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5.75" customHeight="1">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5.75" customHeight="1">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5.75" customHeight="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5.75" customHeight="1">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5.75" customHeight="1">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5.75" customHeight="1">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5.75" customHeight="1">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5.75" customHeight="1">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5.75" customHeight="1">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5.75" customHeight="1">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5.75" customHeight="1">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5.75" customHeight="1">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5.75" customHeight="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5.75" customHeight="1">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5.75" customHeight="1">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5.75" customHeight="1">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5.75" customHeight="1">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5.75" customHeight="1">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5.75" customHeight="1">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5.75" customHeight="1">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5.75" customHeight="1">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5.75" customHeight="1">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5.75" customHeight="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5.75" customHeight="1">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5.75" customHeight="1">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5.75" customHeight="1">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5.75" customHeight="1">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5.75" customHeight="1">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5.75" customHeight="1">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5.75" customHeight="1">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5.75" customHeight="1">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5.75" customHeight="1">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5.75" customHeight="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5.75" customHeight="1">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5.75" customHeight="1">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5.75" customHeight="1">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5.75" customHeight="1">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5.75" customHeight="1">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5.75" customHeight="1">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5.75" customHeight="1">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5.75" customHeight="1">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5.75" customHeight="1">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5.75" customHeight="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5.75" customHeight="1">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5.75" customHeight="1">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5.75" customHeight="1">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5.75" customHeight="1">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5.75" customHeight="1">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5.75" customHeight="1">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5.75" customHeight="1">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5.75" customHeight="1">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5.75" customHeight="1">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5.75" customHeight="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5.75" customHeight="1">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5.75" customHeight="1">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5.75" customHeight="1">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5.75" customHeight="1">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5.75" customHeight="1">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5.75" customHeight="1">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5.75" customHeight="1">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5.75" customHeight="1">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5.75" customHeight="1">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5.75" customHeight="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5.75" customHeight="1">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5.75" customHeight="1">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5.75" customHeight="1">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5.75" customHeight="1">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5.75" customHeight="1">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5.75" customHeight="1">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5.75" customHeight="1">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5.75" customHeight="1">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5.75" customHeight="1">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5.75" customHeight="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5.75" customHeight="1">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5.75" customHeight="1">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5.75" customHeight="1">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5.75" customHeight="1">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5.75" customHeight="1">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5.75" customHeight="1">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5.75" customHeight="1">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5.75" customHeight="1">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5.75" customHeight="1">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5.75" customHeight="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5.75" customHeight="1">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5.75" customHeight="1">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5.75" customHeight="1">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5.75" customHeight="1">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5.75" customHeight="1">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5.75" customHeight="1">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5.75" customHeight="1">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5.75" customHeight="1">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5.75" customHeight="1">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5.75" customHeight="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5.75" customHeight="1">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5.75" customHeight="1">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5.75" customHeight="1">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5.75" customHeight="1">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5.75" customHeight="1">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5.75" customHeight="1">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5.75" customHeight="1">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5.75" customHeight="1">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5.75" customHeight="1">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5.75" customHeight="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5.75" customHeight="1">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5.75" customHeight="1">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5.75" customHeight="1">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5.75" customHeight="1">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5.75" customHeight="1">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5.75" customHeight="1">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5.75" customHeight="1">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5.75" customHeight="1">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5.75" customHeight="1">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5.75" customHeight="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5.75" customHeight="1">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5.75" customHeight="1">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5.75" customHeight="1">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5.75" customHeight="1">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5.75" customHeight="1">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5.75" customHeight="1">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5.75" customHeight="1">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5.75" customHeight="1">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5.75" customHeight="1">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5.75" customHeight="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5.75" customHeight="1">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5.75" customHeight="1">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5.75" customHeight="1">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5.75" customHeight="1">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5.75" customHeight="1">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5.75" customHeight="1">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5.75" customHeight="1">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5.75" customHeight="1">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5.75" customHeight="1">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5.75" customHeight="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5.75" customHeight="1">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5.75" customHeight="1">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5.75" customHeight="1">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5.75" customHeight="1">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5.75" customHeight="1">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5.75" customHeight="1">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5.75" customHeight="1">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5.75" customHeight="1">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5.75" customHeight="1">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5.75" customHeight="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5.75" customHeight="1">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5.75" customHeight="1">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5.75" customHeight="1">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5.75" customHeight="1">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5.75" customHeight="1">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5.75" customHeight="1">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5.75" customHeight="1">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5.75" customHeight="1">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5.75" customHeight="1">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5.75" customHeight="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5.75" customHeight="1">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5.75" customHeight="1">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5.75" customHeight="1">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5.75" customHeight="1">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5.75" customHeight="1">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5.75" customHeight="1">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5.75" customHeight="1">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5.75" customHeight="1">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5.75" customHeight="1">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5.75" customHeight="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5.75" customHeight="1">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5.75" customHeight="1">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5.75" customHeight="1">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5.75" customHeight="1">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5.75" customHeight="1">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5.75" customHeight="1">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5.75" customHeight="1">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5.75" customHeight="1">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5.75" customHeight="1">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5.75" customHeight="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5.75" customHeight="1">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5.75" customHeight="1">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5.75" customHeight="1">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5.75" customHeight="1">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5.75" customHeight="1">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5.75" customHeight="1">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5.75" customHeight="1">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5.75" customHeight="1">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5.75" customHeight="1">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5.75" customHeight="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5.75" customHeight="1">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5.75" customHeight="1">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5.75" customHeight="1">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5.75" customHeight="1">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5.75" customHeight="1">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5.75" customHeight="1">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5.75" customHeight="1">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5.75" customHeight="1">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5.75" customHeight="1">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5.75" customHeight="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5.75" customHeight="1">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5.75" customHeight="1">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5.75" customHeight="1">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ht="15.75" customHeight="1">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spans="1:26" ht="15.75" customHeight="1">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spans="1:26" ht="15.75" customHeight="1">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spans="1:26" ht="15.75" customHeight="1">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spans="1:26" ht="15.75" customHeight="1">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spans="1:26" ht="15.75" customHeight="1">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spans="1:26" ht="15.75" customHeight="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spans="1:26" ht="15.75" customHeight="1">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spans="1:26" ht="15.75" customHeight="1">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spans="1:26" ht="15.75" customHeight="1">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spans="1:26" ht="15.75" customHeight="1">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spans="1:26" ht="15.75" customHeight="1">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spans="1:26" ht="15.75" customHeight="1">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spans="1:26" ht="15.75" customHeight="1">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spans="1:26" ht="15.75" customHeight="1">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spans="1:26" ht="15.75" customHeight="1">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spans="1:26" ht="15.75" customHeight="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spans="1:26" ht="15.75" customHeight="1">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spans="1:26" ht="15.75" customHeight="1">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spans="1:26" ht="15.75" customHeight="1">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spans="1:26" ht="15.75" customHeight="1">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spans="1:26" ht="15.75" customHeight="1">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spans="1:26" ht="15.75" customHeight="1">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spans="1:26" ht="15.75" customHeight="1">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spans="1:26" ht="15.75" customHeight="1">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spans="1:26" ht="15.75" customHeight="1">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spans="1:26" ht="15.75" customHeight="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spans="1:26" ht="15.75" customHeight="1">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spans="1:26" ht="15.75" customHeight="1">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spans="1:26" ht="15.75" customHeight="1">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spans="1:26" ht="15.75" customHeight="1">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spans="1:26" ht="15.75" customHeight="1">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spans="1:26" ht="15.75" customHeight="1">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spans="1:26" ht="15.75" customHeight="1">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spans="1:26" ht="15.75" customHeight="1">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spans="1:26" ht="15.75" customHeight="1">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spans="1:26" ht="15.75" customHeight="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spans="1:26" ht="15.75" customHeight="1">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spans="1:26" ht="15.75" customHeight="1">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spans="1:26" ht="15.75" customHeight="1">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spans="1:26" ht="15.75" customHeight="1">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spans="1:26" ht="15.75" customHeight="1">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spans="1:26" ht="15.75" customHeight="1">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spans="1:26" ht="15.75" customHeight="1">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spans="1:26" ht="15.75" customHeight="1">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spans="1:26" ht="15.75" customHeight="1">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spans="1:26" ht="15.75" customHeight="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spans="1:26" ht="15.75" customHeight="1">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spans="1:26" ht="15.75" customHeight="1">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spans="1:26" ht="15.75" customHeight="1">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spans="1:26" ht="15.75" customHeight="1">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spans="1:26" ht="15.75" customHeight="1">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spans="1:26" ht="15.75" customHeight="1">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spans="1:26" ht="15.75" customHeight="1">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spans="1:26" ht="15.75" customHeight="1">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spans="1:26" ht="15.75" customHeight="1">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spans="1:26" ht="15.75" customHeight="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spans="1:26" ht="15.75" customHeight="1">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spans="1:26" ht="15.75" customHeight="1">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spans="1:26" ht="15.75" customHeight="1">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spans="1:26" ht="15.75" customHeight="1">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spans="1:26" ht="15.75" customHeight="1">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spans="1:26" ht="15.75" customHeight="1">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spans="1:26" ht="15.75" customHeight="1">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spans="1:26" ht="15.75" customHeight="1">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spans="1:26" ht="15.75" customHeight="1">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spans="1:26" ht="15.75" customHeight="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spans="1:26" ht="15.75" customHeight="1">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spans="1:26" ht="15.75" customHeight="1">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spans="1:26" ht="15.75" customHeight="1">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spans="1:26" ht="15.75" customHeight="1">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spans="1:26" ht="15.75" customHeight="1">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spans="1:26" ht="15.75" customHeight="1">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spans="1:26" ht="15.75" customHeight="1">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spans="1:26" ht="15.75" customHeight="1">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spans="1:26" ht="15.75" customHeight="1">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spans="1:26" ht="15.75" customHeight="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spans="1:26" ht="15.75" customHeight="1">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spans="1:26" ht="15.75" customHeight="1">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spans="1:26" ht="15.75" customHeight="1">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spans="1:26" ht="15.75" customHeight="1">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spans="1:26" ht="15.75" customHeight="1">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spans="1:26" ht="15.75" customHeight="1">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spans="1:26" ht="15.75" customHeight="1">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spans="1:26" ht="15.75" customHeight="1">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spans="1:26" ht="15.75" customHeight="1">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spans="1:26" ht="15.75" customHeight="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spans="1:26" ht="15.75" customHeight="1">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spans="1:26" ht="15.75" customHeight="1">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spans="1:26" ht="15.75" customHeight="1">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spans="1:26" ht="15.75" customHeight="1">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spans="1:26" ht="15.75" customHeight="1">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spans="1:26" ht="15.75" customHeight="1">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spans="1:26" ht="15.75" customHeight="1">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spans="1:26" ht="15.75" customHeight="1">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spans="1:26" ht="15.75" customHeight="1">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spans="1:26" ht="15.75" customHeight="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spans="1:26" ht="15.75" customHeight="1">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spans="1:26" ht="15.75" customHeight="1">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spans="1:26" ht="15.75" customHeight="1">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spans="1:26" ht="15.75" customHeight="1">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spans="1:26" ht="15.75" customHeight="1">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spans="1:26" ht="15.75" customHeight="1">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spans="1:26" ht="15.75" customHeight="1">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spans="1:26" ht="15.75" customHeight="1">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spans="1:26" ht="15.75" customHeight="1">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spans="1:26" ht="15.75" customHeight="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spans="1:26" ht="15.75" customHeight="1">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spans="1:26" ht="15.75" customHeight="1">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spans="1:26" ht="15.75" customHeight="1">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spans="1:26" ht="15.75" customHeight="1">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spans="1:26" ht="15.75" customHeight="1">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spans="1:26" ht="15.75" customHeight="1">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spans="1:26" ht="15.75" customHeight="1">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spans="1:26" ht="15.75" customHeight="1">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spans="1:26" ht="15.75" customHeight="1">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spans="1:26" ht="15.75" customHeight="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spans="1:26" ht="15.75" customHeight="1">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spans="1:26" ht="15.75" customHeight="1">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spans="1:26" ht="15.75" customHeight="1">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spans="1:26" ht="15.75" customHeight="1">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spans="1:26" ht="15.75" customHeight="1">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spans="1:26" ht="15.75" customHeight="1">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spans="1:26" ht="15.75" customHeight="1">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spans="1:26" ht="15.75" customHeight="1">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spans="1:26" ht="15.75" customHeight="1">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spans="1:26" ht="15.75" customHeight="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spans="1:26" ht="15.75" customHeight="1">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spans="1:26" ht="15.75" customHeight="1">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spans="1:26" ht="15.75" customHeight="1">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spans="1:26" ht="15.75" customHeight="1">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spans="1:26" ht="15.75" customHeight="1">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spans="1:26" ht="15.75" customHeight="1">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spans="1:26" ht="15.75" customHeight="1">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spans="1:26" ht="15.75" customHeight="1">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spans="1:26" ht="15.75" customHeight="1">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spans="1:26" ht="15.75" customHeight="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spans="1:26" ht="15.75" customHeight="1">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spans="1:26" ht="15.75" customHeight="1">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spans="1:26" ht="15.75" customHeight="1">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spans="1:26" ht="15.75" customHeight="1">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spans="1:26" ht="15.75" customHeight="1">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spans="1:26" ht="15.75" customHeight="1">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spans="1:26" ht="15.75" customHeight="1">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spans="1:26" ht="15.75" customHeight="1">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spans="1:26" ht="15.75" customHeight="1">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spans="1:26" ht="15.75" customHeight="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spans="1:26" ht="15.75" customHeight="1">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spans="1:26" ht="15.75" customHeight="1">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spans="1:26" ht="15.75" customHeight="1">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spans="1:26" ht="15.75" customHeight="1">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spans="1:26" ht="15.75" customHeight="1">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spans="1:26" ht="15.75" customHeight="1">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spans="1:26" ht="15.75" customHeight="1">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spans="1:26" ht="15.75" customHeight="1">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spans="1:26" ht="15.75" customHeight="1">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spans="1:26" ht="15.75" customHeight="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spans="1:26" ht="15.75" customHeight="1">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spans="1:26" ht="15.75" customHeight="1">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spans="1:26" ht="15.75" customHeight="1">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spans="1:26" ht="15.75" customHeight="1">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spans="1:26" ht="15.75" customHeight="1">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spans="1:26" ht="15.75" customHeight="1">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spans="1:26" ht="15.75" customHeight="1">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spans="1:26" ht="15.75" customHeight="1">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spans="1:26" ht="15.75" customHeight="1">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spans="1:26" ht="15.75" customHeight="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spans="1:26" ht="15.75" customHeight="1">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spans="1:26" ht="15.75" customHeight="1">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spans="1:26" ht="15.75" customHeight="1">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spans="1:26" ht="15.75" customHeight="1">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spans="1:26" ht="15.75" customHeight="1">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spans="1:26" ht="15.75" customHeight="1">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spans="1:26" ht="15.75" customHeight="1">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spans="1:26" ht="15.75" customHeight="1">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spans="1:26" ht="15.75" customHeight="1">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spans="1:26" ht="15.75" customHeight="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spans="1:26" ht="15.75" customHeight="1">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spans="1:26" ht="15.75" customHeight="1">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spans="1:26" ht="15.75" customHeight="1">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spans="1:26" ht="15.75" customHeight="1">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spans="1:26" ht="15.75" customHeight="1">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spans="1:26" ht="15.75" customHeight="1">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spans="1:26" ht="15.75" customHeight="1">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spans="1:26" ht="15.75" customHeight="1">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spans="1:26" ht="15.75" customHeight="1">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spans="1:26" ht="15.75" customHeight="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spans="1:26" ht="15.75" customHeight="1">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spans="1:26" ht="15.75" customHeight="1">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spans="1:26" ht="15.75" customHeight="1">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spans="1:26" ht="15.75" customHeight="1">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spans="1:26" ht="15.75" customHeight="1">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spans="1:26" ht="15.75" customHeight="1">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spans="1:26" ht="15.75" customHeight="1">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spans="1:26" ht="15.75" customHeight="1">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spans="1:26" ht="15.75" customHeight="1">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spans="1:26" ht="15.75" customHeight="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spans="1:26" ht="15.75" customHeight="1">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spans="1:26" ht="15.75" customHeight="1">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spans="1:26" ht="15.75" customHeight="1">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spans="1:26" ht="15.75" customHeight="1">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spans="1:26" ht="15.75" customHeight="1">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spans="1:26" ht="15.75" customHeight="1">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spans="1:26" ht="15.75" customHeight="1">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spans="1:26" ht="15.75" customHeight="1">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spans="1:26" ht="15.75" customHeight="1">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spans="1:26" ht="15.75" customHeight="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spans="1:26" ht="15.75" customHeight="1">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spans="1:26" ht="15.75" customHeight="1">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spans="1:26" ht="15.75" customHeight="1">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spans="1:26" ht="15.75" customHeight="1">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spans="1:26" ht="15.75" customHeight="1">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spans="1:26" ht="15.75" customHeight="1">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spans="1:26" ht="15.75" customHeight="1">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spans="1:26" ht="15.75" customHeight="1">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spans="1:26" ht="15.75" customHeight="1">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spans="1:26" ht="15.75" customHeight="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spans="1:26" ht="15.75" customHeight="1">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spans="1:26" ht="15.75" customHeight="1">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spans="1:26" ht="15.75" customHeight="1">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spans="1:26" ht="15.75" customHeight="1">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spans="1:26" ht="15.75" customHeight="1">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spans="1:26" ht="15.75" customHeight="1">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spans="1:26" ht="15.75" customHeight="1">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spans="1:26" ht="15.75" customHeight="1">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spans="1:26" ht="15.75" customHeight="1">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spans="1:26" ht="15.75" customHeight="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spans="1:26" ht="15.75" customHeight="1">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spans="1:26" ht="15.75" customHeight="1">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spans="1:26" ht="15.75" customHeight="1">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spans="1:26" ht="15.75" customHeight="1">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spans="1:26" ht="15.75" customHeight="1">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spans="1:26" ht="15.75" customHeight="1">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spans="1:26" ht="15.75" customHeight="1">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spans="1:26" ht="15.75" customHeight="1">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spans="1:26" ht="15.75" customHeight="1">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spans="1:26" ht="15.75" customHeight="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spans="1:26" ht="15.75" customHeight="1">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spans="1:26" ht="15.75" customHeight="1">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spans="1:26" ht="15.75" customHeight="1">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spans="1:26" ht="15.75" customHeight="1">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spans="1:26" ht="15.75" customHeight="1">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spans="1:26" ht="15.75" customHeight="1">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spans="1:26" ht="15.75" customHeight="1">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spans="1:26" ht="15.75" customHeight="1">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spans="1:26" ht="15.75" customHeight="1">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spans="1:26" ht="15.75" customHeight="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spans="1:26" ht="15.75" customHeight="1">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spans="1:26" ht="15.75" customHeight="1">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spans="1:26" ht="15.75" customHeight="1">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spans="1:26" ht="15.75" customHeight="1">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spans="1:26" ht="15.75" customHeight="1">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spans="1:26" ht="15.75" customHeight="1">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spans="1:26" ht="15.75" customHeight="1">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spans="1:26" ht="15.75" customHeight="1">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spans="1:26" ht="15.75" customHeight="1">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spans="1:26" ht="15.75" customHeight="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spans="1:26" ht="15.75" customHeight="1">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spans="1:26" ht="15.75" customHeight="1">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spans="1:26" ht="15.75" customHeight="1">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spans="1:26" ht="15.75" customHeight="1">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spans="1:26" ht="15.75" customHeight="1">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spans="1:26" ht="15.75" customHeight="1">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spans="1:26" ht="15.75" customHeight="1">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spans="1:26" ht="15.75" customHeight="1">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spans="1:26" ht="15.75" customHeight="1">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spans="1:26" ht="15.75" customHeight="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spans="1:26" ht="15.75" customHeight="1">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spans="1:26" ht="15.75" customHeight="1">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spans="1:26" ht="15.75" customHeight="1">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spans="1:26" ht="15.75" customHeight="1">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spans="1:26" ht="15.75" customHeight="1">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spans="1:26" ht="15.75" customHeight="1">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spans="1:26" ht="15.75" customHeight="1">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spans="1:26" ht="15.75" customHeight="1">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spans="1:26" ht="15.75" customHeight="1">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spans="1:26" ht="15.75" customHeight="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spans="1:26" ht="15.75" customHeight="1">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spans="1:26" ht="15.75" customHeight="1">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spans="1:26" ht="15.75" customHeight="1">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spans="1:26" ht="15.75" customHeight="1">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spans="1:26" ht="15.75" customHeight="1">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spans="1:26" ht="15.75" customHeight="1">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spans="1:26" ht="15.75" customHeight="1">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spans="1:26" ht="15.75" customHeight="1">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spans="1:26" ht="15.75" customHeight="1">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spans="1:26" ht="15.75" customHeight="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spans="1:26" ht="15.75" customHeight="1">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spans="1:26" ht="15.75" customHeight="1">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spans="1:26" ht="15.75" customHeight="1">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spans="1:26" ht="15.75" customHeight="1">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spans="1:26" ht="15.75" customHeight="1">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spans="1:26" ht="15.75" customHeight="1">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spans="1:26" ht="15.75" customHeight="1">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spans="1:26" ht="15.75" customHeight="1">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spans="1:26" ht="15.75" customHeight="1">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spans="1:26" ht="15.75" customHeight="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spans="1:26" ht="15.75" customHeight="1">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spans="1:26" ht="15.75" customHeight="1">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spans="1:26" ht="15.75" customHeight="1">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spans="1:26" ht="15.75" customHeight="1">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spans="1:26" ht="15.75" customHeight="1">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spans="1:26" ht="15.75" customHeight="1">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spans="1:26" ht="15.75" customHeight="1">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spans="1:26" ht="15.75" customHeight="1">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spans="1:26" ht="15.75" customHeight="1">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spans="1:26" ht="15.75" customHeight="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spans="1:26" ht="15.75" customHeight="1">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spans="1:26" ht="15.75" customHeight="1">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spans="1:26" ht="15.75" customHeight="1">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spans="1:26" ht="15.75" customHeight="1">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spans="1:26" ht="15.75" customHeight="1">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spans="1:26" ht="15.75" customHeight="1">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spans="1:26" ht="15.75" customHeight="1">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spans="1:26" ht="15.75" customHeight="1">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spans="1:26" ht="15.75" customHeight="1">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spans="1:26" ht="15.75" customHeight="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0"/>
  <sheetViews>
    <sheetView workbookViewId="0"/>
  </sheetViews>
  <sheetFormatPr defaultColWidth="14.42578125" defaultRowHeight="15" customHeight="1"/>
  <cols>
    <col min="1" max="2" width="18.140625" customWidth="1"/>
    <col min="3" max="3" width="18" customWidth="1"/>
    <col min="4" max="5" width="18.140625" customWidth="1"/>
  </cols>
  <sheetData>
    <row r="1" spans="1:8">
      <c r="A1" s="73" t="s">
        <v>100</v>
      </c>
      <c r="B1" s="73" t="s">
        <v>101</v>
      </c>
      <c r="C1" s="73" t="s">
        <v>102</v>
      </c>
      <c r="D1" s="73" t="s">
        <v>103</v>
      </c>
      <c r="E1" s="73" t="s">
        <v>104</v>
      </c>
      <c r="F1" s="73"/>
      <c r="G1" s="73"/>
      <c r="H1" s="73"/>
    </row>
    <row r="2" spans="1:8">
      <c r="A2" s="15"/>
      <c r="B2" s="15"/>
      <c r="C2" s="15"/>
      <c r="D2" s="15"/>
      <c r="E2" s="15"/>
    </row>
    <row r="3" spans="1:8">
      <c r="A3" s="15"/>
      <c r="B3" s="15"/>
      <c r="C3" s="15"/>
      <c r="D3" s="15"/>
      <c r="E3" s="15"/>
    </row>
    <row r="4" spans="1:8">
      <c r="A4" s="15"/>
      <c r="B4" s="15"/>
      <c r="C4" s="15"/>
      <c r="D4" s="15"/>
      <c r="E4" s="15"/>
    </row>
    <row r="5" spans="1:8">
      <c r="A5" s="15"/>
      <c r="B5" s="15"/>
      <c r="C5" s="15"/>
      <c r="D5" s="15"/>
      <c r="E5" s="15"/>
    </row>
    <row r="6" spans="1:8">
      <c r="A6" s="15"/>
      <c r="B6" s="15"/>
      <c r="C6" s="15"/>
      <c r="D6" s="15"/>
      <c r="E6" s="15"/>
    </row>
    <row r="7" spans="1:8">
      <c r="A7" s="15"/>
      <c r="B7" s="15"/>
      <c r="C7" s="15"/>
      <c r="D7" s="15"/>
      <c r="E7" s="15"/>
    </row>
    <row r="8" spans="1:8">
      <c r="A8" s="15"/>
      <c r="B8" s="15"/>
      <c r="C8" s="15"/>
      <c r="D8" s="15"/>
      <c r="E8" s="15"/>
    </row>
    <row r="9" spans="1:8">
      <c r="A9" s="15"/>
      <c r="B9" s="15"/>
      <c r="C9" s="15"/>
      <c r="D9" s="15"/>
      <c r="E9" s="15"/>
    </row>
    <row r="10" spans="1:8">
      <c r="A10" s="15"/>
      <c r="B10" s="15"/>
      <c r="C10" s="15"/>
      <c r="D10" s="15"/>
      <c r="E10" s="1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A5" sqref="A5"/>
    </sheetView>
  </sheetViews>
  <sheetFormatPr defaultColWidth="14.42578125" defaultRowHeight="15" customHeight="1"/>
  <cols>
    <col min="1" max="1" width="63.42578125" customWidth="1"/>
  </cols>
  <sheetData>
    <row r="1" spans="1:1">
      <c r="A1" s="55" t="s">
        <v>109</v>
      </c>
    </row>
    <row r="2" spans="1:1">
      <c r="A2" s="55" t="s">
        <v>105</v>
      </c>
    </row>
    <row r="3" spans="1:1">
      <c r="A3" s="55" t="s">
        <v>106</v>
      </c>
    </row>
    <row r="4" spans="1:1">
      <c r="A4" s="55" t="s">
        <v>107</v>
      </c>
    </row>
    <row r="5" spans="1:1">
      <c r="A5" s="5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Game of Goose Board</vt:lpstr>
      <vt:lpstr>Rules and Information</vt:lpstr>
      <vt:lpstr>Scoreboard</vt:lpstr>
      <vt:lpstr>Prizes and Participants</vt:lpstr>
      <vt:lpstr>UpdateTable</vt:lpstr>
      <vt:lpstr>Event Moderation</vt:lpstr>
      <vt:lpstr>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cp:lastModifiedBy>
  <dcterms:modified xsi:type="dcterms:W3CDTF">2023-06-06T18:25:29Z</dcterms:modified>
</cp:coreProperties>
</file>