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15" windowWidth="21465" windowHeight="10440"/>
  </bookViews>
  <sheets>
    <sheet name="CVTS Thoracic Data" sheetId="1" r:id="rId1"/>
    <sheet name="Dr. Kernstine's Data" sheetId="3" r:id="rId2"/>
    <sheet name="Parkland Data" sheetId="4" r:id="rId3"/>
    <sheet name="VA Data" sheetId="2" r:id="rId4"/>
  </sheets>
  <calcPr calcId="145621"/>
</workbook>
</file>

<file path=xl/calcChain.xml><?xml version="1.0" encoding="utf-8"?>
<calcChain xmlns="http://schemas.openxmlformats.org/spreadsheetml/2006/main">
  <c r="J31" i="3" l="1"/>
  <c r="J63" i="3"/>
  <c r="H63" i="1"/>
  <c r="H31" i="1"/>
  <c r="H63" i="3"/>
  <c r="H31" i="3"/>
  <c r="H34" i="4"/>
  <c r="H66" i="4"/>
  <c r="J30" i="3" l="1"/>
  <c r="H30" i="1"/>
  <c r="H30" i="3"/>
  <c r="H62" i="3"/>
  <c r="J62" i="3" s="1"/>
  <c r="H62" i="1"/>
  <c r="H61" i="1"/>
  <c r="H33" i="4"/>
  <c r="H65" i="4"/>
  <c r="H32" i="4" l="1"/>
  <c r="H29" i="1"/>
  <c r="H29" i="3"/>
  <c r="H64" i="4"/>
  <c r="J61" i="3"/>
  <c r="H61" i="3"/>
  <c r="J29" i="3"/>
  <c r="H63" i="4" l="1"/>
  <c r="H31" i="4"/>
  <c r="J28" i="3"/>
  <c r="H28" i="1"/>
  <c r="H28" i="3"/>
  <c r="H60" i="1"/>
  <c r="H60" i="3"/>
  <c r="J60" i="3"/>
  <c r="H30" i="4" l="1"/>
  <c r="H27" i="1"/>
  <c r="H27" i="3"/>
  <c r="J27" i="3" s="1"/>
  <c r="H62" i="4"/>
  <c r="H59" i="1"/>
  <c r="J59" i="3" s="1"/>
  <c r="H59" i="3"/>
  <c r="H27" i="4"/>
  <c r="H28" i="4"/>
  <c r="H29" i="4"/>
  <c r="H26" i="1" l="1"/>
  <c r="H25" i="1"/>
  <c r="H26" i="3"/>
  <c r="H25" i="3"/>
  <c r="H61" i="4"/>
  <c r="H60" i="4" l="1"/>
  <c r="H58" i="1"/>
  <c r="H58" i="3"/>
  <c r="H57" i="1"/>
  <c r="H57" i="3"/>
  <c r="H24" i="1" l="1"/>
  <c r="H24" i="3"/>
  <c r="H59" i="4"/>
  <c r="H56" i="1"/>
  <c r="H56" i="3"/>
  <c r="H58" i="4"/>
  <c r="H55" i="1"/>
  <c r="H55" i="3"/>
  <c r="H23" i="1"/>
  <c r="H23" i="3"/>
  <c r="H57" i="4" l="1"/>
  <c r="H22" i="1"/>
  <c r="H54" i="1"/>
  <c r="H54" i="3"/>
  <c r="H56" i="4" l="1"/>
  <c r="H53" i="1"/>
  <c r="H53" i="3"/>
  <c r="H21" i="1"/>
  <c r="H3" i="1" l="1"/>
  <c r="H4" i="1"/>
  <c r="H5" i="1"/>
  <c r="H6" i="1"/>
  <c r="H7" i="1"/>
  <c r="H8" i="1"/>
  <c r="H9" i="1"/>
  <c r="H20" i="1" l="1"/>
  <c r="J20" i="3" l="1"/>
  <c r="H55" i="4"/>
  <c r="H52" i="3"/>
  <c r="H52" i="1"/>
  <c r="H54" i="4" l="1"/>
  <c r="H19" i="1"/>
  <c r="H51" i="1" l="1"/>
  <c r="H51" i="3"/>
  <c r="E18" i="2"/>
  <c r="H53" i="4" l="1"/>
  <c r="H50" i="3"/>
  <c r="H50" i="1"/>
  <c r="H18" i="1"/>
  <c r="E16" i="2" l="1"/>
  <c r="E17" i="2"/>
  <c r="H13" i="4" l="1"/>
  <c r="H14" i="4"/>
  <c r="H15" i="4"/>
  <c r="H16" i="4"/>
  <c r="H17" i="4"/>
  <c r="H4" i="4"/>
  <c r="H5" i="4"/>
  <c r="H6" i="4"/>
  <c r="H7" i="4"/>
  <c r="H8" i="4"/>
  <c r="H9" i="4"/>
  <c r="H10" i="4"/>
  <c r="H11" i="4"/>
  <c r="H12" i="4"/>
  <c r="H18" i="4"/>
  <c r="H19" i="4"/>
  <c r="H20" i="4"/>
  <c r="H21" i="4"/>
  <c r="H22" i="4"/>
  <c r="H23" i="4"/>
  <c r="H24" i="4"/>
  <c r="H25" i="4"/>
  <c r="H26" i="4"/>
  <c r="H3" i="4"/>
  <c r="H17" i="1" l="1"/>
  <c r="H49" i="1"/>
  <c r="H49" i="3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J49" i="3" l="1"/>
  <c r="J50" i="3"/>
  <c r="J51" i="3"/>
  <c r="J52" i="3"/>
  <c r="J53" i="3"/>
  <c r="J54" i="3"/>
  <c r="J55" i="3"/>
  <c r="J56" i="3"/>
  <c r="J57" i="3"/>
  <c r="J58" i="3"/>
  <c r="J17" i="3"/>
  <c r="J18" i="3"/>
  <c r="J19" i="3"/>
  <c r="J21" i="3"/>
  <c r="J22" i="3"/>
  <c r="J23" i="3"/>
  <c r="J24" i="3"/>
  <c r="J25" i="3"/>
  <c r="J26" i="3"/>
  <c r="H16" i="1"/>
  <c r="J16" i="3" s="1"/>
  <c r="I14" i="2"/>
  <c r="I15" i="2"/>
  <c r="I13" i="2"/>
  <c r="E13" i="2"/>
  <c r="E14" i="2"/>
  <c r="E15" i="2"/>
  <c r="E12" i="2"/>
  <c r="H48" i="3"/>
  <c r="H48" i="1"/>
  <c r="J48" i="3" l="1"/>
  <c r="H15" i="1"/>
  <c r="H47" i="3"/>
  <c r="H47" i="1"/>
  <c r="J47" i="3" l="1"/>
  <c r="J15" i="3"/>
  <c r="H14" i="1"/>
  <c r="H46" i="3"/>
  <c r="H46" i="1"/>
  <c r="J46" i="3" l="1"/>
  <c r="J14" i="3"/>
  <c r="J13" i="3"/>
  <c r="H45" i="1"/>
  <c r="H45" i="3"/>
  <c r="H44" i="1"/>
  <c r="J45" i="3" l="1"/>
  <c r="I11" i="2"/>
  <c r="J12" i="3"/>
  <c r="H44" i="3"/>
  <c r="J44" i="3" s="1"/>
  <c r="H43" i="3" l="1"/>
  <c r="H11" i="1"/>
  <c r="H43" i="1"/>
  <c r="J43" i="3" l="1"/>
  <c r="J11" i="3"/>
  <c r="H10" i="1"/>
  <c r="J9" i="3"/>
  <c r="J7" i="3"/>
  <c r="H3" i="3" l="1"/>
  <c r="J3" i="3" s="1"/>
  <c r="H4" i="3"/>
  <c r="J4" i="3" s="1"/>
  <c r="J5" i="3"/>
  <c r="J6" i="3"/>
  <c r="J8" i="3"/>
  <c r="J10" i="3"/>
  <c r="H42" i="3" l="1"/>
  <c r="H41" i="3"/>
  <c r="H40" i="3"/>
  <c r="H39" i="3"/>
  <c r="H38" i="3"/>
  <c r="H37" i="3"/>
  <c r="H36" i="3"/>
  <c r="H35" i="3"/>
  <c r="H42" i="1" l="1"/>
  <c r="J42" i="3" s="1"/>
  <c r="H41" i="1" l="1"/>
  <c r="J41" i="3" s="1"/>
  <c r="H40" i="1" l="1"/>
  <c r="J40" i="3" s="1"/>
  <c r="H39" i="1" l="1"/>
  <c r="J39" i="3" s="1"/>
  <c r="H38" i="1" l="1"/>
  <c r="J38" i="3" s="1"/>
  <c r="H36" i="1" l="1"/>
  <c r="J36" i="3" s="1"/>
  <c r="H37" i="1"/>
  <c r="J37" i="3" s="1"/>
  <c r="H35" i="1" l="1"/>
  <c r="J35" i="3" s="1"/>
</calcChain>
</file>

<file path=xl/sharedStrings.xml><?xml version="1.0" encoding="utf-8"?>
<sst xmlns="http://schemas.openxmlformats.org/spreadsheetml/2006/main" count="91" uniqueCount="29">
  <si>
    <t>Metastatic cancer</t>
  </si>
  <si>
    <t>Lung cancer</t>
  </si>
  <si>
    <t>Esophageal cancer</t>
  </si>
  <si>
    <t>Other cancer</t>
  </si>
  <si>
    <t>Benign disease</t>
  </si>
  <si>
    <t>Undiagnosed</t>
  </si>
  <si>
    <t>Total</t>
  </si>
  <si>
    <t>Thoracic New Consults @ VA</t>
  </si>
  <si>
    <t>Other</t>
  </si>
  <si>
    <t>Thoracic Surgical Cases @ VA</t>
  </si>
  <si>
    <t>Lung Cancer</t>
  </si>
  <si>
    <t>Esophageal Cancer</t>
  </si>
  <si>
    <r>
      <t xml:space="preserve">Thoracic Surgical Cases </t>
    </r>
    <r>
      <rPr>
        <b/>
        <i/>
        <sz val="11"/>
        <color theme="1"/>
        <rFont val="Calibri"/>
        <family val="2"/>
        <scheme val="minor"/>
      </rPr>
      <t xml:space="preserve">by CVTS Surgeons </t>
    </r>
    <r>
      <rPr>
        <b/>
        <sz val="11"/>
        <color theme="1"/>
        <rFont val="Calibri"/>
        <family val="2"/>
        <scheme val="minor"/>
      </rPr>
      <t>@ SPUH</t>
    </r>
  </si>
  <si>
    <t>as reported by Dr. Murthy</t>
  </si>
  <si>
    <t>as reported by Drs. Graham &amp; Harrison</t>
  </si>
  <si>
    <t>as reported by Dr. Graham</t>
  </si>
  <si>
    <r>
      <t xml:space="preserve">Thoracic Surgical Cases </t>
    </r>
    <r>
      <rPr>
        <b/>
        <i/>
        <sz val="11"/>
        <color theme="1"/>
        <rFont val="Calibri"/>
        <family val="2"/>
        <scheme val="minor"/>
      </rPr>
      <t>by Dr. Kernstine</t>
    </r>
  </si>
  <si>
    <r>
      <t xml:space="preserve">New thoracic clinic patients seen </t>
    </r>
    <r>
      <rPr>
        <b/>
        <i/>
        <sz val="11"/>
        <color theme="1"/>
        <rFont val="Calibri"/>
        <family val="2"/>
        <scheme val="minor"/>
      </rPr>
      <t>by Dr. Kernstine</t>
    </r>
  </si>
  <si>
    <r>
      <t xml:space="preserve">New Thoracic Clinic Patients seen </t>
    </r>
    <r>
      <rPr>
        <b/>
        <i/>
        <sz val="11"/>
        <color theme="1"/>
        <rFont val="Calibri"/>
        <family val="2"/>
        <scheme val="minor"/>
      </rPr>
      <t xml:space="preserve">by all CVTS Surgeons </t>
    </r>
    <r>
      <rPr>
        <b/>
        <sz val="11"/>
        <color theme="1"/>
        <rFont val="Calibri"/>
        <family val="2"/>
        <scheme val="minor"/>
      </rPr>
      <t>@ SPUH</t>
    </r>
  </si>
  <si>
    <t xml:space="preserve"> *2 bedside</t>
  </si>
  <si>
    <t>*2 bedside</t>
  </si>
  <si>
    <t>as reported by Dr. Harrison</t>
  </si>
  <si>
    <t>% of all CVTS</t>
  </si>
  <si>
    <r>
      <t xml:space="preserve">Thoracic Surgical Cases </t>
    </r>
    <r>
      <rPr>
        <b/>
        <i/>
        <sz val="11"/>
        <color theme="1"/>
        <rFont val="Calibri"/>
        <family val="2"/>
        <scheme val="minor"/>
      </rPr>
      <t>at Parkland</t>
    </r>
  </si>
  <si>
    <r>
      <t xml:space="preserve">Thoracic New Consults </t>
    </r>
    <r>
      <rPr>
        <b/>
        <i/>
        <sz val="11"/>
        <color theme="1"/>
        <rFont val="Calibri"/>
        <family val="2"/>
        <scheme val="minor"/>
      </rPr>
      <t>at Parkland</t>
    </r>
  </si>
  <si>
    <t>as reported by Dr. Ferguson/ OR Logs</t>
  </si>
  <si>
    <t>1*</t>
  </si>
  <si>
    <t>as reported by Dr. Graham, *Lap transhiatal for cancer by Gen Surg</t>
  </si>
  <si>
    <t>as reported by Dr.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</si>
</sst>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14" fontId="2" fillId="0" borderId="1" xfId="0" applyNumberFormat="1" applyFont="1" applyBorder="1"/>
    <xf numFmtId="14" fontId="2" fillId="0" borderId="2" xfId="0" applyNumberFormat="1" applyFon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/>
    <xf numFmtId="0" fontId="1" fillId="5" borderId="0" xfId="0" applyFont="1" applyFill="1" applyAlignment="1"/>
    <xf numFmtId="0" fontId="0" fillId="3" borderId="0" xfId="0" applyFill="1"/>
    <xf numFmtId="0" fontId="0" fillId="5" borderId="0" xfId="0" quotePrefix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/>
    <xf numFmtId="0" fontId="0" fillId="8" borderId="3" xfId="0" applyFill="1" applyBorder="1" applyAlignment="1">
      <alignment horizontal="center"/>
    </xf>
    <xf numFmtId="0" fontId="1" fillId="7" borderId="5" xfId="0" applyFont="1" applyFill="1" applyBorder="1" applyAlignment="1"/>
    <xf numFmtId="0" fontId="1" fillId="7" borderId="6" xfId="0" quotePrefix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3" fillId="0" borderId="0" xfId="0" applyFont="1"/>
    <xf numFmtId="14" fontId="2" fillId="0" borderId="2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14" fontId="2" fillId="0" borderId="1" xfId="0" applyNumberFormat="1" applyFont="1" applyFill="1" applyBorder="1"/>
    <xf numFmtId="0" fontId="1" fillId="9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Fill="1"/>
    <xf numFmtId="0" fontId="7" fillId="0" borderId="0" xfId="0" applyFont="1" applyFill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/>
    <xf numFmtId="0" fontId="0" fillId="6" borderId="0" xfId="0" applyFill="1"/>
    <xf numFmtId="0" fontId="1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Fill="1" applyBorder="1"/>
    <xf numFmtId="14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4" fontId="2" fillId="0" borderId="2" xfId="0" applyNumberFormat="1" applyFont="1" applyBorder="1"/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8" fillId="0" borderId="0" xfId="0" applyFont="1"/>
    <xf numFmtId="0" fontId="7" fillId="0" borderId="0" xfId="0" applyFont="1" applyFill="1"/>
    <xf numFmtId="0" fontId="0" fillId="9" borderId="3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9" fontId="1" fillId="9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F98DC"/>
      <color rgb="FFEB89DD"/>
      <color rgb="FFF77D91"/>
      <color rgb="FF94CBE4"/>
      <color rgb="FF73E7CB"/>
      <color rgb="FF33CCFF"/>
      <color rgb="FF66FFFF"/>
      <color rgb="FF006600"/>
      <color rgb="FF0080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workbookViewId="0">
      <selection activeCell="H63" sqref="H63"/>
    </sheetView>
  </sheetViews>
  <sheetFormatPr defaultRowHeight="15" x14ac:dyDescent="0.25"/>
  <cols>
    <col min="1" max="1" width="9.7109375" bestFit="1" customWidth="1"/>
    <col min="2" max="2" width="11.7109375" style="1" customWidth="1"/>
    <col min="3" max="3" width="17.140625" style="1" customWidth="1"/>
    <col min="4" max="4" width="16.5703125" style="1" customWidth="1"/>
    <col min="5" max="5" width="12.28515625" style="1" bestFit="1" customWidth="1"/>
    <col min="6" max="6" width="14.28515625" style="1" customWidth="1"/>
    <col min="7" max="7" width="13.28515625" style="1" customWidth="1"/>
    <col min="8" max="8" width="8.140625" customWidth="1"/>
    <col min="9" max="9" width="7.42578125" style="34" customWidth="1"/>
    <col min="10" max="10" width="8.28515625" customWidth="1"/>
    <col min="11" max="11" width="17.42578125" style="1" customWidth="1"/>
    <col min="12" max="12" width="17.42578125" customWidth="1"/>
    <col min="13" max="13" width="15.85546875" style="1" customWidth="1"/>
    <col min="14" max="14" width="3.7109375" customWidth="1"/>
  </cols>
  <sheetData>
    <row r="1" spans="1:13" x14ac:dyDescent="0.25">
      <c r="B1" s="8"/>
      <c r="C1" s="10" t="s">
        <v>18</v>
      </c>
      <c r="D1" s="8"/>
      <c r="E1" s="10"/>
      <c r="F1" s="12"/>
      <c r="G1" s="8"/>
      <c r="H1" s="8"/>
      <c r="I1" s="33"/>
    </row>
    <row r="2" spans="1:13" x14ac:dyDescent="0.25">
      <c r="B2" s="4" t="s">
        <v>1</v>
      </c>
      <c r="C2" s="4" t="s">
        <v>2</v>
      </c>
      <c r="D2" s="4" t="s">
        <v>0</v>
      </c>
      <c r="E2" s="4" t="s">
        <v>3</v>
      </c>
      <c r="F2" s="4" t="s">
        <v>4</v>
      </c>
      <c r="G2" s="4" t="s">
        <v>5</v>
      </c>
      <c r="H2" s="26" t="s">
        <v>6</v>
      </c>
      <c r="I2" s="64"/>
    </row>
    <row r="3" spans="1:13" hidden="1" x14ac:dyDescent="0.25">
      <c r="A3" s="3">
        <v>41295</v>
      </c>
      <c r="B3" s="5">
        <v>0</v>
      </c>
      <c r="C3" s="5">
        <v>0</v>
      </c>
      <c r="D3" s="5">
        <v>1</v>
      </c>
      <c r="E3" s="5">
        <v>0</v>
      </c>
      <c r="F3" s="5">
        <v>2</v>
      </c>
      <c r="G3" s="5">
        <v>3</v>
      </c>
      <c r="H3" s="27">
        <f t="shared" ref="H3:H11" si="0">B3+C3+D3+E3+F3+G3</f>
        <v>6</v>
      </c>
      <c r="I3" s="64"/>
    </row>
    <row r="4" spans="1:13" hidden="1" x14ac:dyDescent="0.25">
      <c r="A4" s="2">
        <v>41302</v>
      </c>
      <c r="B4" s="5">
        <v>1</v>
      </c>
      <c r="C4" s="5">
        <v>0</v>
      </c>
      <c r="D4" s="5">
        <v>0</v>
      </c>
      <c r="E4" s="5">
        <v>2</v>
      </c>
      <c r="F4" s="5">
        <v>3</v>
      </c>
      <c r="G4" s="5">
        <v>0</v>
      </c>
      <c r="H4" s="27">
        <f t="shared" si="0"/>
        <v>6</v>
      </c>
      <c r="I4" s="64"/>
    </row>
    <row r="5" spans="1:13" hidden="1" x14ac:dyDescent="0.25">
      <c r="A5" s="2">
        <v>41309</v>
      </c>
      <c r="B5" s="5">
        <v>0</v>
      </c>
      <c r="C5" s="5">
        <v>0</v>
      </c>
      <c r="D5" s="5">
        <v>1</v>
      </c>
      <c r="E5" s="5">
        <v>0</v>
      </c>
      <c r="F5" s="5">
        <v>2</v>
      </c>
      <c r="G5" s="5">
        <v>3</v>
      </c>
      <c r="H5" s="27">
        <f t="shared" si="0"/>
        <v>6</v>
      </c>
      <c r="I5" s="64"/>
    </row>
    <row r="6" spans="1:13" s="34" customFormat="1" hidden="1" x14ac:dyDescent="0.25">
      <c r="A6" s="35">
        <v>41316</v>
      </c>
      <c r="B6" s="5">
        <v>0</v>
      </c>
      <c r="C6" s="5">
        <v>0</v>
      </c>
      <c r="D6" s="5">
        <v>1</v>
      </c>
      <c r="E6" s="5">
        <v>1</v>
      </c>
      <c r="F6" s="5">
        <v>2</v>
      </c>
      <c r="G6" s="5">
        <v>2</v>
      </c>
      <c r="H6" s="27">
        <f t="shared" si="0"/>
        <v>6</v>
      </c>
      <c r="I6" s="64"/>
      <c r="K6" s="33"/>
      <c r="M6" s="33"/>
    </row>
    <row r="7" spans="1:13" s="34" customFormat="1" hidden="1" x14ac:dyDescent="0.25">
      <c r="A7" s="35">
        <v>41323</v>
      </c>
      <c r="B7" s="5">
        <v>2</v>
      </c>
      <c r="C7" s="5">
        <v>1</v>
      </c>
      <c r="D7" s="5">
        <v>0</v>
      </c>
      <c r="E7" s="5">
        <v>1</v>
      </c>
      <c r="F7" s="5">
        <v>3</v>
      </c>
      <c r="G7" s="5">
        <v>2</v>
      </c>
      <c r="H7" s="27">
        <f t="shared" si="0"/>
        <v>9</v>
      </c>
      <c r="I7" s="64"/>
      <c r="K7" s="33"/>
      <c r="M7" s="33"/>
    </row>
    <row r="8" spans="1:13" s="34" customFormat="1" hidden="1" x14ac:dyDescent="0.25">
      <c r="A8" s="35">
        <v>41330</v>
      </c>
      <c r="B8" s="5">
        <v>2</v>
      </c>
      <c r="C8" s="5">
        <v>0</v>
      </c>
      <c r="D8" s="5">
        <v>1</v>
      </c>
      <c r="E8" s="5">
        <v>3</v>
      </c>
      <c r="F8" s="5">
        <v>8</v>
      </c>
      <c r="G8" s="5">
        <v>2</v>
      </c>
      <c r="H8" s="27">
        <f t="shared" si="0"/>
        <v>16</v>
      </c>
      <c r="I8" s="64"/>
      <c r="K8" s="33"/>
      <c r="M8" s="33"/>
    </row>
    <row r="9" spans="1:13" s="34" customFormat="1" hidden="1" x14ac:dyDescent="0.25">
      <c r="A9" s="35">
        <v>41337</v>
      </c>
      <c r="B9" s="5">
        <v>1</v>
      </c>
      <c r="C9" s="5">
        <v>0</v>
      </c>
      <c r="D9" s="5">
        <v>1</v>
      </c>
      <c r="E9" s="5">
        <v>0</v>
      </c>
      <c r="F9" s="5">
        <v>1</v>
      </c>
      <c r="G9" s="5">
        <v>0</v>
      </c>
      <c r="H9" s="27">
        <f t="shared" si="0"/>
        <v>3</v>
      </c>
      <c r="I9" s="64"/>
      <c r="K9" s="33"/>
      <c r="M9" s="33"/>
    </row>
    <row r="10" spans="1:13" s="34" customFormat="1" hidden="1" x14ac:dyDescent="0.25">
      <c r="A10" s="35">
        <v>41344</v>
      </c>
      <c r="B10" s="5">
        <v>1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27">
        <f t="shared" si="0"/>
        <v>6</v>
      </c>
      <c r="I10" s="64"/>
      <c r="K10" s="33"/>
      <c r="M10" s="33"/>
    </row>
    <row r="11" spans="1:13" s="34" customFormat="1" hidden="1" x14ac:dyDescent="0.25">
      <c r="A11" s="35">
        <v>41351</v>
      </c>
      <c r="B11" s="5">
        <v>1</v>
      </c>
      <c r="C11" s="5">
        <v>0</v>
      </c>
      <c r="D11" s="5">
        <v>2</v>
      </c>
      <c r="E11" s="5">
        <v>1</v>
      </c>
      <c r="F11" s="5">
        <v>3</v>
      </c>
      <c r="G11" s="5">
        <v>5</v>
      </c>
      <c r="H11" s="27">
        <f t="shared" si="0"/>
        <v>12</v>
      </c>
      <c r="I11" s="64"/>
      <c r="K11" s="33"/>
      <c r="M11" s="33"/>
    </row>
    <row r="12" spans="1:13" s="34" customFormat="1" hidden="1" x14ac:dyDescent="0.25">
      <c r="A12" s="35">
        <v>41358</v>
      </c>
      <c r="B12" s="5">
        <v>1</v>
      </c>
      <c r="C12" s="5">
        <v>0</v>
      </c>
      <c r="D12" s="5">
        <v>0</v>
      </c>
      <c r="E12" s="5">
        <v>0</v>
      </c>
      <c r="F12" s="5">
        <v>2</v>
      </c>
      <c r="G12" s="5">
        <v>0</v>
      </c>
      <c r="H12" s="27">
        <v>3</v>
      </c>
      <c r="I12" s="64"/>
      <c r="K12" s="33"/>
      <c r="M12" s="33"/>
    </row>
    <row r="13" spans="1:13" s="34" customFormat="1" hidden="1" x14ac:dyDescent="0.25">
      <c r="A13" s="35">
        <v>41365</v>
      </c>
      <c r="B13" s="5">
        <v>0</v>
      </c>
      <c r="C13" s="5">
        <v>0</v>
      </c>
      <c r="D13" s="5">
        <v>0</v>
      </c>
      <c r="E13" s="5">
        <v>0</v>
      </c>
      <c r="F13" s="5">
        <v>3</v>
      </c>
      <c r="G13" s="5">
        <v>4</v>
      </c>
      <c r="H13" s="27">
        <v>7</v>
      </c>
      <c r="I13" s="64"/>
      <c r="K13" s="33"/>
      <c r="M13" s="33"/>
    </row>
    <row r="14" spans="1:13" hidden="1" x14ac:dyDescent="0.25">
      <c r="A14" s="35">
        <v>41372</v>
      </c>
      <c r="B14" s="5">
        <v>2</v>
      </c>
      <c r="C14" s="5">
        <v>0</v>
      </c>
      <c r="D14" s="5">
        <v>1</v>
      </c>
      <c r="E14" s="5">
        <v>0</v>
      </c>
      <c r="F14" s="5">
        <v>4</v>
      </c>
      <c r="G14" s="5">
        <v>2</v>
      </c>
      <c r="H14" s="27">
        <f>G14+F14+D14+B14</f>
        <v>9</v>
      </c>
      <c r="I14" s="64"/>
    </row>
    <row r="15" spans="1:13" s="34" customFormat="1" hidden="1" x14ac:dyDescent="0.25">
      <c r="A15" s="35">
        <v>41379</v>
      </c>
      <c r="B15" s="5">
        <v>4</v>
      </c>
      <c r="C15" s="5">
        <v>0</v>
      </c>
      <c r="D15" s="5">
        <v>0</v>
      </c>
      <c r="E15" s="5">
        <v>0</v>
      </c>
      <c r="F15" s="5">
        <v>6</v>
      </c>
      <c r="G15" s="5">
        <v>5</v>
      </c>
      <c r="H15" s="27">
        <f>B15+C15+D15+E15+F15+G15</f>
        <v>15</v>
      </c>
      <c r="I15" s="64"/>
      <c r="K15" s="33"/>
      <c r="M15" s="33"/>
    </row>
    <row r="16" spans="1:13" hidden="1" x14ac:dyDescent="0.25">
      <c r="A16" s="35">
        <v>41386</v>
      </c>
      <c r="B16" s="5">
        <v>4</v>
      </c>
      <c r="C16" s="5">
        <v>1</v>
      </c>
      <c r="D16" s="5">
        <v>0</v>
      </c>
      <c r="E16" s="5">
        <v>0</v>
      </c>
      <c r="F16" s="5">
        <v>2</v>
      </c>
      <c r="G16" s="5">
        <v>3</v>
      </c>
      <c r="H16" s="53">
        <f>B16+C16+D16+E16+F16+G16</f>
        <v>10</v>
      </c>
      <c r="I16" s="66"/>
    </row>
    <row r="17" spans="1:9" hidden="1" x14ac:dyDescent="0.25">
      <c r="A17" s="2">
        <v>41393</v>
      </c>
      <c r="B17" s="5">
        <v>3</v>
      </c>
      <c r="C17" s="5">
        <v>2</v>
      </c>
      <c r="D17" s="5">
        <v>0</v>
      </c>
      <c r="E17" s="5">
        <v>0</v>
      </c>
      <c r="F17" s="5">
        <v>4</v>
      </c>
      <c r="G17" s="5">
        <v>3</v>
      </c>
      <c r="H17" s="27">
        <f>G17+F17+E17+D17+C17+B17</f>
        <v>12</v>
      </c>
      <c r="I17" s="64"/>
    </row>
    <row r="18" spans="1:9" ht="15.75" customHeight="1" x14ac:dyDescent="0.25">
      <c r="A18" s="2">
        <v>41400</v>
      </c>
      <c r="B18" s="5">
        <v>2</v>
      </c>
      <c r="C18" s="5">
        <v>1</v>
      </c>
      <c r="D18" s="5">
        <v>0</v>
      </c>
      <c r="E18" s="5">
        <v>0</v>
      </c>
      <c r="F18" s="5">
        <v>5</v>
      </c>
      <c r="G18" s="5">
        <v>4</v>
      </c>
      <c r="H18" s="27">
        <f>G18+F18+E18+D18+C18+B18</f>
        <v>12</v>
      </c>
      <c r="I18" s="64"/>
    </row>
    <row r="19" spans="1:9" x14ac:dyDescent="0.25">
      <c r="A19" s="2">
        <v>41407</v>
      </c>
      <c r="B19" s="5">
        <v>2</v>
      </c>
      <c r="C19" s="5">
        <v>2</v>
      </c>
      <c r="D19" s="5">
        <v>0</v>
      </c>
      <c r="E19" s="5">
        <v>0</v>
      </c>
      <c r="F19" s="5">
        <v>0</v>
      </c>
      <c r="G19" s="5">
        <v>3</v>
      </c>
      <c r="H19" s="27">
        <f>B19+C19+D19+E19+F19+G19</f>
        <v>7</v>
      </c>
      <c r="I19" s="64"/>
    </row>
    <row r="20" spans="1:9" x14ac:dyDescent="0.25">
      <c r="A20" s="2">
        <v>41414</v>
      </c>
      <c r="B20" s="5">
        <v>0</v>
      </c>
      <c r="C20" s="5">
        <v>0</v>
      </c>
      <c r="D20" s="5">
        <v>0</v>
      </c>
      <c r="E20" s="5">
        <v>0</v>
      </c>
      <c r="F20" s="5">
        <v>6</v>
      </c>
      <c r="G20" s="5">
        <v>2</v>
      </c>
      <c r="H20" s="27">
        <f>B20+C20+D20+E20+G20+F20</f>
        <v>8</v>
      </c>
      <c r="I20" s="64"/>
    </row>
    <row r="21" spans="1:9" x14ac:dyDescent="0.25">
      <c r="A21" s="2">
        <v>41421</v>
      </c>
      <c r="B21" s="5">
        <v>2</v>
      </c>
      <c r="C21" s="5">
        <v>0</v>
      </c>
      <c r="D21" s="5">
        <v>0</v>
      </c>
      <c r="E21" s="5">
        <v>0</v>
      </c>
      <c r="F21" s="5">
        <v>3</v>
      </c>
      <c r="G21" s="5">
        <v>0</v>
      </c>
      <c r="H21" s="53">
        <f t="shared" ref="H21:H26" si="1">G21+F21+E21+D21+C21+B21</f>
        <v>5</v>
      </c>
      <c r="I21" s="64"/>
    </row>
    <row r="22" spans="1:9" ht="14.25" customHeight="1" x14ac:dyDescent="0.25">
      <c r="A22" s="2">
        <v>41428</v>
      </c>
      <c r="B22" s="5">
        <v>0</v>
      </c>
      <c r="C22" s="5">
        <v>0</v>
      </c>
      <c r="D22" s="5">
        <v>0</v>
      </c>
      <c r="E22" s="5">
        <v>0</v>
      </c>
      <c r="F22" s="5">
        <v>3</v>
      </c>
      <c r="G22" s="5">
        <v>5</v>
      </c>
      <c r="H22" s="53">
        <f t="shared" si="1"/>
        <v>8</v>
      </c>
      <c r="I22" s="64"/>
    </row>
    <row r="23" spans="1:9" ht="14.25" customHeight="1" x14ac:dyDescent="0.25">
      <c r="A23" s="2">
        <v>41435</v>
      </c>
      <c r="B23" s="5">
        <v>1</v>
      </c>
      <c r="C23" s="5">
        <v>1</v>
      </c>
      <c r="D23" s="5">
        <v>1</v>
      </c>
      <c r="E23" s="5">
        <v>0</v>
      </c>
      <c r="F23" s="5">
        <v>1</v>
      </c>
      <c r="G23" s="5">
        <v>2</v>
      </c>
      <c r="H23" s="27">
        <f t="shared" si="1"/>
        <v>6</v>
      </c>
      <c r="I23" s="64"/>
    </row>
    <row r="24" spans="1:9" ht="14.25" customHeight="1" x14ac:dyDescent="0.25">
      <c r="A24" s="2">
        <v>41442</v>
      </c>
      <c r="B24" s="5">
        <v>0</v>
      </c>
      <c r="C24" s="5">
        <v>1</v>
      </c>
      <c r="D24" s="5">
        <v>1</v>
      </c>
      <c r="E24" s="5">
        <v>2</v>
      </c>
      <c r="F24" s="5">
        <v>1</v>
      </c>
      <c r="G24" s="5">
        <v>5</v>
      </c>
      <c r="H24" s="27">
        <f t="shared" si="1"/>
        <v>10</v>
      </c>
      <c r="I24" s="64"/>
    </row>
    <row r="25" spans="1:9" ht="14.25" customHeight="1" x14ac:dyDescent="0.25">
      <c r="A25" s="2">
        <v>41449</v>
      </c>
      <c r="B25" s="5">
        <v>0</v>
      </c>
      <c r="C25" s="5">
        <v>0</v>
      </c>
      <c r="D25" s="5">
        <v>1</v>
      </c>
      <c r="E25" s="5">
        <v>0</v>
      </c>
      <c r="F25" s="5">
        <v>2</v>
      </c>
      <c r="G25" s="5">
        <v>0</v>
      </c>
      <c r="H25" s="27">
        <f t="shared" si="1"/>
        <v>3</v>
      </c>
      <c r="I25" s="64"/>
    </row>
    <row r="26" spans="1:9" ht="14.25" customHeight="1" x14ac:dyDescent="0.25">
      <c r="A26" s="2">
        <v>41456</v>
      </c>
      <c r="B26" s="5">
        <v>5</v>
      </c>
      <c r="C26" s="5">
        <v>0</v>
      </c>
      <c r="D26" s="5">
        <v>0</v>
      </c>
      <c r="E26" s="5">
        <v>1</v>
      </c>
      <c r="F26" s="5">
        <v>4</v>
      </c>
      <c r="G26" s="5">
        <v>2</v>
      </c>
      <c r="H26" s="27">
        <f t="shared" si="1"/>
        <v>12</v>
      </c>
      <c r="I26" s="64"/>
    </row>
    <row r="27" spans="1:9" ht="14.25" customHeight="1" x14ac:dyDescent="0.25">
      <c r="A27" s="2">
        <v>41463</v>
      </c>
      <c r="B27" s="5">
        <v>1</v>
      </c>
      <c r="C27" s="5">
        <v>1</v>
      </c>
      <c r="D27" s="5">
        <v>0</v>
      </c>
      <c r="E27" s="5">
        <v>1</v>
      </c>
      <c r="F27" s="5">
        <v>2</v>
      </c>
      <c r="G27" s="5">
        <v>2</v>
      </c>
      <c r="H27" s="27">
        <f>G27+F27+E27+D27+C27+B27</f>
        <v>7</v>
      </c>
    </row>
    <row r="28" spans="1:9" ht="14.25" customHeight="1" x14ac:dyDescent="0.25">
      <c r="A28" s="2">
        <v>41470</v>
      </c>
      <c r="B28" s="5">
        <v>0</v>
      </c>
      <c r="C28" s="5">
        <v>0</v>
      </c>
      <c r="D28" s="5">
        <v>0</v>
      </c>
      <c r="E28" s="5">
        <v>0</v>
      </c>
      <c r="F28" s="5">
        <v>5</v>
      </c>
      <c r="G28" s="5">
        <v>1</v>
      </c>
      <c r="H28" s="27">
        <f>G28+F28+E28+D28+C28+B28</f>
        <v>6</v>
      </c>
    </row>
    <row r="29" spans="1:9" ht="14.25" customHeight="1" x14ac:dyDescent="0.25">
      <c r="A29" s="2">
        <v>41477</v>
      </c>
      <c r="B29" s="5">
        <v>2</v>
      </c>
      <c r="C29" s="5">
        <v>0</v>
      </c>
      <c r="D29" s="5">
        <v>0</v>
      </c>
      <c r="E29" s="5">
        <v>0</v>
      </c>
      <c r="F29" s="5">
        <v>3</v>
      </c>
      <c r="G29" s="5">
        <v>2</v>
      </c>
      <c r="H29" s="27">
        <f>G29+F29+E29+D29+C29+B29</f>
        <v>7</v>
      </c>
    </row>
    <row r="30" spans="1:9" ht="14.25" customHeight="1" x14ac:dyDescent="0.25">
      <c r="A30" s="2">
        <v>41484</v>
      </c>
      <c r="B30" s="5">
        <v>1</v>
      </c>
      <c r="C30" s="5">
        <v>1</v>
      </c>
      <c r="D30" s="5">
        <v>0</v>
      </c>
      <c r="E30" s="5">
        <v>0</v>
      </c>
      <c r="F30" s="5">
        <v>7</v>
      </c>
      <c r="G30" s="5">
        <v>2</v>
      </c>
      <c r="H30" s="27">
        <f>G30+F30+E30+D30+C30+B30</f>
        <v>11</v>
      </c>
    </row>
    <row r="31" spans="1:9" ht="14.25" customHeight="1" x14ac:dyDescent="0.25">
      <c r="A31" s="2">
        <v>41491</v>
      </c>
      <c r="B31" s="71">
        <v>1</v>
      </c>
      <c r="C31" s="71">
        <v>0</v>
      </c>
      <c r="D31" s="71">
        <v>1</v>
      </c>
      <c r="E31" s="71">
        <v>0</v>
      </c>
      <c r="F31" s="71">
        <v>2</v>
      </c>
      <c r="G31" s="71">
        <v>6</v>
      </c>
      <c r="H31" s="36">
        <f>G31+F31+E31+D31+C31+B31</f>
        <v>10</v>
      </c>
    </row>
    <row r="32" spans="1:9" ht="14.25" customHeight="1" x14ac:dyDescent="0.25"/>
    <row r="33" spans="1:13" ht="14.25" customHeight="1" x14ac:dyDescent="0.25">
      <c r="B33" s="8"/>
      <c r="C33" s="10" t="s">
        <v>12</v>
      </c>
      <c r="D33" s="8"/>
      <c r="E33" s="10"/>
      <c r="F33" s="12"/>
      <c r="G33" s="8"/>
      <c r="H33" s="8"/>
      <c r="I33" s="33"/>
    </row>
    <row r="34" spans="1:13" ht="15.75" customHeight="1" x14ac:dyDescent="0.25">
      <c r="B34" s="4" t="s">
        <v>1</v>
      </c>
      <c r="C34" s="4" t="s">
        <v>2</v>
      </c>
      <c r="D34" s="4" t="s">
        <v>0</v>
      </c>
      <c r="E34" s="4" t="s">
        <v>3</v>
      </c>
      <c r="F34" s="4" t="s">
        <v>4</v>
      </c>
      <c r="G34" s="4" t="s">
        <v>5</v>
      </c>
      <c r="H34" s="26" t="s">
        <v>6</v>
      </c>
      <c r="I34" s="64"/>
    </row>
    <row r="35" spans="1:13" hidden="1" x14ac:dyDescent="0.25">
      <c r="A35" s="3">
        <v>41295</v>
      </c>
      <c r="B35" s="5">
        <v>2</v>
      </c>
      <c r="C35" s="5">
        <v>0</v>
      </c>
      <c r="D35" s="5">
        <v>4</v>
      </c>
      <c r="E35" s="5">
        <v>1</v>
      </c>
      <c r="F35" s="5">
        <v>6</v>
      </c>
      <c r="G35" s="5">
        <v>0</v>
      </c>
      <c r="H35" s="27">
        <f>B35+C35+D35+E35+F35+G35</f>
        <v>13</v>
      </c>
      <c r="I35" s="64"/>
    </row>
    <row r="36" spans="1:13" hidden="1" x14ac:dyDescent="0.25">
      <c r="A36" s="2">
        <v>41302</v>
      </c>
      <c r="B36" s="5">
        <v>2</v>
      </c>
      <c r="C36" s="5">
        <v>0</v>
      </c>
      <c r="D36" s="5">
        <v>0</v>
      </c>
      <c r="E36" s="5">
        <v>0</v>
      </c>
      <c r="F36" s="5">
        <v>4</v>
      </c>
      <c r="G36" s="5">
        <v>0</v>
      </c>
      <c r="H36" s="27">
        <f t="shared" ref="H36:H37" si="2">B36+C36+D36+E36+F36+G36</f>
        <v>6</v>
      </c>
      <c r="I36" s="64"/>
    </row>
    <row r="37" spans="1:13" hidden="1" x14ac:dyDescent="0.25">
      <c r="A37" s="2">
        <v>41309</v>
      </c>
      <c r="B37" s="5">
        <v>2</v>
      </c>
      <c r="C37" s="5">
        <v>1</v>
      </c>
      <c r="D37" s="5">
        <v>2</v>
      </c>
      <c r="E37" s="5">
        <v>1</v>
      </c>
      <c r="F37" s="5">
        <v>1</v>
      </c>
      <c r="G37" s="5">
        <v>0</v>
      </c>
      <c r="H37" s="27">
        <f t="shared" si="2"/>
        <v>7</v>
      </c>
      <c r="I37" s="64"/>
    </row>
    <row r="38" spans="1:13" s="34" customFormat="1" hidden="1" x14ac:dyDescent="0.25">
      <c r="A38" s="35">
        <v>41316</v>
      </c>
      <c r="B38" s="5">
        <v>1</v>
      </c>
      <c r="C38" s="5">
        <v>0</v>
      </c>
      <c r="D38" s="5">
        <v>1</v>
      </c>
      <c r="E38" s="5">
        <v>1</v>
      </c>
      <c r="F38" s="5">
        <v>4</v>
      </c>
      <c r="G38" s="5">
        <v>3</v>
      </c>
      <c r="H38" s="27">
        <f t="shared" ref="H38:H43" si="3">B38+C38+D38+E38+F38+G38</f>
        <v>10</v>
      </c>
      <c r="I38" s="64"/>
      <c r="K38" s="33"/>
      <c r="M38" s="33"/>
    </row>
    <row r="39" spans="1:13" s="34" customFormat="1" hidden="1" x14ac:dyDescent="0.25">
      <c r="A39" s="35">
        <v>41323</v>
      </c>
      <c r="B39" s="5">
        <v>2</v>
      </c>
      <c r="C39" s="5">
        <v>0</v>
      </c>
      <c r="D39" s="5">
        <v>1</v>
      </c>
      <c r="E39" s="5">
        <v>0</v>
      </c>
      <c r="F39" s="5">
        <v>3</v>
      </c>
      <c r="G39" s="5">
        <v>0</v>
      </c>
      <c r="H39" s="27">
        <f t="shared" si="3"/>
        <v>6</v>
      </c>
      <c r="I39" s="64"/>
      <c r="K39" s="33"/>
      <c r="M39" s="33"/>
    </row>
    <row r="40" spans="1:13" s="34" customFormat="1" hidden="1" x14ac:dyDescent="0.25">
      <c r="A40" s="35">
        <v>41330</v>
      </c>
      <c r="B40" s="5">
        <v>1</v>
      </c>
      <c r="C40" s="5">
        <v>0</v>
      </c>
      <c r="D40" s="5">
        <v>0</v>
      </c>
      <c r="E40" s="5">
        <v>1</v>
      </c>
      <c r="F40" s="5">
        <v>3</v>
      </c>
      <c r="G40" s="5">
        <v>2</v>
      </c>
      <c r="H40" s="27">
        <f t="shared" si="3"/>
        <v>7</v>
      </c>
      <c r="I40" s="64"/>
      <c r="K40" s="33"/>
      <c r="M40" s="33"/>
    </row>
    <row r="41" spans="1:13" s="34" customFormat="1" hidden="1" x14ac:dyDescent="0.25">
      <c r="A41" s="35">
        <v>41337</v>
      </c>
      <c r="B41" s="5">
        <v>1</v>
      </c>
      <c r="C41" s="5">
        <v>0</v>
      </c>
      <c r="D41" s="5">
        <v>1</v>
      </c>
      <c r="E41" s="5">
        <v>3</v>
      </c>
      <c r="F41" s="5">
        <v>5</v>
      </c>
      <c r="G41" s="5">
        <v>3</v>
      </c>
      <c r="H41" s="27">
        <f t="shared" si="3"/>
        <v>13</v>
      </c>
      <c r="I41" s="64"/>
      <c r="K41" s="33"/>
      <c r="M41" s="33"/>
    </row>
    <row r="42" spans="1:13" s="34" customFormat="1" hidden="1" x14ac:dyDescent="0.25">
      <c r="A42" s="35">
        <v>41344</v>
      </c>
      <c r="B42" s="5">
        <v>2</v>
      </c>
      <c r="C42" s="5">
        <v>0</v>
      </c>
      <c r="D42" s="5">
        <v>0</v>
      </c>
      <c r="E42" s="5">
        <v>1</v>
      </c>
      <c r="F42" s="5">
        <v>4</v>
      </c>
      <c r="G42" s="5">
        <v>1</v>
      </c>
      <c r="H42" s="27">
        <f t="shared" si="3"/>
        <v>8</v>
      </c>
      <c r="I42" s="64"/>
      <c r="K42" s="33"/>
      <c r="M42" s="33"/>
    </row>
    <row r="43" spans="1:13" s="34" customFormat="1" hidden="1" x14ac:dyDescent="0.25">
      <c r="A43" s="35">
        <v>41351</v>
      </c>
      <c r="B43" s="5">
        <v>2</v>
      </c>
      <c r="C43" s="5">
        <v>0</v>
      </c>
      <c r="D43" s="5">
        <v>0</v>
      </c>
      <c r="E43" s="5">
        <v>0</v>
      </c>
      <c r="F43" s="5">
        <v>4</v>
      </c>
      <c r="G43" s="5">
        <v>1</v>
      </c>
      <c r="H43" s="27">
        <f t="shared" si="3"/>
        <v>7</v>
      </c>
      <c r="I43" s="64"/>
      <c r="K43" s="33"/>
      <c r="M43" s="33"/>
    </row>
    <row r="44" spans="1:13" s="34" customFormat="1" hidden="1" x14ac:dyDescent="0.25">
      <c r="A44" s="35">
        <v>41358</v>
      </c>
      <c r="B44" s="5">
        <v>3</v>
      </c>
      <c r="C44" s="5">
        <v>1</v>
      </c>
      <c r="D44" s="5">
        <v>0</v>
      </c>
      <c r="E44" s="5">
        <v>2</v>
      </c>
      <c r="F44" s="5">
        <v>12</v>
      </c>
      <c r="G44" s="5">
        <v>3</v>
      </c>
      <c r="H44" s="27">
        <f t="shared" ref="H44:H52" si="4">B44+C44+D44+E44+F44+G44</f>
        <v>21</v>
      </c>
      <c r="I44" s="64"/>
      <c r="J44" s="49" t="s">
        <v>19</v>
      </c>
    </row>
    <row r="45" spans="1:13" s="34" customFormat="1" hidden="1" x14ac:dyDescent="0.25">
      <c r="A45" s="35">
        <v>41365</v>
      </c>
      <c r="B45" s="5">
        <v>0</v>
      </c>
      <c r="C45" s="5">
        <v>1</v>
      </c>
      <c r="D45" s="5">
        <v>1</v>
      </c>
      <c r="E45" s="5">
        <v>1</v>
      </c>
      <c r="F45" s="5">
        <v>5</v>
      </c>
      <c r="G45" s="5">
        <v>3</v>
      </c>
      <c r="H45" s="27">
        <f t="shared" si="4"/>
        <v>11</v>
      </c>
      <c r="I45" s="64"/>
      <c r="K45" s="33"/>
      <c r="M45" s="33"/>
    </row>
    <row r="46" spans="1:13" hidden="1" x14ac:dyDescent="0.25">
      <c r="A46" s="35">
        <v>41372</v>
      </c>
      <c r="B46" s="5">
        <v>1</v>
      </c>
      <c r="C46" s="5">
        <v>0</v>
      </c>
      <c r="D46" s="5">
        <v>0</v>
      </c>
      <c r="E46" s="5">
        <v>0</v>
      </c>
      <c r="F46" s="5">
        <v>6</v>
      </c>
      <c r="G46" s="5">
        <v>2</v>
      </c>
      <c r="H46" s="27">
        <f t="shared" si="4"/>
        <v>9</v>
      </c>
      <c r="I46" s="64"/>
    </row>
    <row r="47" spans="1:13" s="34" customFormat="1" hidden="1" x14ac:dyDescent="0.25">
      <c r="A47" s="35">
        <v>41379</v>
      </c>
      <c r="B47" s="52">
        <v>1</v>
      </c>
      <c r="C47" s="52">
        <v>0</v>
      </c>
      <c r="D47" s="52">
        <v>0</v>
      </c>
      <c r="E47" s="52">
        <v>0</v>
      </c>
      <c r="F47" s="52">
        <v>5</v>
      </c>
      <c r="G47" s="52">
        <v>1</v>
      </c>
      <c r="H47" s="53">
        <f t="shared" si="4"/>
        <v>7</v>
      </c>
      <c r="I47" s="66"/>
      <c r="K47" s="33"/>
      <c r="M47" s="33"/>
    </row>
    <row r="48" spans="1:13" s="34" customFormat="1" hidden="1" x14ac:dyDescent="0.25">
      <c r="A48" s="35">
        <v>41386</v>
      </c>
      <c r="B48" s="52">
        <v>1</v>
      </c>
      <c r="C48" s="52">
        <v>0</v>
      </c>
      <c r="D48" s="52">
        <v>0</v>
      </c>
      <c r="E48" s="52">
        <v>0</v>
      </c>
      <c r="F48" s="52">
        <v>3</v>
      </c>
      <c r="G48" s="52">
        <v>2</v>
      </c>
      <c r="H48" s="53">
        <f t="shared" si="4"/>
        <v>6</v>
      </c>
      <c r="I48" s="66"/>
      <c r="K48" s="33"/>
      <c r="M48" s="33"/>
    </row>
    <row r="49" spans="1:13" hidden="1" x14ac:dyDescent="0.25">
      <c r="A49" s="2">
        <v>41393</v>
      </c>
      <c r="B49" s="5">
        <v>1</v>
      </c>
      <c r="C49" s="5">
        <v>1</v>
      </c>
      <c r="D49" s="5">
        <v>0</v>
      </c>
      <c r="E49" s="5">
        <v>0</v>
      </c>
      <c r="F49" s="5">
        <v>6</v>
      </c>
      <c r="G49" s="5">
        <v>1</v>
      </c>
      <c r="H49" s="27">
        <f t="shared" si="4"/>
        <v>9</v>
      </c>
      <c r="I49" s="64"/>
    </row>
    <row r="50" spans="1:13" x14ac:dyDescent="0.25">
      <c r="A50" s="2">
        <v>41400</v>
      </c>
      <c r="B50" s="5">
        <v>3</v>
      </c>
      <c r="C50" s="5">
        <v>1</v>
      </c>
      <c r="D50" s="5">
        <v>1</v>
      </c>
      <c r="E50" s="5">
        <v>0</v>
      </c>
      <c r="F50" s="5">
        <v>8</v>
      </c>
      <c r="G50" s="5">
        <v>1</v>
      </c>
      <c r="H50" s="27">
        <f t="shared" si="4"/>
        <v>14</v>
      </c>
      <c r="I50" s="64"/>
    </row>
    <row r="51" spans="1:13" x14ac:dyDescent="0.25">
      <c r="A51" s="2">
        <v>41407</v>
      </c>
      <c r="B51" s="5">
        <v>2</v>
      </c>
      <c r="C51" s="5">
        <v>0</v>
      </c>
      <c r="D51" s="5">
        <v>0</v>
      </c>
      <c r="E51" s="5">
        <v>0</v>
      </c>
      <c r="F51" s="5">
        <v>4</v>
      </c>
      <c r="G51" s="5">
        <v>0</v>
      </c>
      <c r="H51" s="27">
        <f t="shared" si="4"/>
        <v>6</v>
      </c>
      <c r="I51" s="64"/>
    </row>
    <row r="52" spans="1:13" x14ac:dyDescent="0.25">
      <c r="A52" s="2">
        <v>41414</v>
      </c>
      <c r="B52" s="5">
        <v>2</v>
      </c>
      <c r="C52" s="5">
        <v>1</v>
      </c>
      <c r="D52" s="5">
        <v>0</v>
      </c>
      <c r="E52" s="5">
        <v>0</v>
      </c>
      <c r="F52" s="5">
        <v>5</v>
      </c>
      <c r="G52" s="5">
        <v>0</v>
      </c>
      <c r="H52" s="27">
        <f t="shared" si="4"/>
        <v>8</v>
      </c>
      <c r="I52" s="64"/>
    </row>
    <row r="53" spans="1:13" x14ac:dyDescent="0.25">
      <c r="A53" s="2">
        <v>41421</v>
      </c>
      <c r="B53" s="5">
        <v>1</v>
      </c>
      <c r="C53" s="5">
        <v>1</v>
      </c>
      <c r="D53" s="5">
        <v>1</v>
      </c>
      <c r="E53" s="5">
        <v>0</v>
      </c>
      <c r="F53" s="5">
        <v>3</v>
      </c>
      <c r="G53" s="5">
        <v>0</v>
      </c>
      <c r="H53" s="27">
        <f>G53+F53+E53+D53+C53+B53</f>
        <v>6</v>
      </c>
      <c r="I53" s="64"/>
    </row>
    <row r="54" spans="1:13" x14ac:dyDescent="0.25">
      <c r="A54" s="2">
        <v>41428</v>
      </c>
      <c r="B54" s="5">
        <v>1</v>
      </c>
      <c r="C54" s="5">
        <v>0</v>
      </c>
      <c r="D54" s="5">
        <v>0</v>
      </c>
      <c r="E54" s="5">
        <v>0</v>
      </c>
      <c r="F54" s="5">
        <v>2</v>
      </c>
      <c r="G54" s="5">
        <v>1</v>
      </c>
      <c r="H54" s="27">
        <f>G54+F54+E54+D54+C54+B54</f>
        <v>4</v>
      </c>
      <c r="I54" s="64"/>
    </row>
    <row r="55" spans="1:13" x14ac:dyDescent="0.25">
      <c r="A55" s="2">
        <v>41435</v>
      </c>
      <c r="B55" s="5">
        <v>1</v>
      </c>
      <c r="C55" s="5">
        <v>0</v>
      </c>
      <c r="D55" s="5">
        <v>0</v>
      </c>
      <c r="E55" s="5">
        <v>0</v>
      </c>
      <c r="F55" s="5">
        <v>5</v>
      </c>
      <c r="G55" s="5">
        <v>0</v>
      </c>
      <c r="H55" s="27">
        <f>G55+F55+E55+D55+C55+B55</f>
        <v>6</v>
      </c>
      <c r="I55" s="64"/>
    </row>
    <row r="56" spans="1:13" x14ac:dyDescent="0.25">
      <c r="A56" s="2">
        <v>41442</v>
      </c>
      <c r="B56" s="5">
        <v>2</v>
      </c>
      <c r="C56" s="5">
        <v>1</v>
      </c>
      <c r="D56" s="5">
        <v>1</v>
      </c>
      <c r="E56" s="5">
        <v>0</v>
      </c>
      <c r="F56" s="5">
        <v>3</v>
      </c>
      <c r="G56" s="5">
        <v>0</v>
      </c>
      <c r="H56" s="27">
        <f>B56+C56+D56+E56+F56+G56</f>
        <v>7</v>
      </c>
      <c r="I56" s="64"/>
    </row>
    <row r="57" spans="1:13" x14ac:dyDescent="0.25">
      <c r="A57" s="2">
        <v>41449</v>
      </c>
      <c r="B57" s="5">
        <v>1</v>
      </c>
      <c r="C57" s="5">
        <v>0</v>
      </c>
      <c r="D57" s="5">
        <v>0</v>
      </c>
      <c r="E57" s="5">
        <v>0</v>
      </c>
      <c r="F57" s="5">
        <v>6</v>
      </c>
      <c r="G57" s="5">
        <v>1</v>
      </c>
      <c r="H57" s="27">
        <f>G57+F57+E57+D57+C57+B57</f>
        <v>8</v>
      </c>
      <c r="I57" s="64"/>
    </row>
    <row r="58" spans="1:13" x14ac:dyDescent="0.25">
      <c r="A58" s="2">
        <v>41456</v>
      </c>
      <c r="B58" s="5">
        <v>1</v>
      </c>
      <c r="C58" s="5">
        <v>1</v>
      </c>
      <c r="D58" s="5">
        <v>0</v>
      </c>
      <c r="E58" s="5">
        <v>0</v>
      </c>
      <c r="F58" s="5">
        <v>5</v>
      </c>
      <c r="G58" s="5">
        <v>4</v>
      </c>
      <c r="H58" s="27">
        <f>G58+F58+E58+D58+C58+B58</f>
        <v>11</v>
      </c>
      <c r="I58" s="64"/>
    </row>
    <row r="59" spans="1:13" x14ac:dyDescent="0.25">
      <c r="A59" s="2">
        <v>41463</v>
      </c>
      <c r="B59" s="5">
        <v>0</v>
      </c>
      <c r="C59" s="5">
        <v>2</v>
      </c>
      <c r="D59" s="5">
        <v>1</v>
      </c>
      <c r="E59" s="5">
        <v>2</v>
      </c>
      <c r="F59" s="5">
        <v>6</v>
      </c>
      <c r="G59" s="5">
        <v>0</v>
      </c>
      <c r="H59" s="53">
        <f>G59+F59+E59+D59+C59+B59</f>
        <v>11</v>
      </c>
    </row>
    <row r="60" spans="1:13" x14ac:dyDescent="0.25">
      <c r="A60" s="2">
        <v>41470</v>
      </c>
      <c r="B60" s="5">
        <v>4</v>
      </c>
      <c r="C60" s="5">
        <v>0</v>
      </c>
      <c r="D60" s="5">
        <v>0</v>
      </c>
      <c r="E60" s="5">
        <v>0</v>
      </c>
      <c r="F60" s="5">
        <v>6</v>
      </c>
      <c r="G60" s="5">
        <v>1</v>
      </c>
      <c r="H60" s="53">
        <f>G60+F60+E60+D60+C60+B60</f>
        <v>11</v>
      </c>
    </row>
    <row r="61" spans="1:13" x14ac:dyDescent="0.25">
      <c r="A61" s="2">
        <v>41477</v>
      </c>
      <c r="B61" s="5">
        <v>1</v>
      </c>
      <c r="C61" s="5">
        <v>4</v>
      </c>
      <c r="D61" s="5">
        <v>0</v>
      </c>
      <c r="E61" s="5">
        <v>2</v>
      </c>
      <c r="F61" s="5">
        <v>9</v>
      </c>
      <c r="G61" s="5">
        <v>0</v>
      </c>
      <c r="H61" s="53">
        <f>G61+F61+E61+D61+C61+B61</f>
        <v>16</v>
      </c>
    </row>
    <row r="62" spans="1:13" x14ac:dyDescent="0.25">
      <c r="A62" s="2">
        <v>41484</v>
      </c>
      <c r="B62" s="5">
        <v>1</v>
      </c>
      <c r="C62" s="5">
        <v>1</v>
      </c>
      <c r="D62" s="5">
        <v>0</v>
      </c>
      <c r="E62" s="5">
        <v>0</v>
      </c>
      <c r="F62" s="5">
        <v>5</v>
      </c>
      <c r="G62" s="5">
        <v>1</v>
      </c>
      <c r="H62" s="27">
        <f t="shared" ref="H62" si="5">B62+C62+D62+E62+F62+G62</f>
        <v>8</v>
      </c>
    </row>
    <row r="63" spans="1:13" x14ac:dyDescent="0.25">
      <c r="A63" s="2">
        <v>41491</v>
      </c>
      <c r="B63" s="71">
        <v>2</v>
      </c>
      <c r="C63" s="71">
        <v>0</v>
      </c>
      <c r="D63" s="71">
        <v>0</v>
      </c>
      <c r="E63" s="71">
        <v>0</v>
      </c>
      <c r="F63" s="71">
        <v>7</v>
      </c>
      <c r="G63" s="71">
        <v>0</v>
      </c>
      <c r="H63" s="36">
        <f t="shared" ref="H63" si="6">B63+C63+D63+E63+F63+G63</f>
        <v>9</v>
      </c>
    </row>
    <row r="64" spans="1:13" x14ac:dyDescent="0.25">
      <c r="B64"/>
      <c r="C64"/>
      <c r="D64"/>
      <c r="E64"/>
      <c r="F64"/>
      <c r="G64"/>
      <c r="K64"/>
      <c r="M64"/>
    </row>
    <row r="65" spans="2:13" x14ac:dyDescent="0.25">
      <c r="B65"/>
      <c r="C65"/>
      <c r="D65"/>
      <c r="E65"/>
      <c r="F65"/>
      <c r="G65"/>
      <c r="K65"/>
      <c r="M65"/>
    </row>
    <row r="66" spans="2:13" x14ac:dyDescent="0.25">
      <c r="B66"/>
      <c r="C66"/>
      <c r="D66"/>
      <c r="E66"/>
      <c r="F66"/>
      <c r="G66"/>
      <c r="K66"/>
      <c r="M66"/>
    </row>
    <row r="67" spans="2:13" x14ac:dyDescent="0.25">
      <c r="B67"/>
      <c r="C67"/>
      <c r="D67"/>
      <c r="E67"/>
      <c r="F67"/>
      <c r="G67"/>
      <c r="K67"/>
      <c r="M67"/>
    </row>
    <row r="68" spans="2:13" x14ac:dyDescent="0.25">
      <c r="B68"/>
      <c r="C68"/>
      <c r="D68"/>
      <c r="E68"/>
      <c r="F68"/>
      <c r="G68"/>
      <c r="K68"/>
      <c r="M68"/>
    </row>
    <row r="69" spans="2:13" x14ac:dyDescent="0.25">
      <c r="B69"/>
      <c r="C69"/>
      <c r="D69"/>
      <c r="E69"/>
      <c r="F69"/>
      <c r="G69"/>
      <c r="K69"/>
      <c r="M69"/>
    </row>
    <row r="70" spans="2:13" x14ac:dyDescent="0.25">
      <c r="B70"/>
      <c r="C70"/>
      <c r="D70"/>
      <c r="E70"/>
      <c r="F70"/>
      <c r="G70"/>
      <c r="K70"/>
      <c r="M70"/>
    </row>
    <row r="71" spans="2:13" x14ac:dyDescent="0.25">
      <c r="B71"/>
      <c r="C71"/>
      <c r="D71"/>
      <c r="E71"/>
      <c r="F71"/>
      <c r="G71"/>
      <c r="K71"/>
      <c r="M71"/>
    </row>
    <row r="72" spans="2:13" s="34" customFormat="1" x14ac:dyDescent="0.25"/>
    <row r="73" spans="2:13" s="34" customFormat="1" x14ac:dyDescent="0.25"/>
    <row r="74" spans="2:13" s="34" customFormat="1" x14ac:dyDescent="0.25"/>
    <row r="75" spans="2:13" x14ac:dyDescent="0.25">
      <c r="B75"/>
      <c r="C75"/>
      <c r="D75"/>
      <c r="E75"/>
      <c r="F75"/>
      <c r="G75"/>
      <c r="K75"/>
      <c r="M75"/>
    </row>
    <row r="76" spans="2:13" x14ac:dyDescent="0.25">
      <c r="B76"/>
      <c r="C76"/>
      <c r="D76"/>
      <c r="E76"/>
      <c r="F76"/>
      <c r="G76"/>
      <c r="K76"/>
      <c r="M76"/>
    </row>
    <row r="77" spans="2:13" x14ac:dyDescent="0.25">
      <c r="B77"/>
      <c r="C77"/>
      <c r="D77"/>
      <c r="E77"/>
      <c r="F77"/>
      <c r="G77"/>
      <c r="K77"/>
      <c r="M77"/>
    </row>
    <row r="78" spans="2:13" x14ac:dyDescent="0.25">
      <c r="B78"/>
      <c r="C78"/>
      <c r="D78"/>
      <c r="E78"/>
      <c r="F78"/>
      <c r="G78"/>
      <c r="K78"/>
      <c r="M78"/>
    </row>
    <row r="79" spans="2:13" x14ac:dyDescent="0.25">
      <c r="B79"/>
      <c r="C79"/>
      <c r="D79"/>
      <c r="E79"/>
      <c r="F79"/>
      <c r="G79"/>
      <c r="K79"/>
      <c r="M79"/>
    </row>
    <row r="80" spans="2:13" ht="67.5" customHeight="1" x14ac:dyDescent="0.25">
      <c r="B80"/>
      <c r="C80"/>
      <c r="D80"/>
      <c r="E80"/>
      <c r="F80"/>
      <c r="G80"/>
      <c r="K80"/>
      <c r="M80"/>
    </row>
    <row r="81" spans="2:13" x14ac:dyDescent="0.25">
      <c r="B81"/>
      <c r="C81"/>
      <c r="D81"/>
      <c r="E81"/>
      <c r="F81"/>
      <c r="G81"/>
      <c r="K81"/>
      <c r="M81"/>
    </row>
    <row r="82" spans="2:13" x14ac:dyDescent="0.25">
      <c r="B82"/>
      <c r="C82"/>
      <c r="D82"/>
      <c r="E82"/>
      <c r="F82"/>
      <c r="G82"/>
      <c r="K82"/>
      <c r="M82"/>
    </row>
    <row r="83" spans="2:13" x14ac:dyDescent="0.25">
      <c r="B83"/>
      <c r="C83"/>
      <c r="D83"/>
      <c r="E83"/>
      <c r="F83"/>
      <c r="G83"/>
      <c r="K83"/>
      <c r="M83"/>
    </row>
    <row r="84" spans="2:13" x14ac:dyDescent="0.25">
      <c r="B84"/>
      <c r="C84"/>
      <c r="D84"/>
      <c r="E84"/>
      <c r="F84"/>
      <c r="G84"/>
      <c r="K84"/>
      <c r="M84"/>
    </row>
    <row r="85" spans="2:13" x14ac:dyDescent="0.25">
      <c r="B85"/>
      <c r="C85"/>
      <c r="D85"/>
      <c r="E85"/>
      <c r="F85"/>
      <c r="G85"/>
      <c r="K85"/>
      <c r="M85"/>
    </row>
    <row r="86" spans="2:13" x14ac:dyDescent="0.25">
      <c r="B86"/>
      <c r="C86"/>
      <c r="D86"/>
      <c r="E86"/>
      <c r="F86"/>
      <c r="G86"/>
      <c r="K86"/>
      <c r="M86"/>
    </row>
    <row r="87" spans="2:13" x14ac:dyDescent="0.25">
      <c r="B87"/>
      <c r="C87"/>
      <c r="D87"/>
      <c r="E87"/>
      <c r="F87"/>
      <c r="G87"/>
      <c r="K87"/>
      <c r="M87"/>
    </row>
    <row r="88" spans="2:13" ht="15.75" customHeight="1" x14ac:dyDescent="0.25">
      <c r="B88"/>
      <c r="C88"/>
      <c r="D88"/>
      <c r="E88"/>
      <c r="F88"/>
      <c r="G88"/>
      <c r="K88"/>
      <c r="M88"/>
    </row>
    <row r="89" spans="2:13" ht="15.75" customHeight="1" x14ac:dyDescent="0.25">
      <c r="B89"/>
      <c r="C89"/>
      <c r="D89"/>
      <c r="E89"/>
      <c r="F89"/>
      <c r="G89"/>
      <c r="K89"/>
      <c r="M89"/>
    </row>
    <row r="90" spans="2:13" x14ac:dyDescent="0.25">
      <c r="B90"/>
      <c r="C90"/>
      <c r="D90"/>
      <c r="E90"/>
      <c r="F90"/>
      <c r="G90"/>
      <c r="K90"/>
      <c r="M90"/>
    </row>
    <row r="91" spans="2:13" ht="15.75" customHeight="1" x14ac:dyDescent="0.25">
      <c r="B91"/>
      <c r="C91"/>
      <c r="D91"/>
      <c r="E91"/>
      <c r="F91"/>
      <c r="G91"/>
      <c r="K91"/>
      <c r="M91"/>
    </row>
    <row r="92" spans="2:13" ht="15.75" customHeight="1" x14ac:dyDescent="0.25">
      <c r="B92"/>
      <c r="C92"/>
      <c r="D92"/>
      <c r="E92"/>
      <c r="F92"/>
      <c r="G92"/>
      <c r="K92"/>
      <c r="M92"/>
    </row>
    <row r="93" spans="2:13" ht="15.75" customHeight="1" x14ac:dyDescent="0.25">
      <c r="B93"/>
      <c r="C93"/>
      <c r="D93"/>
      <c r="E93"/>
      <c r="F93"/>
      <c r="G93"/>
      <c r="K93"/>
      <c r="M93"/>
    </row>
    <row r="94" spans="2:13" ht="15.75" customHeight="1" x14ac:dyDescent="0.25">
      <c r="B94"/>
      <c r="C94"/>
      <c r="D94"/>
      <c r="E94"/>
      <c r="F94"/>
      <c r="G94"/>
      <c r="K94"/>
      <c r="M94"/>
    </row>
    <row r="95" spans="2:13" ht="15.75" customHeight="1" x14ac:dyDescent="0.25">
      <c r="B95"/>
      <c r="C95"/>
      <c r="D95"/>
      <c r="E95"/>
      <c r="F95"/>
      <c r="G95"/>
      <c r="K95"/>
      <c r="M95"/>
    </row>
    <row r="96" spans="2:13" ht="15.75" customHeight="1" x14ac:dyDescent="0.25">
      <c r="B96"/>
      <c r="C96"/>
      <c r="D96"/>
      <c r="E96"/>
      <c r="F96"/>
      <c r="G96"/>
      <c r="K96"/>
      <c r="M96"/>
    </row>
    <row r="97" spans="2:13" ht="15.75" customHeight="1" x14ac:dyDescent="0.25">
      <c r="B97"/>
      <c r="C97"/>
      <c r="D97"/>
      <c r="E97"/>
      <c r="F97"/>
      <c r="G97"/>
      <c r="K97"/>
      <c r="M97"/>
    </row>
    <row r="98" spans="2:13" x14ac:dyDescent="0.25">
      <c r="B98"/>
      <c r="C98"/>
      <c r="D98"/>
      <c r="E98"/>
      <c r="F98"/>
      <c r="G98"/>
      <c r="K98"/>
      <c r="M98"/>
    </row>
    <row r="99" spans="2:13" x14ac:dyDescent="0.25">
      <c r="B99"/>
      <c r="C99"/>
      <c r="D99"/>
      <c r="E99"/>
      <c r="F99"/>
      <c r="G99"/>
      <c r="K99"/>
      <c r="M99"/>
    </row>
    <row r="100" spans="2:13" x14ac:dyDescent="0.25">
      <c r="B100"/>
      <c r="C100"/>
      <c r="D100"/>
      <c r="E100"/>
      <c r="F100"/>
      <c r="G100"/>
      <c r="K100"/>
      <c r="M100"/>
    </row>
    <row r="101" spans="2:13" x14ac:dyDescent="0.25">
      <c r="B101"/>
      <c r="C101"/>
      <c r="D101"/>
      <c r="E101"/>
      <c r="F101"/>
      <c r="G101"/>
      <c r="K101"/>
      <c r="M101"/>
    </row>
    <row r="102" spans="2:13" x14ac:dyDescent="0.25">
      <c r="B102"/>
      <c r="C102"/>
      <c r="D102"/>
      <c r="E102"/>
      <c r="F102"/>
      <c r="G102"/>
      <c r="K102"/>
      <c r="M102"/>
    </row>
    <row r="103" spans="2:13" x14ac:dyDescent="0.25">
      <c r="B103"/>
      <c r="C103"/>
      <c r="D103"/>
      <c r="E103"/>
      <c r="F103"/>
      <c r="G103"/>
      <c r="K103"/>
      <c r="M103"/>
    </row>
    <row r="104" spans="2:13" s="34" customFormat="1" x14ac:dyDescent="0.25"/>
    <row r="105" spans="2:13" x14ac:dyDescent="0.25">
      <c r="B105"/>
      <c r="C105"/>
      <c r="D105"/>
      <c r="E105"/>
      <c r="F105"/>
      <c r="G105"/>
      <c r="K105"/>
      <c r="M105"/>
    </row>
    <row r="106" spans="2:13" s="34" customFormat="1" x14ac:dyDescent="0.25"/>
    <row r="107" spans="2:13" s="34" customFormat="1" x14ac:dyDescent="0.25"/>
    <row r="108" spans="2:13" s="34" customFormat="1" x14ac:dyDescent="0.25"/>
    <row r="109" spans="2:13" x14ac:dyDescent="0.25">
      <c r="B109"/>
      <c r="C109"/>
      <c r="D109"/>
      <c r="E109"/>
      <c r="F109"/>
      <c r="G109"/>
      <c r="K109"/>
      <c r="M109"/>
    </row>
    <row r="110" spans="2:13" x14ac:dyDescent="0.25">
      <c r="B110"/>
      <c r="C110"/>
      <c r="D110"/>
      <c r="E110"/>
      <c r="F110"/>
      <c r="G110"/>
      <c r="K110"/>
      <c r="M110"/>
    </row>
    <row r="111" spans="2:13" x14ac:dyDescent="0.25">
      <c r="B111"/>
      <c r="C111"/>
      <c r="D111"/>
      <c r="E111"/>
      <c r="F111"/>
      <c r="G111"/>
      <c r="K111"/>
      <c r="M111"/>
    </row>
    <row r="112" spans="2:13" x14ac:dyDescent="0.25">
      <c r="B112"/>
      <c r="C112"/>
      <c r="D112"/>
      <c r="E112"/>
      <c r="F112"/>
      <c r="G112"/>
      <c r="K112"/>
      <c r="M112"/>
    </row>
    <row r="113" spans="2:13" x14ac:dyDescent="0.25">
      <c r="B113"/>
      <c r="C113"/>
      <c r="D113"/>
      <c r="E113"/>
      <c r="F113"/>
      <c r="G113"/>
      <c r="K113"/>
      <c r="M113"/>
    </row>
    <row r="114" spans="2:13" x14ac:dyDescent="0.25">
      <c r="B114"/>
      <c r="C114"/>
      <c r="D114"/>
      <c r="E114"/>
      <c r="F114"/>
      <c r="G114"/>
      <c r="K114"/>
      <c r="M114"/>
    </row>
    <row r="115" spans="2:13" x14ac:dyDescent="0.25">
      <c r="B115"/>
      <c r="C115"/>
      <c r="D115"/>
      <c r="E115"/>
      <c r="F115"/>
      <c r="G115"/>
      <c r="K115"/>
      <c r="M115"/>
    </row>
    <row r="116" spans="2:13" x14ac:dyDescent="0.25">
      <c r="B116"/>
      <c r="C116"/>
      <c r="D116"/>
      <c r="E116"/>
      <c r="F116"/>
      <c r="G116"/>
      <c r="K116"/>
      <c r="M116"/>
    </row>
    <row r="117" spans="2:13" x14ac:dyDescent="0.25">
      <c r="B117"/>
      <c r="C117"/>
      <c r="D117"/>
      <c r="E117"/>
      <c r="F117"/>
      <c r="G117"/>
      <c r="K117"/>
      <c r="M117"/>
    </row>
    <row r="118" spans="2:13" x14ac:dyDescent="0.25">
      <c r="B118"/>
      <c r="C118"/>
      <c r="D118"/>
      <c r="E118"/>
      <c r="F118"/>
      <c r="G118"/>
      <c r="K118"/>
      <c r="M118"/>
    </row>
    <row r="119" spans="2:13" x14ac:dyDescent="0.25">
      <c r="B119"/>
      <c r="C119"/>
      <c r="D119"/>
      <c r="E119"/>
      <c r="F119"/>
      <c r="G119"/>
      <c r="K119"/>
      <c r="M119"/>
    </row>
    <row r="120" spans="2:13" x14ac:dyDescent="0.25">
      <c r="B120"/>
      <c r="C120"/>
      <c r="D120"/>
      <c r="E120"/>
      <c r="F120"/>
      <c r="G120"/>
      <c r="K120"/>
      <c r="M120"/>
    </row>
    <row r="121" spans="2:13" x14ac:dyDescent="0.25">
      <c r="B121"/>
      <c r="C121"/>
      <c r="D121"/>
      <c r="E121"/>
      <c r="F121"/>
      <c r="G121"/>
      <c r="K121"/>
      <c r="M121"/>
    </row>
    <row r="122" spans="2:13" x14ac:dyDescent="0.25">
      <c r="B122"/>
      <c r="C122"/>
      <c r="D122"/>
      <c r="E122"/>
      <c r="F122"/>
      <c r="G122"/>
      <c r="K122"/>
      <c r="M122"/>
    </row>
    <row r="123" spans="2:13" x14ac:dyDescent="0.25">
      <c r="B123"/>
      <c r="C123"/>
      <c r="D123"/>
      <c r="E123"/>
      <c r="F123"/>
      <c r="G123"/>
      <c r="K123"/>
      <c r="M123"/>
    </row>
    <row r="124" spans="2:13" x14ac:dyDescent="0.25">
      <c r="B124"/>
      <c r="C124"/>
      <c r="D124"/>
      <c r="E124"/>
      <c r="F124"/>
      <c r="G124"/>
      <c r="K124"/>
      <c r="M124"/>
    </row>
    <row r="125" spans="2:13" x14ac:dyDescent="0.25">
      <c r="B125"/>
      <c r="C125"/>
      <c r="D125"/>
      <c r="E125"/>
      <c r="F125"/>
      <c r="G125"/>
      <c r="K125"/>
      <c r="M125"/>
    </row>
    <row r="126" spans="2:13" x14ac:dyDescent="0.25">
      <c r="B126"/>
      <c r="C126"/>
      <c r="D126"/>
      <c r="E126"/>
      <c r="F126"/>
      <c r="G126"/>
      <c r="K126"/>
      <c r="M126"/>
    </row>
    <row r="127" spans="2:13" x14ac:dyDescent="0.25">
      <c r="B127"/>
      <c r="C127"/>
      <c r="D127"/>
      <c r="E127"/>
      <c r="F127"/>
      <c r="G127"/>
      <c r="K127"/>
      <c r="M127"/>
    </row>
    <row r="128" spans="2:13" x14ac:dyDescent="0.25">
      <c r="B128"/>
      <c r="C128"/>
      <c r="D128"/>
      <c r="E128"/>
      <c r="F128"/>
      <c r="G128"/>
      <c r="K128"/>
      <c r="M128"/>
    </row>
    <row r="129" spans="2:13" x14ac:dyDescent="0.25">
      <c r="B129"/>
      <c r="C129"/>
      <c r="D129"/>
      <c r="E129"/>
      <c r="F129"/>
      <c r="G129"/>
      <c r="K129"/>
      <c r="M129"/>
    </row>
    <row r="130" spans="2:13" x14ac:dyDescent="0.25">
      <c r="B130"/>
      <c r="C130"/>
      <c r="D130"/>
      <c r="E130"/>
      <c r="F130"/>
      <c r="G130"/>
      <c r="K130"/>
      <c r="M130"/>
    </row>
    <row r="131" spans="2:13" x14ac:dyDescent="0.25">
      <c r="K131"/>
      <c r="M131"/>
    </row>
    <row r="132" spans="2:13" x14ac:dyDescent="0.25">
      <c r="K132"/>
      <c r="M132"/>
    </row>
    <row r="133" spans="2:13" x14ac:dyDescent="0.25">
      <c r="K133"/>
      <c r="M133"/>
    </row>
    <row r="134" spans="2:13" x14ac:dyDescent="0.25">
      <c r="K134"/>
      <c r="M134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21" workbookViewId="0">
      <selection activeCell="O34" sqref="O34"/>
    </sheetView>
  </sheetViews>
  <sheetFormatPr defaultRowHeight="15" x14ac:dyDescent="0.25"/>
  <cols>
    <col min="1" max="1" width="10.5703125" customWidth="1"/>
    <col min="2" max="2" width="13.140625" customWidth="1"/>
    <col min="3" max="3" width="11.28515625" customWidth="1"/>
    <col min="4" max="4" width="13.5703125" customWidth="1"/>
    <col min="5" max="5" width="11.85546875" customWidth="1"/>
    <col min="6" max="6" width="12" customWidth="1"/>
    <col min="7" max="7" width="12.7109375" customWidth="1"/>
    <col min="9" max="9" width="3.140625" customWidth="1"/>
    <col min="10" max="10" width="14.140625" customWidth="1"/>
    <col min="14" max="14" width="9.140625" customWidth="1"/>
    <col min="23" max="23" width="9.140625" customWidth="1"/>
  </cols>
  <sheetData>
    <row r="1" spans="1:12" x14ac:dyDescent="0.25">
      <c r="B1" s="7"/>
      <c r="C1" s="7"/>
      <c r="D1" s="9" t="s">
        <v>17</v>
      </c>
      <c r="E1" s="9"/>
      <c r="F1" s="7"/>
      <c r="G1" s="7"/>
      <c r="H1" s="11"/>
      <c r="J1" s="1"/>
    </row>
    <row r="2" spans="1:12" ht="27" customHeight="1" x14ac:dyDescent="0.25">
      <c r="B2" s="79" t="s">
        <v>1</v>
      </c>
      <c r="C2" s="79" t="s">
        <v>2</v>
      </c>
      <c r="D2" s="79" t="s">
        <v>0</v>
      </c>
      <c r="E2" s="79" t="s">
        <v>3</v>
      </c>
      <c r="F2" s="79" t="s">
        <v>4</v>
      </c>
      <c r="G2" s="79" t="s">
        <v>5</v>
      </c>
      <c r="H2" s="80" t="s">
        <v>6</v>
      </c>
      <c r="J2" s="28" t="s">
        <v>22</v>
      </c>
    </row>
    <row r="3" spans="1:12" hidden="1" x14ac:dyDescent="0.25">
      <c r="A3" s="3">
        <v>41295</v>
      </c>
      <c r="B3" s="6">
        <v>0</v>
      </c>
      <c r="C3" s="6">
        <v>0</v>
      </c>
      <c r="D3" s="6">
        <v>1</v>
      </c>
      <c r="E3" s="6">
        <v>0</v>
      </c>
      <c r="F3" s="6">
        <v>1</v>
      </c>
      <c r="G3" s="6">
        <v>1</v>
      </c>
      <c r="H3" s="29">
        <f>B3+C3+D3+E3+F3+G3</f>
        <v>3</v>
      </c>
      <c r="J3" s="54">
        <f>H3/'CVTS Thoracic Data'!H3</f>
        <v>0.5</v>
      </c>
    </row>
    <row r="4" spans="1:12" hidden="1" x14ac:dyDescent="0.25">
      <c r="A4" s="2">
        <v>41302</v>
      </c>
      <c r="B4" s="6">
        <v>1</v>
      </c>
      <c r="C4" s="6">
        <v>0</v>
      </c>
      <c r="D4" s="6">
        <v>0</v>
      </c>
      <c r="E4" s="6">
        <v>1</v>
      </c>
      <c r="F4" s="6">
        <v>3</v>
      </c>
      <c r="G4" s="6">
        <v>0</v>
      </c>
      <c r="H4" s="29">
        <f>B4+C4+D4+E4+F4+G4</f>
        <v>5</v>
      </c>
      <c r="J4" s="54">
        <f>H4/'CVTS Thoracic Data'!H4</f>
        <v>0.83333333333333337</v>
      </c>
      <c r="L4" s="1"/>
    </row>
    <row r="5" spans="1:12" hidden="1" x14ac:dyDescent="0.25">
      <c r="A5" s="2">
        <v>41309</v>
      </c>
      <c r="B5" s="6">
        <v>0</v>
      </c>
      <c r="C5" s="6">
        <v>0</v>
      </c>
      <c r="D5" s="6">
        <v>1</v>
      </c>
      <c r="E5" s="6">
        <v>0</v>
      </c>
      <c r="F5" s="6">
        <v>1</v>
      </c>
      <c r="G5" s="6">
        <v>3</v>
      </c>
      <c r="H5" s="29">
        <v>5</v>
      </c>
      <c r="J5" s="54">
        <f>H5/'CVTS Thoracic Data'!H5</f>
        <v>0.83333333333333337</v>
      </c>
      <c r="L5" s="1"/>
    </row>
    <row r="6" spans="1:12" s="34" customFormat="1" hidden="1" x14ac:dyDescent="0.25">
      <c r="A6" s="35">
        <v>41316</v>
      </c>
      <c r="B6" s="6">
        <v>0</v>
      </c>
      <c r="C6" s="6">
        <v>0</v>
      </c>
      <c r="D6" s="6">
        <v>1</v>
      </c>
      <c r="E6" s="6">
        <v>0</v>
      </c>
      <c r="F6" s="6">
        <v>2</v>
      </c>
      <c r="G6" s="6">
        <v>2</v>
      </c>
      <c r="H6" s="29">
        <v>5</v>
      </c>
      <c r="J6" s="54">
        <f>H6/'CVTS Thoracic Data'!H6</f>
        <v>0.83333333333333337</v>
      </c>
      <c r="L6" s="33"/>
    </row>
    <row r="7" spans="1:12" s="38" customFormat="1" hidden="1" x14ac:dyDescent="0.25">
      <c r="A7" s="35">
        <v>41323</v>
      </c>
      <c r="B7" s="6">
        <v>2</v>
      </c>
      <c r="C7" s="6">
        <v>1</v>
      </c>
      <c r="D7" s="6">
        <v>0</v>
      </c>
      <c r="E7" s="6">
        <v>1</v>
      </c>
      <c r="F7" s="6">
        <v>2</v>
      </c>
      <c r="G7" s="6">
        <v>2</v>
      </c>
      <c r="H7" s="29">
        <v>8</v>
      </c>
      <c r="J7" s="54">
        <f>H7/'CVTS Thoracic Data'!H7</f>
        <v>0.88888888888888884</v>
      </c>
      <c r="L7" s="39"/>
    </row>
    <row r="8" spans="1:12" s="34" customFormat="1" hidden="1" x14ac:dyDescent="0.25">
      <c r="A8" s="35">
        <v>41330</v>
      </c>
      <c r="B8" s="6">
        <v>2</v>
      </c>
      <c r="C8" s="6">
        <v>0</v>
      </c>
      <c r="D8" s="6">
        <v>1</v>
      </c>
      <c r="E8" s="6">
        <v>3</v>
      </c>
      <c r="F8" s="6">
        <v>7</v>
      </c>
      <c r="G8" s="6">
        <v>2</v>
      </c>
      <c r="H8" s="29">
        <v>15</v>
      </c>
      <c r="J8" s="54">
        <f>H8/'CVTS Thoracic Data'!H8</f>
        <v>0.9375</v>
      </c>
      <c r="L8" s="33"/>
    </row>
    <row r="9" spans="1:12" s="38" customFormat="1" hidden="1" x14ac:dyDescent="0.25">
      <c r="A9" s="35">
        <v>41337</v>
      </c>
      <c r="B9" s="37">
        <v>0</v>
      </c>
      <c r="C9" s="37">
        <v>0</v>
      </c>
      <c r="D9" s="37">
        <v>1</v>
      </c>
      <c r="E9" s="37">
        <v>0</v>
      </c>
      <c r="F9" s="37">
        <v>1</v>
      </c>
      <c r="G9" s="37">
        <v>0</v>
      </c>
      <c r="H9" s="41">
        <v>2</v>
      </c>
      <c r="J9" s="54">
        <f>H9/'CVTS Thoracic Data'!H9</f>
        <v>0.66666666666666663</v>
      </c>
      <c r="L9" s="39"/>
    </row>
    <row r="10" spans="1:12" s="34" customFormat="1" hidden="1" x14ac:dyDescent="0.25">
      <c r="A10" s="35">
        <v>41344</v>
      </c>
      <c r="B10" s="6">
        <v>0</v>
      </c>
      <c r="C10" s="6">
        <v>0</v>
      </c>
      <c r="D10" s="6">
        <v>1</v>
      </c>
      <c r="E10" s="6">
        <v>1</v>
      </c>
      <c r="F10" s="6">
        <v>0</v>
      </c>
      <c r="G10" s="6">
        <v>2</v>
      </c>
      <c r="H10" s="41">
        <v>4</v>
      </c>
      <c r="J10" s="54">
        <f>H10/'CVTS Thoracic Data'!H10</f>
        <v>0.66666666666666663</v>
      </c>
      <c r="L10" s="33"/>
    </row>
    <row r="11" spans="1:12" s="34" customFormat="1" hidden="1" x14ac:dyDescent="0.25">
      <c r="A11" s="35">
        <v>41351</v>
      </c>
      <c r="B11" s="6">
        <v>1</v>
      </c>
      <c r="C11" s="37">
        <v>0</v>
      </c>
      <c r="D11" s="6">
        <v>1</v>
      </c>
      <c r="E11" s="6">
        <v>1</v>
      </c>
      <c r="F11" s="6">
        <v>2</v>
      </c>
      <c r="G11" s="6">
        <v>4</v>
      </c>
      <c r="H11" s="41">
        <v>9</v>
      </c>
      <c r="J11" s="54">
        <f>H11/'CVTS Thoracic Data'!H11</f>
        <v>0.75</v>
      </c>
      <c r="L11" s="33"/>
    </row>
    <row r="12" spans="1:12" s="34" customFormat="1" hidden="1" x14ac:dyDescent="0.25">
      <c r="A12" s="35">
        <v>41358</v>
      </c>
      <c r="B12" s="6">
        <v>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41">
        <v>1</v>
      </c>
      <c r="J12" s="54">
        <f>H12/'CVTS Thoracic Data'!H12</f>
        <v>0.33333333333333331</v>
      </c>
      <c r="L12" s="33"/>
    </row>
    <row r="13" spans="1:12" s="34" customFormat="1" hidden="1" x14ac:dyDescent="0.25">
      <c r="A13" s="35">
        <v>41365</v>
      </c>
      <c r="B13" s="6">
        <v>0</v>
      </c>
      <c r="C13" s="6">
        <v>0</v>
      </c>
      <c r="D13" s="6">
        <v>0</v>
      </c>
      <c r="E13" s="6">
        <v>0</v>
      </c>
      <c r="F13" s="6">
        <v>2</v>
      </c>
      <c r="G13" s="6">
        <v>4</v>
      </c>
      <c r="H13" s="41">
        <v>6</v>
      </c>
      <c r="J13" s="54">
        <f>H13/'CVTS Thoracic Data'!H13</f>
        <v>0.8571428571428571</v>
      </c>
      <c r="L13" s="33"/>
    </row>
    <row r="14" spans="1:12" s="34" customFormat="1" ht="15" hidden="1" customHeight="1" x14ac:dyDescent="0.25">
      <c r="A14" s="35">
        <v>41372</v>
      </c>
      <c r="B14" s="6">
        <v>2</v>
      </c>
      <c r="C14" s="6">
        <v>0</v>
      </c>
      <c r="D14" s="6">
        <v>0</v>
      </c>
      <c r="E14" s="6">
        <v>0</v>
      </c>
      <c r="F14" s="6">
        <v>2</v>
      </c>
      <c r="G14" s="6">
        <v>1</v>
      </c>
      <c r="H14" s="29">
        <v>5</v>
      </c>
      <c r="J14" s="54">
        <f>H14/'CVTS Thoracic Data'!H14</f>
        <v>0.55555555555555558</v>
      </c>
      <c r="L14" s="33"/>
    </row>
    <row r="15" spans="1:12" s="34" customFormat="1" ht="15" hidden="1" customHeight="1" x14ac:dyDescent="0.25">
      <c r="A15" s="35">
        <v>41379</v>
      </c>
      <c r="B15" s="6">
        <v>3</v>
      </c>
      <c r="C15" s="6">
        <v>0</v>
      </c>
      <c r="D15" s="6">
        <v>0</v>
      </c>
      <c r="E15" s="6">
        <v>0</v>
      </c>
      <c r="F15" s="6">
        <v>3</v>
      </c>
      <c r="G15" s="6">
        <v>4</v>
      </c>
      <c r="H15" s="29">
        <v>10</v>
      </c>
      <c r="J15" s="54">
        <f>H15/'CVTS Thoracic Data'!H15</f>
        <v>0.66666666666666663</v>
      </c>
      <c r="L15" s="33"/>
    </row>
    <row r="16" spans="1:12" ht="15" hidden="1" customHeight="1" x14ac:dyDescent="0.25">
      <c r="A16" s="35">
        <v>41386</v>
      </c>
      <c r="B16" s="6">
        <v>4</v>
      </c>
      <c r="C16" s="6">
        <v>1</v>
      </c>
      <c r="D16" s="6">
        <v>0</v>
      </c>
      <c r="E16" s="6">
        <v>0</v>
      </c>
      <c r="F16" s="6">
        <v>0</v>
      </c>
      <c r="G16" s="6">
        <v>3</v>
      </c>
      <c r="H16" s="29">
        <v>8</v>
      </c>
      <c r="J16" s="54">
        <f>H16/'CVTS Thoracic Data'!H16</f>
        <v>0.8</v>
      </c>
      <c r="L16" s="1"/>
    </row>
    <row r="17" spans="1:12" ht="15" hidden="1" customHeight="1" x14ac:dyDescent="0.25">
      <c r="A17" s="2">
        <v>41393</v>
      </c>
      <c r="B17" s="6">
        <v>2</v>
      </c>
      <c r="C17" s="6">
        <v>1</v>
      </c>
      <c r="D17" s="6">
        <v>0</v>
      </c>
      <c r="E17" s="6">
        <v>0</v>
      </c>
      <c r="F17" s="6">
        <v>2</v>
      </c>
      <c r="G17" s="6">
        <v>3</v>
      </c>
      <c r="H17" s="29">
        <v>8</v>
      </c>
      <c r="J17" s="54">
        <f>H17/'CVTS Thoracic Data'!H17</f>
        <v>0.66666666666666663</v>
      </c>
      <c r="L17" s="1"/>
    </row>
    <row r="18" spans="1:12" ht="15" customHeight="1" x14ac:dyDescent="0.25">
      <c r="A18" s="2">
        <v>41400</v>
      </c>
      <c r="B18" s="6">
        <v>2</v>
      </c>
      <c r="C18" s="6">
        <v>1</v>
      </c>
      <c r="D18" s="6">
        <v>0</v>
      </c>
      <c r="E18" s="6">
        <v>0</v>
      </c>
      <c r="F18" s="6">
        <v>3</v>
      </c>
      <c r="G18" s="6">
        <v>4</v>
      </c>
      <c r="H18" s="29">
        <v>10</v>
      </c>
      <c r="J18" s="54">
        <f>H18/'CVTS Thoracic Data'!H18</f>
        <v>0.83333333333333337</v>
      </c>
      <c r="L18" s="1"/>
    </row>
    <row r="19" spans="1:12" ht="15" customHeight="1" x14ac:dyDescent="0.25">
      <c r="A19" s="2">
        <v>41407</v>
      </c>
      <c r="B19" s="6">
        <v>2</v>
      </c>
      <c r="C19" s="6">
        <v>2</v>
      </c>
      <c r="D19" s="6">
        <v>0</v>
      </c>
      <c r="E19" s="6">
        <v>0</v>
      </c>
      <c r="F19" s="6">
        <v>0</v>
      </c>
      <c r="G19" s="6">
        <v>2</v>
      </c>
      <c r="H19" s="29">
        <v>6</v>
      </c>
      <c r="J19" s="54">
        <f>H19/'CVTS Thoracic Data'!H19</f>
        <v>0.8571428571428571</v>
      </c>
      <c r="L19" s="1"/>
    </row>
    <row r="20" spans="1:12" ht="15" customHeight="1" x14ac:dyDescent="0.25">
      <c r="A20" s="2">
        <v>41414</v>
      </c>
      <c r="B20" s="6">
        <v>0</v>
      </c>
      <c r="C20" s="6">
        <v>0</v>
      </c>
      <c r="D20" s="6">
        <v>0</v>
      </c>
      <c r="E20" s="6">
        <v>0</v>
      </c>
      <c r="F20" s="6">
        <v>5</v>
      </c>
      <c r="G20" s="6">
        <v>2</v>
      </c>
      <c r="H20" s="29">
        <v>7</v>
      </c>
      <c r="J20" s="54">
        <f>H20/'CVTS Thoracic Data'!H20</f>
        <v>0.875</v>
      </c>
      <c r="L20" s="1"/>
    </row>
    <row r="21" spans="1:12" ht="15" customHeight="1" x14ac:dyDescent="0.25">
      <c r="A21" s="2">
        <v>41421</v>
      </c>
      <c r="B21" s="6">
        <v>2</v>
      </c>
      <c r="C21" s="6">
        <v>0</v>
      </c>
      <c r="D21" s="6">
        <v>0</v>
      </c>
      <c r="E21" s="6">
        <v>0</v>
      </c>
      <c r="F21" s="6">
        <v>2</v>
      </c>
      <c r="G21" s="6">
        <v>0</v>
      </c>
      <c r="H21" s="29">
        <v>4</v>
      </c>
      <c r="J21" s="54">
        <f>H21/'CVTS Thoracic Data'!H21</f>
        <v>0.8</v>
      </c>
      <c r="L21" s="1"/>
    </row>
    <row r="22" spans="1:12" ht="15" customHeight="1" x14ac:dyDescent="0.25">
      <c r="A22" s="2">
        <v>41428</v>
      </c>
      <c r="B22" s="6">
        <v>0</v>
      </c>
      <c r="C22" s="6">
        <v>0</v>
      </c>
      <c r="D22" s="6">
        <v>0</v>
      </c>
      <c r="E22" s="6">
        <v>0</v>
      </c>
      <c r="F22" s="6">
        <v>3</v>
      </c>
      <c r="G22" s="6">
        <v>3</v>
      </c>
      <c r="H22" s="29">
        <v>6</v>
      </c>
      <c r="J22" s="54">
        <f>H22/'CVTS Thoracic Data'!H22</f>
        <v>0.75</v>
      </c>
      <c r="L22" s="1"/>
    </row>
    <row r="23" spans="1:12" ht="15" customHeight="1" x14ac:dyDescent="0.25">
      <c r="A23" s="2">
        <v>41435</v>
      </c>
      <c r="B23" s="6">
        <v>1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29">
        <f t="shared" ref="H23:H31" si="0">G23+F23+E23+D23+C23+B23</f>
        <v>2</v>
      </c>
      <c r="J23" s="54">
        <f>H23/'CVTS Thoracic Data'!H23</f>
        <v>0.33333333333333331</v>
      </c>
      <c r="L23" s="1"/>
    </row>
    <row r="24" spans="1:12" ht="15" customHeight="1" x14ac:dyDescent="0.25">
      <c r="A24" s="2">
        <v>41442</v>
      </c>
      <c r="B24" s="6">
        <v>0</v>
      </c>
      <c r="C24" s="6">
        <v>1</v>
      </c>
      <c r="D24" s="6">
        <v>1</v>
      </c>
      <c r="E24" s="6">
        <v>2</v>
      </c>
      <c r="F24" s="6">
        <v>0</v>
      </c>
      <c r="G24" s="6">
        <v>4</v>
      </c>
      <c r="H24" s="29">
        <f t="shared" si="0"/>
        <v>8</v>
      </c>
      <c r="J24" s="54">
        <f>H24/'CVTS Thoracic Data'!H24</f>
        <v>0.8</v>
      </c>
      <c r="L24" s="1"/>
    </row>
    <row r="25" spans="1:12" ht="15" customHeight="1" x14ac:dyDescent="0.25">
      <c r="A25" s="2">
        <v>41449</v>
      </c>
      <c r="B25" s="6">
        <v>0</v>
      </c>
      <c r="C25" s="6">
        <v>0</v>
      </c>
      <c r="D25" s="6">
        <v>1</v>
      </c>
      <c r="E25" s="6">
        <v>0</v>
      </c>
      <c r="F25" s="6">
        <v>1</v>
      </c>
      <c r="G25" s="6">
        <v>0</v>
      </c>
      <c r="H25" s="29">
        <f t="shared" si="0"/>
        <v>2</v>
      </c>
      <c r="J25" s="54">
        <f>H25/'CVTS Thoracic Data'!H25</f>
        <v>0.66666666666666663</v>
      </c>
      <c r="L25" s="1"/>
    </row>
    <row r="26" spans="1:12" ht="15" customHeight="1" x14ac:dyDescent="0.25">
      <c r="A26" s="2">
        <v>41456</v>
      </c>
      <c r="B26" s="6">
        <v>5</v>
      </c>
      <c r="C26" s="6">
        <v>0</v>
      </c>
      <c r="D26" s="6">
        <v>0</v>
      </c>
      <c r="E26" s="6">
        <v>1</v>
      </c>
      <c r="F26" s="6">
        <v>3</v>
      </c>
      <c r="G26" s="6">
        <v>1</v>
      </c>
      <c r="H26" s="29">
        <f t="shared" si="0"/>
        <v>10</v>
      </c>
      <c r="J26" s="54">
        <f>H26/'CVTS Thoracic Data'!H26</f>
        <v>0.83333333333333337</v>
      </c>
      <c r="L26" s="1"/>
    </row>
    <row r="27" spans="1:12" ht="15" customHeight="1" x14ac:dyDescent="0.25">
      <c r="A27" s="2">
        <v>41463</v>
      </c>
      <c r="B27" s="6">
        <v>1</v>
      </c>
      <c r="C27" s="6">
        <v>1</v>
      </c>
      <c r="D27" s="6">
        <v>0</v>
      </c>
      <c r="E27" s="6">
        <v>0</v>
      </c>
      <c r="F27" s="6">
        <v>2</v>
      </c>
      <c r="G27" s="6">
        <v>2</v>
      </c>
      <c r="H27" s="29">
        <f t="shared" si="0"/>
        <v>6</v>
      </c>
      <c r="J27" s="54">
        <f>H27/'CVTS Thoracic Data'!H27</f>
        <v>0.8571428571428571</v>
      </c>
    </row>
    <row r="28" spans="1:12" ht="15" customHeight="1" x14ac:dyDescent="0.25">
      <c r="A28" s="2">
        <v>41470</v>
      </c>
      <c r="B28" s="6">
        <v>0</v>
      </c>
      <c r="C28" s="6">
        <v>0</v>
      </c>
      <c r="D28" s="6">
        <v>0</v>
      </c>
      <c r="E28" s="6">
        <v>0</v>
      </c>
      <c r="F28" s="6">
        <v>2</v>
      </c>
      <c r="G28" s="6">
        <v>1</v>
      </c>
      <c r="H28" s="29">
        <f t="shared" si="0"/>
        <v>3</v>
      </c>
      <c r="J28" s="54">
        <f>H28/'CVTS Thoracic Data'!H28</f>
        <v>0.5</v>
      </c>
    </row>
    <row r="29" spans="1:12" ht="15" customHeight="1" x14ac:dyDescent="0.25">
      <c r="A29" s="2">
        <v>41477</v>
      </c>
      <c r="B29" s="6">
        <v>2</v>
      </c>
      <c r="C29" s="6">
        <v>0</v>
      </c>
      <c r="D29" s="6">
        <v>0</v>
      </c>
      <c r="E29" s="6">
        <v>0</v>
      </c>
      <c r="F29" s="6">
        <v>3</v>
      </c>
      <c r="G29" s="6">
        <v>2</v>
      </c>
      <c r="H29" s="29">
        <f t="shared" si="0"/>
        <v>7</v>
      </c>
      <c r="J29" s="54">
        <f>H29/'CVTS Thoracic Data'!H29</f>
        <v>1</v>
      </c>
    </row>
    <row r="30" spans="1:12" ht="15" customHeight="1" x14ac:dyDescent="0.25">
      <c r="A30" s="2">
        <v>41484</v>
      </c>
      <c r="B30" s="6">
        <v>1</v>
      </c>
      <c r="C30" s="6">
        <v>1</v>
      </c>
      <c r="D30" s="6">
        <v>0</v>
      </c>
      <c r="E30" s="6">
        <v>0</v>
      </c>
      <c r="F30" s="6">
        <v>3</v>
      </c>
      <c r="G30" s="6">
        <v>2</v>
      </c>
      <c r="H30" s="29">
        <f t="shared" si="0"/>
        <v>7</v>
      </c>
      <c r="J30" s="54">
        <f>H30/'CVTS Thoracic Data'!H30</f>
        <v>0.63636363636363635</v>
      </c>
    </row>
    <row r="31" spans="1:12" ht="15" customHeight="1" x14ac:dyDescent="0.25">
      <c r="A31" s="2">
        <v>41491</v>
      </c>
      <c r="B31" s="71">
        <v>1</v>
      </c>
      <c r="C31" s="71">
        <v>0</v>
      </c>
      <c r="D31" s="71">
        <v>1</v>
      </c>
      <c r="E31" s="71">
        <v>0</v>
      </c>
      <c r="F31" s="71">
        <v>0</v>
      </c>
      <c r="G31" s="71">
        <v>3</v>
      </c>
      <c r="H31" s="36">
        <f t="shared" si="0"/>
        <v>5</v>
      </c>
      <c r="J31" s="81">
        <f>H31/'CVTS Thoracic Data'!H31</f>
        <v>0.5</v>
      </c>
    </row>
    <row r="33" spans="1:10" x14ac:dyDescent="0.25">
      <c r="B33" s="7"/>
      <c r="C33" s="7"/>
      <c r="D33" s="9" t="s">
        <v>16</v>
      </c>
      <c r="E33" s="9"/>
      <c r="F33" s="7"/>
      <c r="G33" s="7"/>
      <c r="H33" s="11"/>
    </row>
    <row r="34" spans="1:10" ht="27" customHeight="1" x14ac:dyDescent="0.25">
      <c r="B34" s="79" t="s">
        <v>1</v>
      </c>
      <c r="C34" s="79" t="s">
        <v>2</v>
      </c>
      <c r="D34" s="79" t="s">
        <v>0</v>
      </c>
      <c r="E34" s="79" t="s">
        <v>3</v>
      </c>
      <c r="F34" s="79" t="s">
        <v>4</v>
      </c>
      <c r="G34" s="79" t="s">
        <v>5</v>
      </c>
      <c r="H34" s="80" t="s">
        <v>6</v>
      </c>
      <c r="J34" s="28" t="s">
        <v>22</v>
      </c>
    </row>
    <row r="35" spans="1:10" hidden="1" x14ac:dyDescent="0.25">
      <c r="A35" s="3">
        <v>41295</v>
      </c>
      <c r="B35" s="6">
        <v>2</v>
      </c>
      <c r="C35" s="6">
        <v>0</v>
      </c>
      <c r="D35" s="6">
        <v>2</v>
      </c>
      <c r="E35" s="6">
        <v>0</v>
      </c>
      <c r="F35" s="6">
        <v>3</v>
      </c>
      <c r="G35" s="6">
        <v>0</v>
      </c>
      <c r="H35" s="29">
        <f t="shared" ref="H35:H63" si="1">B35+C35+D35+E35+F35+G35</f>
        <v>7</v>
      </c>
      <c r="J35" s="54">
        <f>H35/'CVTS Thoracic Data'!H35</f>
        <v>0.53846153846153844</v>
      </c>
    </row>
    <row r="36" spans="1:10" hidden="1" x14ac:dyDescent="0.25">
      <c r="A36" s="2">
        <v>41302</v>
      </c>
      <c r="B36" s="6">
        <v>1</v>
      </c>
      <c r="C36" s="6">
        <v>0</v>
      </c>
      <c r="D36" s="6">
        <v>0</v>
      </c>
      <c r="E36" s="6">
        <v>0</v>
      </c>
      <c r="F36" s="6">
        <v>1</v>
      </c>
      <c r="G36" s="6">
        <v>0</v>
      </c>
      <c r="H36" s="29">
        <f t="shared" si="1"/>
        <v>2</v>
      </c>
      <c r="J36" s="54">
        <f>H36/'CVTS Thoracic Data'!H36</f>
        <v>0.33333333333333331</v>
      </c>
    </row>
    <row r="37" spans="1:10" hidden="1" x14ac:dyDescent="0.25">
      <c r="A37" s="2">
        <v>41309</v>
      </c>
      <c r="B37" s="6">
        <v>2</v>
      </c>
      <c r="C37" s="6">
        <v>0</v>
      </c>
      <c r="D37" s="6">
        <v>1</v>
      </c>
      <c r="E37" s="6">
        <v>0</v>
      </c>
      <c r="F37" s="6">
        <v>1</v>
      </c>
      <c r="G37" s="6">
        <v>0</v>
      </c>
      <c r="H37" s="29">
        <f t="shared" si="1"/>
        <v>4</v>
      </c>
      <c r="J37" s="54">
        <f>H37/'CVTS Thoracic Data'!H37</f>
        <v>0.5714285714285714</v>
      </c>
    </row>
    <row r="38" spans="1:10" hidden="1" x14ac:dyDescent="0.25">
      <c r="A38" s="35">
        <v>41316</v>
      </c>
      <c r="B38" s="6">
        <v>1</v>
      </c>
      <c r="C38" s="6">
        <v>0</v>
      </c>
      <c r="D38" s="6">
        <v>0</v>
      </c>
      <c r="E38" s="6">
        <v>0</v>
      </c>
      <c r="F38" s="6">
        <v>4</v>
      </c>
      <c r="G38" s="6">
        <v>1</v>
      </c>
      <c r="H38" s="29">
        <f t="shared" si="1"/>
        <v>6</v>
      </c>
      <c r="J38" s="54">
        <f>H38/'CVTS Thoracic Data'!H38</f>
        <v>0.6</v>
      </c>
    </row>
    <row r="39" spans="1:10" hidden="1" x14ac:dyDescent="0.25">
      <c r="A39" s="35">
        <v>41323</v>
      </c>
      <c r="B39" s="6">
        <v>1</v>
      </c>
      <c r="C39" s="6">
        <v>0</v>
      </c>
      <c r="D39" s="6">
        <v>1</v>
      </c>
      <c r="E39" s="6">
        <v>0</v>
      </c>
      <c r="F39" s="6">
        <v>3</v>
      </c>
      <c r="G39" s="6">
        <v>0</v>
      </c>
      <c r="H39" s="29">
        <f t="shared" si="1"/>
        <v>5</v>
      </c>
      <c r="J39" s="54">
        <f>H39/'CVTS Thoracic Data'!H39</f>
        <v>0.83333333333333337</v>
      </c>
    </row>
    <row r="40" spans="1:10" hidden="1" x14ac:dyDescent="0.25">
      <c r="A40" s="35">
        <v>41330</v>
      </c>
      <c r="B40" s="6">
        <v>1</v>
      </c>
      <c r="C40" s="6">
        <v>0</v>
      </c>
      <c r="D40" s="6">
        <v>0</v>
      </c>
      <c r="E40" s="6">
        <v>1</v>
      </c>
      <c r="F40" s="6">
        <v>0</v>
      </c>
      <c r="G40" s="6">
        <v>2</v>
      </c>
      <c r="H40" s="29">
        <f t="shared" si="1"/>
        <v>4</v>
      </c>
      <c r="J40" s="54">
        <f>H40/'CVTS Thoracic Data'!H40</f>
        <v>0.5714285714285714</v>
      </c>
    </row>
    <row r="41" spans="1:10" hidden="1" x14ac:dyDescent="0.25">
      <c r="A41" s="35">
        <v>41337</v>
      </c>
      <c r="B41" s="37">
        <v>1</v>
      </c>
      <c r="C41" s="37">
        <v>0</v>
      </c>
      <c r="D41" s="37">
        <v>1</v>
      </c>
      <c r="E41" s="37">
        <v>0</v>
      </c>
      <c r="F41" s="37">
        <v>3</v>
      </c>
      <c r="G41" s="37">
        <v>3</v>
      </c>
      <c r="H41" s="41">
        <f t="shared" si="1"/>
        <v>8</v>
      </c>
      <c r="J41" s="54">
        <f>H41/'CVTS Thoracic Data'!H41</f>
        <v>0.61538461538461542</v>
      </c>
    </row>
    <row r="42" spans="1:10" s="34" customFormat="1" hidden="1" x14ac:dyDescent="0.25">
      <c r="A42" s="35">
        <v>41344</v>
      </c>
      <c r="B42" s="6">
        <v>2</v>
      </c>
      <c r="C42" s="6">
        <v>0</v>
      </c>
      <c r="D42" s="6">
        <v>0</v>
      </c>
      <c r="E42" s="6">
        <v>1</v>
      </c>
      <c r="F42" s="6">
        <v>2</v>
      </c>
      <c r="G42" s="6">
        <v>1</v>
      </c>
      <c r="H42" s="41">
        <f t="shared" si="1"/>
        <v>6</v>
      </c>
      <c r="J42" s="54">
        <f>H42/'CVTS Thoracic Data'!H42</f>
        <v>0.75</v>
      </c>
    </row>
    <row r="43" spans="1:10" s="34" customFormat="1" hidden="1" x14ac:dyDescent="0.25">
      <c r="A43" s="35">
        <v>41351</v>
      </c>
      <c r="B43" s="6">
        <v>2</v>
      </c>
      <c r="C43" s="37">
        <v>0</v>
      </c>
      <c r="D43" s="6">
        <v>0</v>
      </c>
      <c r="E43" s="6">
        <v>0</v>
      </c>
      <c r="F43" s="6">
        <v>1</v>
      </c>
      <c r="G43" s="6">
        <v>0</v>
      </c>
      <c r="H43" s="29">
        <f t="shared" si="1"/>
        <v>3</v>
      </c>
      <c r="J43" s="54">
        <f>H43/'CVTS Thoracic Data'!H43</f>
        <v>0.42857142857142855</v>
      </c>
    </row>
    <row r="44" spans="1:10" s="34" customFormat="1" hidden="1" x14ac:dyDescent="0.25">
      <c r="A44" s="35">
        <v>41358</v>
      </c>
      <c r="B44" s="6">
        <v>3</v>
      </c>
      <c r="C44" s="6">
        <v>1</v>
      </c>
      <c r="D44" s="6">
        <v>0</v>
      </c>
      <c r="E44" s="6">
        <v>2</v>
      </c>
      <c r="F44" s="6">
        <v>3</v>
      </c>
      <c r="G44" s="6">
        <v>2</v>
      </c>
      <c r="H44" s="29">
        <f t="shared" si="1"/>
        <v>11</v>
      </c>
      <c r="I44" s="49" t="s">
        <v>20</v>
      </c>
      <c r="J44" s="54">
        <f>H44/'CVTS Thoracic Data'!H44</f>
        <v>0.52380952380952384</v>
      </c>
    </row>
    <row r="45" spans="1:10" s="34" customFormat="1" hidden="1" x14ac:dyDescent="0.25">
      <c r="A45" s="35">
        <v>41365</v>
      </c>
      <c r="B45" s="6">
        <v>0</v>
      </c>
      <c r="C45" s="6">
        <v>1</v>
      </c>
      <c r="D45" s="6">
        <v>1</v>
      </c>
      <c r="E45" s="6">
        <v>1</v>
      </c>
      <c r="F45" s="6">
        <v>2</v>
      </c>
      <c r="G45" s="6">
        <v>3</v>
      </c>
      <c r="H45" s="29">
        <f t="shared" si="1"/>
        <v>8</v>
      </c>
      <c r="J45" s="54">
        <f>H45/'CVTS Thoracic Data'!H45</f>
        <v>0.72727272727272729</v>
      </c>
    </row>
    <row r="46" spans="1:10" s="34" customFormat="1" hidden="1" x14ac:dyDescent="0.25">
      <c r="A46" s="35">
        <v>41372</v>
      </c>
      <c r="B46" s="6">
        <v>0</v>
      </c>
      <c r="C46" s="6">
        <v>0</v>
      </c>
      <c r="D46" s="6">
        <v>0</v>
      </c>
      <c r="E46" s="6">
        <v>0</v>
      </c>
      <c r="F46" s="6">
        <v>2</v>
      </c>
      <c r="G46" s="6">
        <v>2</v>
      </c>
      <c r="H46" s="29">
        <f t="shared" si="1"/>
        <v>4</v>
      </c>
      <c r="J46" s="54">
        <f>H46/'CVTS Thoracic Data'!H46</f>
        <v>0.44444444444444442</v>
      </c>
    </row>
    <row r="47" spans="1:10" s="34" customFormat="1" hidden="1" x14ac:dyDescent="0.25">
      <c r="A47" s="35">
        <v>41379</v>
      </c>
      <c r="B47" s="6">
        <v>1</v>
      </c>
      <c r="C47" s="6">
        <v>0</v>
      </c>
      <c r="D47" s="6">
        <v>0</v>
      </c>
      <c r="E47" s="6">
        <v>0</v>
      </c>
      <c r="F47" s="6">
        <v>2</v>
      </c>
      <c r="G47" s="6">
        <v>1</v>
      </c>
      <c r="H47" s="29">
        <f t="shared" si="1"/>
        <v>4</v>
      </c>
      <c r="J47" s="54">
        <f>H47/'CVTS Thoracic Data'!H47</f>
        <v>0.5714285714285714</v>
      </c>
    </row>
    <row r="48" spans="1:10" hidden="1" x14ac:dyDescent="0.25">
      <c r="A48" s="35">
        <v>41386</v>
      </c>
      <c r="B48" s="6">
        <v>1</v>
      </c>
      <c r="C48" s="6">
        <v>0</v>
      </c>
      <c r="D48" s="6">
        <v>0</v>
      </c>
      <c r="E48" s="6">
        <v>0</v>
      </c>
      <c r="F48" s="6">
        <v>1</v>
      </c>
      <c r="G48" s="6">
        <v>2</v>
      </c>
      <c r="H48" s="29">
        <f t="shared" si="1"/>
        <v>4</v>
      </c>
      <c r="J48" s="54">
        <f>H48/'CVTS Thoracic Data'!H48</f>
        <v>0.66666666666666663</v>
      </c>
    </row>
    <row r="49" spans="1:10" hidden="1" x14ac:dyDescent="0.25">
      <c r="A49" s="35">
        <v>41393</v>
      </c>
      <c r="B49" s="6">
        <v>1</v>
      </c>
      <c r="C49" s="6">
        <v>0</v>
      </c>
      <c r="D49" s="6">
        <v>0</v>
      </c>
      <c r="E49" s="6">
        <v>0</v>
      </c>
      <c r="F49" s="6">
        <v>3</v>
      </c>
      <c r="G49" s="6">
        <v>0</v>
      </c>
      <c r="H49" s="29">
        <f t="shared" si="1"/>
        <v>4</v>
      </c>
      <c r="J49" s="54">
        <f>H49/'CVTS Thoracic Data'!H49</f>
        <v>0.44444444444444442</v>
      </c>
    </row>
    <row r="50" spans="1:10" x14ac:dyDescent="0.25">
      <c r="A50" s="2">
        <v>41400</v>
      </c>
      <c r="B50" s="6">
        <v>3</v>
      </c>
      <c r="C50" s="6">
        <v>1</v>
      </c>
      <c r="D50" s="6">
        <v>1</v>
      </c>
      <c r="E50" s="6">
        <v>0</v>
      </c>
      <c r="F50" s="6">
        <v>3</v>
      </c>
      <c r="G50" s="6">
        <v>1</v>
      </c>
      <c r="H50" s="29">
        <f t="shared" si="1"/>
        <v>9</v>
      </c>
      <c r="J50" s="54">
        <f>H50/'CVTS Thoracic Data'!H50</f>
        <v>0.6428571428571429</v>
      </c>
    </row>
    <row r="51" spans="1:10" x14ac:dyDescent="0.25">
      <c r="A51" s="2">
        <v>41407</v>
      </c>
      <c r="B51" s="6">
        <v>1</v>
      </c>
      <c r="C51" s="6">
        <v>0</v>
      </c>
      <c r="D51" s="6">
        <v>0</v>
      </c>
      <c r="E51" s="6">
        <v>0</v>
      </c>
      <c r="F51" s="6">
        <v>1</v>
      </c>
      <c r="G51" s="6">
        <v>0</v>
      </c>
      <c r="H51" s="29">
        <f t="shared" si="1"/>
        <v>2</v>
      </c>
      <c r="J51" s="54">
        <f>H51/'CVTS Thoracic Data'!H51</f>
        <v>0.33333333333333331</v>
      </c>
    </row>
    <row r="52" spans="1:10" x14ac:dyDescent="0.25">
      <c r="A52" s="2">
        <v>41414</v>
      </c>
      <c r="B52" s="37">
        <v>2</v>
      </c>
      <c r="C52" s="37">
        <v>1</v>
      </c>
      <c r="D52" s="37">
        <v>0</v>
      </c>
      <c r="E52" s="37">
        <v>0</v>
      </c>
      <c r="F52" s="37">
        <v>1</v>
      </c>
      <c r="G52" s="37">
        <v>0</v>
      </c>
      <c r="H52" s="41">
        <f t="shared" si="1"/>
        <v>4</v>
      </c>
      <c r="J52" s="54">
        <f>H52/'CVTS Thoracic Data'!H52</f>
        <v>0.5</v>
      </c>
    </row>
    <row r="53" spans="1:10" x14ac:dyDescent="0.25">
      <c r="A53" s="2">
        <v>41421</v>
      </c>
      <c r="B53" s="37">
        <v>0</v>
      </c>
      <c r="C53" s="37">
        <v>1</v>
      </c>
      <c r="D53" s="37">
        <v>1</v>
      </c>
      <c r="E53" s="37">
        <v>0</v>
      </c>
      <c r="F53" s="37">
        <v>2</v>
      </c>
      <c r="G53" s="37">
        <v>0</v>
      </c>
      <c r="H53" s="41">
        <f t="shared" si="1"/>
        <v>4</v>
      </c>
      <c r="J53" s="54">
        <f>H53/'CVTS Thoracic Data'!H53</f>
        <v>0.66666666666666663</v>
      </c>
    </row>
    <row r="54" spans="1:10" x14ac:dyDescent="0.25">
      <c r="A54" s="2">
        <v>41428</v>
      </c>
      <c r="B54" s="6">
        <v>1</v>
      </c>
      <c r="C54" s="6">
        <v>0</v>
      </c>
      <c r="D54" s="6">
        <v>0</v>
      </c>
      <c r="E54" s="6">
        <v>0</v>
      </c>
      <c r="F54" s="6">
        <v>1</v>
      </c>
      <c r="G54" s="6">
        <v>1</v>
      </c>
      <c r="H54" s="29">
        <f t="shared" si="1"/>
        <v>3</v>
      </c>
      <c r="J54" s="54">
        <f>H54/'CVTS Thoracic Data'!H54</f>
        <v>0.75</v>
      </c>
    </row>
    <row r="55" spans="1:10" x14ac:dyDescent="0.25">
      <c r="A55" s="2">
        <v>41435</v>
      </c>
      <c r="B55" s="6">
        <v>1</v>
      </c>
      <c r="C55" s="6">
        <v>0</v>
      </c>
      <c r="D55" s="6">
        <v>0</v>
      </c>
      <c r="E55" s="6">
        <v>0</v>
      </c>
      <c r="F55" s="6">
        <v>1</v>
      </c>
      <c r="G55" s="6">
        <v>0</v>
      </c>
      <c r="H55" s="29">
        <f t="shared" si="1"/>
        <v>2</v>
      </c>
      <c r="J55" s="54">
        <f>H55/'CVTS Thoracic Data'!H55</f>
        <v>0.33333333333333331</v>
      </c>
    </row>
    <row r="56" spans="1:10" x14ac:dyDescent="0.25">
      <c r="A56" s="2">
        <v>41442</v>
      </c>
      <c r="B56" s="6">
        <v>2</v>
      </c>
      <c r="C56" s="6">
        <v>1</v>
      </c>
      <c r="D56" s="6">
        <v>0</v>
      </c>
      <c r="E56" s="6">
        <v>0</v>
      </c>
      <c r="F56" s="6">
        <v>2</v>
      </c>
      <c r="G56" s="6">
        <v>0</v>
      </c>
      <c r="H56" s="29">
        <f t="shared" si="1"/>
        <v>5</v>
      </c>
      <c r="J56" s="54">
        <f>H56/'CVTS Thoracic Data'!H56</f>
        <v>0.7142857142857143</v>
      </c>
    </row>
    <row r="57" spans="1:10" x14ac:dyDescent="0.25">
      <c r="A57" s="2">
        <v>41449</v>
      </c>
      <c r="B57" s="6">
        <v>0</v>
      </c>
      <c r="C57" s="6">
        <v>0</v>
      </c>
      <c r="D57" s="6">
        <v>0</v>
      </c>
      <c r="E57" s="6">
        <v>0</v>
      </c>
      <c r="F57" s="6">
        <v>1</v>
      </c>
      <c r="G57" s="6">
        <v>0</v>
      </c>
      <c r="H57" s="29">
        <f t="shared" si="1"/>
        <v>1</v>
      </c>
      <c r="J57" s="54">
        <f>H57/'CVTS Thoracic Data'!H57</f>
        <v>0.125</v>
      </c>
    </row>
    <row r="58" spans="1:10" x14ac:dyDescent="0.25">
      <c r="A58" s="2">
        <v>41456</v>
      </c>
      <c r="B58" s="6">
        <v>1</v>
      </c>
      <c r="C58" s="6">
        <v>1</v>
      </c>
      <c r="D58" s="6">
        <v>0</v>
      </c>
      <c r="E58" s="6">
        <v>0</v>
      </c>
      <c r="F58" s="6">
        <v>1</v>
      </c>
      <c r="G58" s="6">
        <v>3</v>
      </c>
      <c r="H58" s="29">
        <f t="shared" si="1"/>
        <v>6</v>
      </c>
      <c r="J58" s="54">
        <f>H58/'CVTS Thoracic Data'!H58</f>
        <v>0.54545454545454541</v>
      </c>
    </row>
    <row r="59" spans="1:10" x14ac:dyDescent="0.25">
      <c r="A59" s="2">
        <v>41463</v>
      </c>
      <c r="B59" s="6">
        <v>0</v>
      </c>
      <c r="C59" s="6">
        <v>1</v>
      </c>
      <c r="D59" s="6">
        <v>1</v>
      </c>
      <c r="E59" s="6">
        <v>2</v>
      </c>
      <c r="F59" s="6">
        <v>3</v>
      </c>
      <c r="G59" s="6">
        <v>0</v>
      </c>
      <c r="H59" s="29">
        <f t="shared" si="1"/>
        <v>7</v>
      </c>
      <c r="J59" s="54">
        <f>H59/'CVTS Thoracic Data'!H59</f>
        <v>0.63636363636363635</v>
      </c>
    </row>
    <row r="60" spans="1:10" x14ac:dyDescent="0.25">
      <c r="A60" s="2">
        <v>41470</v>
      </c>
      <c r="B60" s="6">
        <v>4</v>
      </c>
      <c r="C60" s="6">
        <v>0</v>
      </c>
      <c r="D60" s="6">
        <v>0</v>
      </c>
      <c r="E60" s="6">
        <v>0</v>
      </c>
      <c r="F60" s="6">
        <v>5</v>
      </c>
      <c r="G60" s="6">
        <v>0</v>
      </c>
      <c r="H60" s="29">
        <f t="shared" si="1"/>
        <v>9</v>
      </c>
      <c r="J60" s="54">
        <f>H60/'CVTS Thoracic Data'!H60</f>
        <v>0.81818181818181823</v>
      </c>
    </row>
    <row r="61" spans="1:10" x14ac:dyDescent="0.25">
      <c r="A61" s="2">
        <v>41477</v>
      </c>
      <c r="B61" s="6">
        <v>1</v>
      </c>
      <c r="C61" s="6">
        <v>3</v>
      </c>
      <c r="D61" s="6">
        <v>0</v>
      </c>
      <c r="E61" s="6">
        <v>0</v>
      </c>
      <c r="F61" s="6">
        <v>3</v>
      </c>
      <c r="G61" s="6">
        <v>0</v>
      </c>
      <c r="H61" s="29">
        <f t="shared" si="1"/>
        <v>7</v>
      </c>
      <c r="J61" s="54">
        <f>H61/'CVTS Thoracic Data'!H61</f>
        <v>0.4375</v>
      </c>
    </row>
    <row r="62" spans="1:10" x14ac:dyDescent="0.25">
      <c r="A62" s="2">
        <v>41484</v>
      </c>
      <c r="B62" s="6">
        <v>1</v>
      </c>
      <c r="C62" s="6">
        <v>0</v>
      </c>
      <c r="D62" s="6">
        <v>0</v>
      </c>
      <c r="E62" s="6">
        <v>0</v>
      </c>
      <c r="F62" s="6">
        <v>2</v>
      </c>
      <c r="G62" s="6">
        <v>1</v>
      </c>
      <c r="H62" s="29">
        <f t="shared" si="1"/>
        <v>4</v>
      </c>
      <c r="J62" s="54">
        <f>H62/'CVTS Thoracic Data'!H62</f>
        <v>0.5</v>
      </c>
    </row>
    <row r="63" spans="1:10" x14ac:dyDescent="0.25">
      <c r="A63" s="2">
        <v>41491</v>
      </c>
      <c r="B63" s="71">
        <v>1</v>
      </c>
      <c r="C63" s="71">
        <v>0</v>
      </c>
      <c r="D63" s="71">
        <v>0</v>
      </c>
      <c r="E63" s="71">
        <v>0</v>
      </c>
      <c r="F63" s="71">
        <v>3</v>
      </c>
      <c r="G63" s="71">
        <v>0</v>
      </c>
      <c r="H63" s="36">
        <f t="shared" si="1"/>
        <v>4</v>
      </c>
      <c r="J63" s="54">
        <f>H63/'CVTS Thoracic Data'!H63</f>
        <v>0.44444444444444442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selection activeCell="L70" sqref="L70"/>
    </sheetView>
  </sheetViews>
  <sheetFormatPr defaultRowHeight="15" x14ac:dyDescent="0.25"/>
  <cols>
    <col min="1" max="1" width="11.42578125" customWidth="1"/>
    <col min="2" max="2" width="13.140625" customWidth="1"/>
    <col min="3" max="3" width="17" customWidth="1"/>
    <col min="4" max="4" width="16.140625" customWidth="1"/>
    <col min="5" max="5" width="14" customWidth="1"/>
    <col min="6" max="6" width="15" customWidth="1"/>
    <col min="7" max="7" width="13.28515625" customWidth="1"/>
    <col min="10" max="10" width="14.140625" customWidth="1"/>
    <col min="12" max="12" width="14" customWidth="1"/>
  </cols>
  <sheetData>
    <row r="1" spans="1:22" x14ac:dyDescent="0.25">
      <c r="B1" s="55"/>
      <c r="C1" s="55"/>
      <c r="D1" s="56" t="s">
        <v>24</v>
      </c>
      <c r="E1" s="56"/>
      <c r="F1" s="55"/>
      <c r="G1" s="55"/>
      <c r="H1" s="57"/>
      <c r="L1" s="62"/>
      <c r="M1" s="63"/>
      <c r="N1" s="63"/>
      <c r="O1" s="63"/>
      <c r="P1" s="64"/>
      <c r="Q1" s="1"/>
      <c r="R1" s="1"/>
      <c r="U1" s="48"/>
      <c r="V1" s="48"/>
    </row>
    <row r="2" spans="1:22" ht="15.75" customHeight="1" x14ac:dyDescent="0.25">
      <c r="B2" s="59" t="s">
        <v>1</v>
      </c>
      <c r="C2" s="59" t="s">
        <v>2</v>
      </c>
      <c r="D2" s="59" t="s">
        <v>0</v>
      </c>
      <c r="E2" s="59" t="s">
        <v>3</v>
      </c>
      <c r="F2" s="59" t="s">
        <v>4</v>
      </c>
      <c r="G2" s="59" t="s">
        <v>5</v>
      </c>
      <c r="H2" s="60" t="s">
        <v>6</v>
      </c>
      <c r="L2" s="62"/>
      <c r="M2" s="63"/>
      <c r="N2" s="63"/>
      <c r="O2" s="63"/>
      <c r="P2" s="64"/>
    </row>
    <row r="3" spans="1:22" ht="17.25" hidden="1" customHeight="1" x14ac:dyDescent="0.25">
      <c r="A3" s="3">
        <v>41295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58">
        <f>G3+F3+E3+D3+C3+B3</f>
        <v>0</v>
      </c>
      <c r="L3" s="62"/>
      <c r="M3" s="63"/>
      <c r="N3" s="63"/>
      <c r="O3" s="63"/>
      <c r="P3" s="64"/>
    </row>
    <row r="4" spans="1:22" hidden="1" x14ac:dyDescent="0.25">
      <c r="A4" s="2">
        <v>41302</v>
      </c>
      <c r="B4" s="13">
        <v>1</v>
      </c>
      <c r="C4" s="13">
        <v>0</v>
      </c>
      <c r="D4" s="13">
        <v>1</v>
      </c>
      <c r="E4" s="13">
        <v>0</v>
      </c>
      <c r="F4" s="13">
        <v>0</v>
      </c>
      <c r="G4" s="13">
        <v>1</v>
      </c>
      <c r="H4" s="58">
        <f t="shared" ref="H4:H26" si="0">G4+F4+E4+D4+C4+B4</f>
        <v>3</v>
      </c>
      <c r="K4" s="1"/>
      <c r="L4" s="62"/>
      <c r="M4" s="63"/>
      <c r="N4" s="63"/>
      <c r="O4" s="63"/>
      <c r="P4" s="64"/>
    </row>
    <row r="5" spans="1:22" hidden="1" x14ac:dyDescent="0.25">
      <c r="A5" s="2">
        <v>41309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1</v>
      </c>
      <c r="H5" s="58">
        <f t="shared" si="0"/>
        <v>1</v>
      </c>
      <c r="K5" s="1"/>
      <c r="L5" s="62"/>
      <c r="M5" s="63"/>
      <c r="N5" s="63"/>
      <c r="O5" s="63"/>
      <c r="P5" s="64"/>
    </row>
    <row r="6" spans="1:22" s="34" customFormat="1" hidden="1" x14ac:dyDescent="0.25">
      <c r="A6" s="35">
        <v>41316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58">
        <f t="shared" si="0"/>
        <v>1</v>
      </c>
      <c r="I6"/>
      <c r="K6" s="33"/>
      <c r="L6" s="62"/>
      <c r="M6" s="63"/>
      <c r="N6" s="63"/>
      <c r="O6" s="63"/>
      <c r="P6" s="64"/>
    </row>
    <row r="7" spans="1:22" s="38" customFormat="1" hidden="1" x14ac:dyDescent="0.25">
      <c r="A7" s="35">
        <v>41323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58">
        <f t="shared" si="0"/>
        <v>0</v>
      </c>
      <c r="I7"/>
      <c r="K7" s="39"/>
      <c r="L7" s="62"/>
      <c r="M7" s="63"/>
      <c r="N7" s="63"/>
      <c r="O7" s="63"/>
      <c r="P7" s="64"/>
    </row>
    <row r="8" spans="1:22" s="34" customFormat="1" hidden="1" x14ac:dyDescent="0.25">
      <c r="A8" s="35">
        <v>41330</v>
      </c>
      <c r="B8" s="13">
        <v>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58">
        <f t="shared" si="0"/>
        <v>2</v>
      </c>
      <c r="I8"/>
      <c r="K8" s="33"/>
      <c r="L8" s="62"/>
      <c r="M8" s="63"/>
      <c r="N8" s="63"/>
      <c r="O8" s="63"/>
      <c r="P8" s="64"/>
    </row>
    <row r="9" spans="1:22" s="38" customFormat="1" hidden="1" x14ac:dyDescent="0.25">
      <c r="A9" s="35">
        <v>41337</v>
      </c>
      <c r="B9" s="51">
        <v>0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8">
        <f t="shared" si="0"/>
        <v>0</v>
      </c>
      <c r="I9"/>
      <c r="K9" s="39"/>
      <c r="L9" s="62"/>
      <c r="M9" s="63"/>
      <c r="N9" s="63"/>
      <c r="O9" s="63"/>
      <c r="P9" s="64"/>
    </row>
    <row r="10" spans="1:22" s="34" customFormat="1" hidden="1" x14ac:dyDescent="0.25">
      <c r="A10" s="35">
        <v>41344</v>
      </c>
      <c r="B10" s="13">
        <v>1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58">
        <f t="shared" si="0"/>
        <v>1</v>
      </c>
      <c r="I10"/>
      <c r="K10" s="33"/>
      <c r="L10" s="62"/>
      <c r="M10" s="63"/>
      <c r="N10" s="63"/>
      <c r="O10" s="63"/>
      <c r="P10" s="64"/>
    </row>
    <row r="11" spans="1:22" s="34" customFormat="1" hidden="1" x14ac:dyDescent="0.25">
      <c r="A11" s="35">
        <v>41351</v>
      </c>
      <c r="B11" s="13">
        <v>2</v>
      </c>
      <c r="C11" s="51">
        <v>1</v>
      </c>
      <c r="D11" s="13">
        <v>1</v>
      </c>
      <c r="E11" s="13">
        <v>0</v>
      </c>
      <c r="F11" s="13">
        <v>1</v>
      </c>
      <c r="G11" s="13">
        <v>3</v>
      </c>
      <c r="H11" s="58">
        <f t="shared" si="0"/>
        <v>8</v>
      </c>
      <c r="I11"/>
      <c r="K11" s="33"/>
      <c r="L11" s="61"/>
      <c r="M11" s="61"/>
      <c r="N11" s="61"/>
      <c r="O11" s="61"/>
      <c r="P11" s="61"/>
    </row>
    <row r="12" spans="1:22" s="34" customFormat="1" hidden="1" x14ac:dyDescent="0.25">
      <c r="A12" s="35">
        <v>41358</v>
      </c>
      <c r="B12" s="13">
        <v>0</v>
      </c>
      <c r="C12" s="13">
        <v>0</v>
      </c>
      <c r="D12" s="13">
        <v>0</v>
      </c>
      <c r="E12" s="13">
        <v>0</v>
      </c>
      <c r="F12" s="13">
        <v>1</v>
      </c>
      <c r="G12" s="13">
        <v>1</v>
      </c>
      <c r="H12" s="58">
        <f t="shared" si="0"/>
        <v>2</v>
      </c>
      <c r="I12"/>
      <c r="K12" s="33"/>
      <c r="L12" s="61"/>
      <c r="M12" s="61"/>
      <c r="N12" s="61"/>
      <c r="O12" s="61"/>
      <c r="P12" s="61"/>
    </row>
    <row r="13" spans="1:22" s="34" customFormat="1" hidden="1" x14ac:dyDescent="0.25">
      <c r="A13" s="35">
        <v>41365</v>
      </c>
      <c r="B13" s="13">
        <v>1</v>
      </c>
      <c r="C13" s="13">
        <v>0</v>
      </c>
      <c r="D13" s="13">
        <v>0</v>
      </c>
      <c r="E13" s="13">
        <v>0</v>
      </c>
      <c r="F13" s="13">
        <v>0</v>
      </c>
      <c r="G13" s="13">
        <v>1</v>
      </c>
      <c r="H13" s="58">
        <f t="shared" si="0"/>
        <v>2</v>
      </c>
      <c r="I13"/>
      <c r="K13" s="33"/>
      <c r="L13" s="61"/>
      <c r="M13" s="61"/>
      <c r="N13" s="61"/>
      <c r="O13" s="61"/>
      <c r="P13" s="61"/>
    </row>
    <row r="14" spans="1:22" s="34" customFormat="1" ht="15" hidden="1" customHeight="1" x14ac:dyDescent="0.25">
      <c r="A14" s="35">
        <v>41372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58">
        <f t="shared" si="0"/>
        <v>0</v>
      </c>
      <c r="I14"/>
      <c r="K14" s="33"/>
      <c r="L14" s="61"/>
      <c r="M14" s="61"/>
      <c r="N14" s="61"/>
      <c r="O14" s="61"/>
      <c r="P14" s="61"/>
    </row>
    <row r="15" spans="1:22" s="34" customFormat="1" ht="15" hidden="1" customHeight="1" x14ac:dyDescent="0.25">
      <c r="A15" s="35">
        <v>41379</v>
      </c>
      <c r="B15" s="13">
        <v>1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58">
        <f t="shared" si="0"/>
        <v>1</v>
      </c>
      <c r="I15"/>
      <c r="K15" s="33"/>
      <c r="L15" s="61"/>
      <c r="M15" s="61"/>
      <c r="N15" s="61"/>
      <c r="O15" s="61"/>
      <c r="P15" s="61"/>
    </row>
    <row r="16" spans="1:22" ht="15" hidden="1" customHeight="1" x14ac:dyDescent="0.25">
      <c r="A16" s="35">
        <v>41386</v>
      </c>
      <c r="B16" s="13">
        <v>1</v>
      </c>
      <c r="C16" s="13">
        <v>0</v>
      </c>
      <c r="D16" s="13">
        <v>0</v>
      </c>
      <c r="E16" s="13">
        <v>0</v>
      </c>
      <c r="F16" s="13">
        <v>0</v>
      </c>
      <c r="G16" s="13">
        <v>3</v>
      </c>
      <c r="H16" s="58">
        <f t="shared" si="0"/>
        <v>4</v>
      </c>
      <c r="J16" s="1"/>
      <c r="K16" s="61"/>
      <c r="L16" s="61"/>
      <c r="M16" s="61"/>
      <c r="N16" s="61"/>
      <c r="O16" s="61"/>
    </row>
    <row r="17" spans="1:15" ht="15" hidden="1" customHeight="1" x14ac:dyDescent="0.25">
      <c r="A17" s="2">
        <v>41393</v>
      </c>
      <c r="B17" s="13">
        <v>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58">
        <f t="shared" si="0"/>
        <v>1</v>
      </c>
      <c r="J17" s="1"/>
      <c r="K17" s="61"/>
      <c r="L17" s="61"/>
      <c r="M17" s="61"/>
      <c r="N17" s="61"/>
      <c r="O17" s="61"/>
    </row>
    <row r="18" spans="1:15" ht="15" customHeight="1" x14ac:dyDescent="0.25">
      <c r="A18" s="2">
        <v>41400</v>
      </c>
      <c r="B18" s="13">
        <v>1</v>
      </c>
      <c r="C18" s="13">
        <v>0</v>
      </c>
      <c r="D18" s="13">
        <v>0</v>
      </c>
      <c r="E18" s="13">
        <v>0</v>
      </c>
      <c r="F18" s="13">
        <v>1</v>
      </c>
      <c r="G18" s="13">
        <v>0</v>
      </c>
      <c r="H18" s="58">
        <f t="shared" si="0"/>
        <v>2</v>
      </c>
      <c r="J18" s="1"/>
    </row>
    <row r="19" spans="1:15" ht="15" customHeight="1" x14ac:dyDescent="0.25">
      <c r="A19" s="2">
        <v>41407</v>
      </c>
      <c r="B19" s="13">
        <v>0</v>
      </c>
      <c r="C19" s="13">
        <v>0</v>
      </c>
      <c r="D19" s="13">
        <v>1</v>
      </c>
      <c r="E19" s="13">
        <v>0</v>
      </c>
      <c r="F19" s="13">
        <v>1</v>
      </c>
      <c r="G19" s="13">
        <v>1</v>
      </c>
      <c r="H19" s="58">
        <f t="shared" si="0"/>
        <v>3</v>
      </c>
      <c r="J19" s="1"/>
    </row>
    <row r="20" spans="1:15" ht="15" customHeight="1" x14ac:dyDescent="0.25">
      <c r="A20" s="2">
        <v>41414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58">
        <f t="shared" si="0"/>
        <v>0</v>
      </c>
      <c r="J20" s="1"/>
    </row>
    <row r="21" spans="1:15" ht="15" customHeight="1" x14ac:dyDescent="0.25">
      <c r="A21" s="2">
        <v>41421</v>
      </c>
      <c r="B21" s="13">
        <v>1</v>
      </c>
      <c r="C21" s="13">
        <v>0</v>
      </c>
      <c r="D21" s="13">
        <v>0</v>
      </c>
      <c r="E21" s="13">
        <v>0</v>
      </c>
      <c r="F21" s="13">
        <v>0</v>
      </c>
      <c r="G21" s="13">
        <v>2</v>
      </c>
      <c r="H21" s="58">
        <f t="shared" si="0"/>
        <v>3</v>
      </c>
      <c r="J21" s="1"/>
      <c r="K21" s="34"/>
      <c r="L21" s="34"/>
      <c r="M21" s="34"/>
      <c r="N21" s="34"/>
      <c r="O21" s="34"/>
    </row>
    <row r="22" spans="1:15" ht="15" customHeight="1" x14ac:dyDescent="0.25">
      <c r="A22" s="2">
        <v>41428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58">
        <f t="shared" si="0"/>
        <v>0</v>
      </c>
      <c r="J22" s="1"/>
      <c r="K22" s="34"/>
      <c r="L22" s="34"/>
      <c r="M22" s="34"/>
      <c r="N22" s="34"/>
      <c r="O22" s="34"/>
    </row>
    <row r="23" spans="1:15" ht="15" customHeight="1" x14ac:dyDescent="0.25">
      <c r="A23" s="2">
        <v>41435</v>
      </c>
      <c r="B23" s="13">
        <v>0</v>
      </c>
      <c r="C23" s="13">
        <v>0</v>
      </c>
      <c r="D23" s="13">
        <v>0</v>
      </c>
      <c r="E23" s="13">
        <v>1</v>
      </c>
      <c r="F23" s="13">
        <v>0</v>
      </c>
      <c r="G23" s="13">
        <v>1</v>
      </c>
      <c r="H23" s="58">
        <f t="shared" si="0"/>
        <v>2</v>
      </c>
      <c r="J23" s="1"/>
      <c r="K23" s="34"/>
      <c r="L23" s="34"/>
      <c r="M23" s="34"/>
      <c r="N23" s="34"/>
      <c r="O23" s="34"/>
    </row>
    <row r="24" spans="1:15" ht="15" customHeight="1" x14ac:dyDescent="0.25">
      <c r="A24" s="2">
        <v>41442</v>
      </c>
      <c r="B24" s="13">
        <v>0</v>
      </c>
      <c r="C24" s="13">
        <v>0</v>
      </c>
      <c r="D24" s="13">
        <v>1</v>
      </c>
      <c r="E24" s="13">
        <v>0</v>
      </c>
      <c r="F24" s="13">
        <v>0</v>
      </c>
      <c r="G24" s="13">
        <v>0</v>
      </c>
      <c r="H24" s="58">
        <f t="shared" si="0"/>
        <v>1</v>
      </c>
      <c r="J24" s="1"/>
      <c r="K24" s="34"/>
      <c r="L24" s="34"/>
      <c r="M24" s="34"/>
      <c r="N24" s="34"/>
      <c r="O24" s="34"/>
    </row>
    <row r="25" spans="1:15" ht="15" customHeight="1" x14ac:dyDescent="0.25">
      <c r="A25" s="2">
        <v>41449</v>
      </c>
      <c r="B25" s="13">
        <v>0</v>
      </c>
      <c r="C25" s="13">
        <v>1</v>
      </c>
      <c r="D25" s="13">
        <v>0</v>
      </c>
      <c r="E25" s="13">
        <v>1</v>
      </c>
      <c r="F25" s="13">
        <v>1</v>
      </c>
      <c r="G25" s="13">
        <v>1</v>
      </c>
      <c r="H25" s="58">
        <f t="shared" si="0"/>
        <v>4</v>
      </c>
      <c r="J25" s="1"/>
      <c r="K25" s="34"/>
      <c r="L25" s="34"/>
      <c r="M25" s="34"/>
      <c r="N25" s="34"/>
      <c r="O25" s="34"/>
    </row>
    <row r="26" spans="1:15" ht="15" customHeight="1" x14ac:dyDescent="0.25">
      <c r="A26" s="2">
        <v>41456</v>
      </c>
      <c r="B26" s="13">
        <v>0</v>
      </c>
      <c r="C26" s="13">
        <v>0</v>
      </c>
      <c r="D26" s="13">
        <v>0</v>
      </c>
      <c r="E26" s="13">
        <v>0</v>
      </c>
      <c r="F26" s="13">
        <v>1</v>
      </c>
      <c r="G26" s="13">
        <v>2</v>
      </c>
      <c r="H26" s="58">
        <f t="shared" si="0"/>
        <v>3</v>
      </c>
      <c r="J26" s="1"/>
      <c r="K26" s="34"/>
      <c r="L26" s="34"/>
      <c r="M26" s="34"/>
      <c r="N26" s="34"/>
      <c r="O26" s="34"/>
    </row>
    <row r="27" spans="1:15" ht="15" hidden="1" customHeight="1" x14ac:dyDescent="0.25">
      <c r="A27" s="2">
        <v>41457</v>
      </c>
      <c r="B27" s="71">
        <v>0</v>
      </c>
      <c r="C27" s="71">
        <v>0</v>
      </c>
      <c r="D27" s="71">
        <v>0</v>
      </c>
      <c r="E27" s="71">
        <v>0</v>
      </c>
      <c r="F27" s="71">
        <v>1</v>
      </c>
      <c r="G27" s="71">
        <v>2</v>
      </c>
      <c r="H27" s="36">
        <f t="shared" ref="H27:H34" si="1">G27+F27+E27+D27+C27+B27</f>
        <v>3</v>
      </c>
    </row>
    <row r="28" spans="1:15" hidden="1" x14ac:dyDescent="0.25">
      <c r="A28" s="2">
        <v>41458</v>
      </c>
      <c r="B28" s="71">
        <v>0</v>
      </c>
      <c r="C28" s="71">
        <v>0</v>
      </c>
      <c r="D28" s="71">
        <v>0</v>
      </c>
      <c r="E28" s="71">
        <v>0</v>
      </c>
      <c r="F28" s="71">
        <v>1</v>
      </c>
      <c r="G28" s="71">
        <v>2</v>
      </c>
      <c r="H28" s="36">
        <f t="shared" si="1"/>
        <v>3</v>
      </c>
    </row>
    <row r="29" spans="1:15" hidden="1" x14ac:dyDescent="0.25">
      <c r="A29" s="2">
        <v>41459</v>
      </c>
      <c r="B29" s="71">
        <v>0</v>
      </c>
      <c r="C29" s="71">
        <v>0</v>
      </c>
      <c r="D29" s="71">
        <v>0</v>
      </c>
      <c r="E29" s="71">
        <v>0</v>
      </c>
      <c r="F29" s="71">
        <v>1</v>
      </c>
      <c r="G29" s="71">
        <v>2</v>
      </c>
      <c r="H29" s="36">
        <f t="shared" si="1"/>
        <v>3</v>
      </c>
    </row>
    <row r="30" spans="1:15" x14ac:dyDescent="0.25">
      <c r="A30" s="2">
        <v>41463</v>
      </c>
      <c r="B30" s="13">
        <v>0</v>
      </c>
      <c r="C30" s="13">
        <v>0</v>
      </c>
      <c r="D30" s="13">
        <v>0</v>
      </c>
      <c r="E30" s="13">
        <v>0</v>
      </c>
      <c r="F30" s="13">
        <v>1</v>
      </c>
      <c r="G30" s="13">
        <v>3</v>
      </c>
      <c r="H30" s="58">
        <f t="shared" si="1"/>
        <v>4</v>
      </c>
    </row>
    <row r="31" spans="1:15" x14ac:dyDescent="0.25">
      <c r="A31" s="2">
        <v>41470</v>
      </c>
      <c r="B31" s="13">
        <v>1</v>
      </c>
      <c r="C31" s="13">
        <v>0</v>
      </c>
      <c r="D31" s="13">
        <v>0</v>
      </c>
      <c r="E31" s="13">
        <v>0</v>
      </c>
      <c r="F31" s="13">
        <v>1</v>
      </c>
      <c r="G31" s="13">
        <v>0</v>
      </c>
      <c r="H31" s="58">
        <f t="shared" si="1"/>
        <v>2</v>
      </c>
    </row>
    <row r="32" spans="1:15" x14ac:dyDescent="0.25">
      <c r="A32" s="2">
        <v>41477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1</v>
      </c>
      <c r="H32" s="58">
        <f t="shared" si="1"/>
        <v>1</v>
      </c>
    </row>
    <row r="33" spans="1:16" x14ac:dyDescent="0.25">
      <c r="A33" s="2">
        <v>41484</v>
      </c>
      <c r="B33" s="13">
        <v>0</v>
      </c>
      <c r="C33" s="13">
        <v>0</v>
      </c>
      <c r="D33" s="13">
        <v>1</v>
      </c>
      <c r="E33" s="13">
        <v>0</v>
      </c>
      <c r="F33" s="13">
        <v>2</v>
      </c>
      <c r="G33" s="13">
        <v>0</v>
      </c>
      <c r="H33" s="58">
        <f t="shared" si="1"/>
        <v>3</v>
      </c>
    </row>
    <row r="34" spans="1:16" x14ac:dyDescent="0.25">
      <c r="A34" s="2">
        <v>41491</v>
      </c>
      <c r="B34" s="71">
        <v>0</v>
      </c>
      <c r="C34" s="71">
        <v>0</v>
      </c>
      <c r="D34" s="71">
        <v>0</v>
      </c>
      <c r="E34" s="71">
        <v>0</v>
      </c>
      <c r="F34" s="71">
        <v>0</v>
      </c>
      <c r="G34" s="71">
        <v>0</v>
      </c>
      <c r="H34" s="36">
        <f t="shared" si="1"/>
        <v>0</v>
      </c>
    </row>
    <row r="36" spans="1:16" x14ac:dyDescent="0.25">
      <c r="B36" s="55"/>
      <c r="C36" s="55"/>
      <c r="D36" s="56" t="s">
        <v>23</v>
      </c>
      <c r="E36" s="56"/>
      <c r="F36" s="55"/>
      <c r="G36" s="55"/>
      <c r="H36" s="57"/>
    </row>
    <row r="37" spans="1:16" x14ac:dyDescent="0.25">
      <c r="B37" s="59" t="s">
        <v>1</v>
      </c>
      <c r="C37" s="59" t="s">
        <v>2</v>
      </c>
      <c r="D37" s="59" t="s">
        <v>0</v>
      </c>
      <c r="E37" s="59" t="s">
        <v>3</v>
      </c>
      <c r="F37" s="59" t="s">
        <v>4</v>
      </c>
      <c r="G37" s="59" t="s">
        <v>5</v>
      </c>
      <c r="H37" s="60" t="s">
        <v>6</v>
      </c>
    </row>
    <row r="38" spans="1:16" hidden="1" x14ac:dyDescent="0.25">
      <c r="A38" s="3">
        <v>41295</v>
      </c>
      <c r="B38" s="13">
        <v>2</v>
      </c>
      <c r="C38" s="13">
        <v>1</v>
      </c>
      <c r="D38" s="13">
        <v>0</v>
      </c>
      <c r="E38" s="13">
        <v>2</v>
      </c>
      <c r="F38" s="13">
        <v>1</v>
      </c>
      <c r="G38" s="13">
        <v>2</v>
      </c>
      <c r="H38" s="58">
        <f t="shared" ref="H38:H66" si="2">G38+F38+E38+D38+C38+B38</f>
        <v>8</v>
      </c>
    </row>
    <row r="39" spans="1:16" hidden="1" x14ac:dyDescent="0.25">
      <c r="A39" s="2">
        <v>41302</v>
      </c>
      <c r="B39" s="13">
        <v>1</v>
      </c>
      <c r="C39" s="13">
        <v>0</v>
      </c>
      <c r="D39" s="13">
        <v>0</v>
      </c>
      <c r="E39" s="13">
        <v>0</v>
      </c>
      <c r="F39" s="13">
        <v>3</v>
      </c>
      <c r="G39" s="13">
        <v>0</v>
      </c>
      <c r="H39" s="58">
        <f t="shared" si="2"/>
        <v>4</v>
      </c>
    </row>
    <row r="40" spans="1:16" hidden="1" x14ac:dyDescent="0.25">
      <c r="A40" s="2">
        <v>41309</v>
      </c>
      <c r="B40" s="13">
        <v>1</v>
      </c>
      <c r="C40" s="13">
        <v>0</v>
      </c>
      <c r="D40" s="13">
        <v>0</v>
      </c>
      <c r="E40" s="13">
        <v>2</v>
      </c>
      <c r="F40" s="13">
        <v>2</v>
      </c>
      <c r="G40" s="13">
        <v>0</v>
      </c>
      <c r="H40" s="58">
        <f t="shared" si="2"/>
        <v>5</v>
      </c>
      <c r="J40" s="34"/>
    </row>
    <row r="41" spans="1:16" hidden="1" x14ac:dyDescent="0.25">
      <c r="A41" s="35">
        <v>41316</v>
      </c>
      <c r="B41" s="13">
        <v>0</v>
      </c>
      <c r="C41" s="13">
        <v>0</v>
      </c>
      <c r="D41" s="13">
        <v>0</v>
      </c>
      <c r="E41" s="13">
        <v>2</v>
      </c>
      <c r="F41" s="13">
        <v>1</v>
      </c>
      <c r="G41" s="13">
        <v>0</v>
      </c>
      <c r="H41" s="58">
        <f t="shared" si="2"/>
        <v>3</v>
      </c>
      <c r="J41" s="34"/>
    </row>
    <row r="42" spans="1:16" hidden="1" x14ac:dyDescent="0.25">
      <c r="A42" s="35">
        <v>41323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58">
        <f t="shared" si="2"/>
        <v>0</v>
      </c>
      <c r="J42" s="34"/>
    </row>
    <row r="43" spans="1:16" s="34" customFormat="1" hidden="1" x14ac:dyDescent="0.25">
      <c r="A43" s="35">
        <v>41330</v>
      </c>
      <c r="B43" s="13">
        <v>1</v>
      </c>
      <c r="C43" s="13">
        <v>0</v>
      </c>
      <c r="D43" s="13">
        <v>0</v>
      </c>
      <c r="E43" s="13">
        <v>0</v>
      </c>
      <c r="F43" s="13">
        <v>3</v>
      </c>
      <c r="G43" s="13">
        <v>0</v>
      </c>
      <c r="H43" s="58">
        <f t="shared" si="2"/>
        <v>4</v>
      </c>
      <c r="I43"/>
      <c r="K43"/>
      <c r="L43"/>
      <c r="M43"/>
      <c r="N43"/>
      <c r="O43"/>
    </row>
    <row r="44" spans="1:16" s="34" customFormat="1" hidden="1" x14ac:dyDescent="0.25">
      <c r="A44" s="35">
        <v>41337</v>
      </c>
      <c r="B44" s="51">
        <v>1</v>
      </c>
      <c r="C44" s="51">
        <v>0</v>
      </c>
      <c r="D44" s="51">
        <v>0</v>
      </c>
      <c r="E44" s="51">
        <v>0</v>
      </c>
      <c r="F44" s="51">
        <v>2</v>
      </c>
      <c r="G44" s="51">
        <v>1</v>
      </c>
      <c r="H44" s="58">
        <f t="shared" si="2"/>
        <v>4</v>
      </c>
      <c r="I44"/>
      <c r="K44"/>
      <c r="L44"/>
      <c r="M44"/>
      <c r="N44"/>
      <c r="O44"/>
    </row>
    <row r="45" spans="1:16" s="34" customFormat="1" hidden="1" x14ac:dyDescent="0.25">
      <c r="A45" s="35">
        <v>41344</v>
      </c>
      <c r="B45" s="13">
        <v>1</v>
      </c>
      <c r="C45" s="13">
        <v>0</v>
      </c>
      <c r="D45" s="13">
        <v>0</v>
      </c>
      <c r="E45" s="13">
        <v>0</v>
      </c>
      <c r="F45" s="13">
        <v>2</v>
      </c>
      <c r="G45" s="13">
        <v>0</v>
      </c>
      <c r="H45" s="58">
        <f t="shared" si="2"/>
        <v>3</v>
      </c>
      <c r="I45"/>
      <c r="J45"/>
      <c r="L45"/>
      <c r="M45"/>
      <c r="N45"/>
      <c r="O45"/>
      <c r="P45"/>
    </row>
    <row r="46" spans="1:16" s="34" customFormat="1" hidden="1" x14ac:dyDescent="0.25">
      <c r="A46" s="35">
        <v>41351</v>
      </c>
      <c r="B46" s="13">
        <v>0</v>
      </c>
      <c r="C46" s="51">
        <v>0</v>
      </c>
      <c r="D46" s="13">
        <v>1</v>
      </c>
      <c r="E46" s="13">
        <v>0</v>
      </c>
      <c r="F46" s="13">
        <v>1</v>
      </c>
      <c r="G46" s="13">
        <v>0</v>
      </c>
      <c r="H46" s="58">
        <f t="shared" si="2"/>
        <v>2</v>
      </c>
      <c r="I46"/>
      <c r="J46"/>
      <c r="K46"/>
      <c r="L46"/>
      <c r="M46"/>
      <c r="N46"/>
      <c r="O46"/>
      <c r="P46"/>
    </row>
    <row r="47" spans="1:16" s="34" customFormat="1" hidden="1" x14ac:dyDescent="0.25">
      <c r="A47" s="35">
        <v>41358</v>
      </c>
      <c r="B47" s="13">
        <v>0</v>
      </c>
      <c r="C47" s="13">
        <v>0</v>
      </c>
      <c r="D47" s="13">
        <v>0</v>
      </c>
      <c r="E47" s="13">
        <v>0</v>
      </c>
      <c r="F47" s="13">
        <v>3</v>
      </c>
      <c r="G47" s="13">
        <v>1</v>
      </c>
      <c r="H47" s="58">
        <f t="shared" si="2"/>
        <v>4</v>
      </c>
      <c r="I47"/>
      <c r="J47"/>
      <c r="K47"/>
      <c r="L47"/>
      <c r="M47"/>
      <c r="N47"/>
      <c r="O47"/>
      <c r="P47"/>
    </row>
    <row r="48" spans="1:16" s="34" customFormat="1" hidden="1" x14ac:dyDescent="0.25">
      <c r="A48" s="35">
        <v>41365</v>
      </c>
      <c r="B48" s="13">
        <v>1</v>
      </c>
      <c r="C48" s="13">
        <v>0</v>
      </c>
      <c r="D48" s="13">
        <v>0</v>
      </c>
      <c r="E48" s="13">
        <v>0</v>
      </c>
      <c r="F48" s="13">
        <v>2</v>
      </c>
      <c r="G48" s="13">
        <v>0</v>
      </c>
      <c r="H48" s="58">
        <f t="shared" si="2"/>
        <v>3</v>
      </c>
      <c r="I48"/>
      <c r="J48"/>
      <c r="K48"/>
      <c r="L48"/>
      <c r="M48"/>
      <c r="N48"/>
      <c r="O48"/>
      <c r="P48"/>
    </row>
    <row r="49" spans="1:8" hidden="1" x14ac:dyDescent="0.25">
      <c r="A49" s="35">
        <v>41372</v>
      </c>
      <c r="B49" s="13">
        <v>0</v>
      </c>
      <c r="C49" s="13">
        <v>0</v>
      </c>
      <c r="D49" s="13">
        <v>0</v>
      </c>
      <c r="E49" s="13">
        <v>2</v>
      </c>
      <c r="F49" s="13">
        <v>1</v>
      </c>
      <c r="G49" s="13">
        <v>1</v>
      </c>
      <c r="H49" s="58">
        <f t="shared" si="2"/>
        <v>4</v>
      </c>
    </row>
    <row r="50" spans="1:8" hidden="1" x14ac:dyDescent="0.25">
      <c r="A50" s="35">
        <v>41379</v>
      </c>
      <c r="B50" s="13">
        <v>1</v>
      </c>
      <c r="C50" s="13">
        <v>0</v>
      </c>
      <c r="D50" s="13">
        <v>0</v>
      </c>
      <c r="E50" s="13">
        <v>0</v>
      </c>
      <c r="F50" s="13">
        <v>0</v>
      </c>
      <c r="G50" s="13">
        <v>1</v>
      </c>
      <c r="H50" s="58">
        <f t="shared" si="2"/>
        <v>2</v>
      </c>
    </row>
    <row r="51" spans="1:8" hidden="1" x14ac:dyDescent="0.25">
      <c r="A51" s="35">
        <v>41386</v>
      </c>
      <c r="B51" s="13">
        <v>1</v>
      </c>
      <c r="C51" s="13">
        <v>0</v>
      </c>
      <c r="D51" s="13">
        <v>0</v>
      </c>
      <c r="E51" s="13">
        <v>0</v>
      </c>
      <c r="F51" s="13">
        <v>3</v>
      </c>
      <c r="G51" s="13">
        <v>1</v>
      </c>
      <c r="H51" s="58">
        <f t="shared" si="2"/>
        <v>5</v>
      </c>
    </row>
    <row r="52" spans="1:8" hidden="1" x14ac:dyDescent="0.25">
      <c r="A52" s="35">
        <v>41393</v>
      </c>
      <c r="B52" s="13">
        <v>0</v>
      </c>
      <c r="C52" s="13">
        <v>0</v>
      </c>
      <c r="D52" s="13">
        <v>0</v>
      </c>
      <c r="E52" s="13">
        <v>0</v>
      </c>
      <c r="F52" s="13">
        <v>3</v>
      </c>
      <c r="G52" s="13">
        <v>1</v>
      </c>
      <c r="H52" s="58">
        <f t="shared" si="2"/>
        <v>4</v>
      </c>
    </row>
    <row r="53" spans="1:8" x14ac:dyDescent="0.25">
      <c r="A53" s="2">
        <v>41400</v>
      </c>
      <c r="B53" s="51">
        <v>0</v>
      </c>
      <c r="C53" s="51">
        <v>0</v>
      </c>
      <c r="D53" s="51">
        <v>0</v>
      </c>
      <c r="E53" s="51">
        <v>1</v>
      </c>
      <c r="F53" s="51">
        <v>0</v>
      </c>
      <c r="G53" s="51">
        <v>1</v>
      </c>
      <c r="H53" s="65">
        <f t="shared" si="2"/>
        <v>2</v>
      </c>
    </row>
    <row r="54" spans="1:8" x14ac:dyDescent="0.25">
      <c r="A54" s="2">
        <v>41407</v>
      </c>
      <c r="B54" s="51">
        <v>0</v>
      </c>
      <c r="C54" s="51">
        <v>1</v>
      </c>
      <c r="D54" s="51">
        <v>0</v>
      </c>
      <c r="E54" s="51">
        <v>0</v>
      </c>
      <c r="F54" s="51">
        <v>2</v>
      </c>
      <c r="G54" s="51">
        <v>1</v>
      </c>
      <c r="H54" s="65">
        <f t="shared" si="2"/>
        <v>4</v>
      </c>
    </row>
    <row r="55" spans="1:8" x14ac:dyDescent="0.25">
      <c r="A55" s="2">
        <v>41414</v>
      </c>
      <c r="B55" s="13">
        <v>1</v>
      </c>
      <c r="C55" s="13">
        <v>0</v>
      </c>
      <c r="D55" s="13">
        <v>1</v>
      </c>
      <c r="E55" s="13">
        <v>0</v>
      </c>
      <c r="F55" s="13">
        <v>2</v>
      </c>
      <c r="G55" s="13">
        <v>1</v>
      </c>
      <c r="H55" s="58">
        <f t="shared" si="2"/>
        <v>5</v>
      </c>
    </row>
    <row r="56" spans="1:8" x14ac:dyDescent="0.25">
      <c r="A56" s="2">
        <v>41421</v>
      </c>
      <c r="B56" s="13">
        <v>0</v>
      </c>
      <c r="C56" s="13">
        <v>0</v>
      </c>
      <c r="D56" s="13">
        <v>0</v>
      </c>
      <c r="E56" s="13">
        <v>0</v>
      </c>
      <c r="F56" s="13">
        <v>5</v>
      </c>
      <c r="G56" s="13">
        <v>1</v>
      </c>
      <c r="H56" s="58">
        <f t="shared" si="2"/>
        <v>6</v>
      </c>
    </row>
    <row r="57" spans="1:8" x14ac:dyDescent="0.25">
      <c r="A57" s="2">
        <v>41428</v>
      </c>
      <c r="B57" s="13">
        <v>1</v>
      </c>
      <c r="C57" s="13">
        <v>0</v>
      </c>
      <c r="D57" s="13">
        <v>0</v>
      </c>
      <c r="E57" s="13">
        <v>1</v>
      </c>
      <c r="F57" s="13">
        <v>3</v>
      </c>
      <c r="G57" s="13">
        <v>1</v>
      </c>
      <c r="H57" s="58">
        <f t="shared" si="2"/>
        <v>6</v>
      </c>
    </row>
    <row r="58" spans="1:8" x14ac:dyDescent="0.25">
      <c r="A58" s="2">
        <v>41435</v>
      </c>
      <c r="B58" s="13">
        <v>0</v>
      </c>
      <c r="C58" s="13">
        <v>0</v>
      </c>
      <c r="D58" s="13">
        <v>0</v>
      </c>
      <c r="E58" s="13">
        <v>0</v>
      </c>
      <c r="F58" s="13">
        <v>3</v>
      </c>
      <c r="G58" s="13">
        <v>1</v>
      </c>
      <c r="H58" s="58">
        <f t="shared" si="2"/>
        <v>4</v>
      </c>
    </row>
    <row r="59" spans="1:8" x14ac:dyDescent="0.25">
      <c r="A59" s="2">
        <v>41442</v>
      </c>
      <c r="B59" s="13">
        <v>0</v>
      </c>
      <c r="C59" s="13">
        <v>0</v>
      </c>
      <c r="D59" s="13">
        <v>0</v>
      </c>
      <c r="E59" s="13">
        <v>0</v>
      </c>
      <c r="F59" s="13">
        <v>4</v>
      </c>
      <c r="G59" s="13">
        <v>2</v>
      </c>
      <c r="H59" s="58">
        <f t="shared" si="2"/>
        <v>6</v>
      </c>
    </row>
    <row r="60" spans="1:8" x14ac:dyDescent="0.25">
      <c r="A60" s="2">
        <v>41449</v>
      </c>
      <c r="B60" s="13">
        <v>0</v>
      </c>
      <c r="C60" s="13">
        <v>0</v>
      </c>
      <c r="D60" s="13">
        <v>0</v>
      </c>
      <c r="E60" s="13">
        <v>1</v>
      </c>
      <c r="F60" s="13">
        <v>0</v>
      </c>
      <c r="G60" s="13">
        <v>0</v>
      </c>
      <c r="H60" s="58">
        <f t="shared" si="2"/>
        <v>1</v>
      </c>
    </row>
    <row r="61" spans="1:8" x14ac:dyDescent="0.25">
      <c r="A61" s="2">
        <v>41456</v>
      </c>
      <c r="B61" s="13">
        <v>1</v>
      </c>
      <c r="C61" s="13">
        <v>0</v>
      </c>
      <c r="D61" s="13">
        <v>0</v>
      </c>
      <c r="E61" s="13">
        <v>1</v>
      </c>
      <c r="F61" s="13">
        <v>5</v>
      </c>
      <c r="G61" s="13">
        <v>0</v>
      </c>
      <c r="H61" s="58">
        <f t="shared" si="2"/>
        <v>7</v>
      </c>
    </row>
    <row r="62" spans="1:8" x14ac:dyDescent="0.25">
      <c r="A62" s="2">
        <v>41463</v>
      </c>
      <c r="B62" s="13">
        <v>2</v>
      </c>
      <c r="C62" s="13">
        <v>0</v>
      </c>
      <c r="D62" s="13">
        <v>0</v>
      </c>
      <c r="E62" s="13">
        <v>0</v>
      </c>
      <c r="F62" s="13">
        <v>3</v>
      </c>
      <c r="G62" s="13">
        <v>1</v>
      </c>
      <c r="H62" s="58">
        <f t="shared" si="2"/>
        <v>6</v>
      </c>
    </row>
    <row r="63" spans="1:8" x14ac:dyDescent="0.25">
      <c r="A63" s="2">
        <v>41470</v>
      </c>
      <c r="B63" s="13">
        <v>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58">
        <f t="shared" si="2"/>
        <v>1</v>
      </c>
    </row>
    <row r="64" spans="1:8" x14ac:dyDescent="0.25">
      <c r="A64" s="2">
        <v>41477</v>
      </c>
      <c r="B64" s="13">
        <v>1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58">
        <f t="shared" si="2"/>
        <v>1</v>
      </c>
    </row>
    <row r="65" spans="1:8" x14ac:dyDescent="0.25">
      <c r="A65" s="2">
        <v>41484</v>
      </c>
      <c r="B65" s="13">
        <v>1</v>
      </c>
      <c r="C65" s="13">
        <v>0</v>
      </c>
      <c r="D65" s="13">
        <v>0</v>
      </c>
      <c r="E65" s="13">
        <v>0</v>
      </c>
      <c r="F65" s="13">
        <v>2</v>
      </c>
      <c r="G65" s="13">
        <v>1</v>
      </c>
      <c r="H65" s="58">
        <f t="shared" si="2"/>
        <v>4</v>
      </c>
    </row>
    <row r="66" spans="1:8" x14ac:dyDescent="0.25">
      <c r="A66" s="2">
        <v>41491</v>
      </c>
      <c r="B66" s="71">
        <v>1</v>
      </c>
      <c r="C66" s="71">
        <v>0</v>
      </c>
      <c r="D66" s="71">
        <v>0</v>
      </c>
      <c r="E66" s="71">
        <v>0</v>
      </c>
      <c r="F66" s="71">
        <v>3</v>
      </c>
      <c r="G66" s="71">
        <v>0</v>
      </c>
      <c r="H66" s="36">
        <f t="shared" si="2"/>
        <v>4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3" sqref="A3"/>
    </sheetView>
  </sheetViews>
  <sheetFormatPr defaultRowHeight="15" outlineLevelCol="1" x14ac:dyDescent="0.25"/>
  <cols>
    <col min="1" max="1" width="12.140625" customWidth="1"/>
    <col min="2" max="3" width="11.28515625" customWidth="1" outlineLevel="1"/>
    <col min="4" max="4" width="8.5703125" customWidth="1" outlineLevel="1"/>
    <col min="5" max="5" width="8.28515625" customWidth="1"/>
    <col min="6" max="7" width="11.28515625" customWidth="1" outlineLevel="1"/>
    <col min="8" max="8" width="8.140625" customWidth="1" outlineLevel="1"/>
    <col min="9" max="9" width="7.7109375" customWidth="1"/>
    <col min="14" max="15" width="9.140625" customWidth="1"/>
  </cols>
  <sheetData>
    <row r="1" spans="1:13" ht="15.75" thickBot="1" x14ac:dyDescent="0.3">
      <c r="B1" s="1"/>
      <c r="C1" s="1"/>
      <c r="D1" s="1"/>
      <c r="E1" s="1"/>
      <c r="F1" s="1"/>
      <c r="G1" s="1"/>
    </row>
    <row r="2" spans="1:13" x14ac:dyDescent="0.25">
      <c r="B2" s="17"/>
      <c r="C2" s="18" t="s">
        <v>7</v>
      </c>
      <c r="D2" s="30"/>
      <c r="E2" s="19"/>
      <c r="F2" s="21"/>
      <c r="G2" s="22" t="s">
        <v>9</v>
      </c>
      <c r="H2" s="22"/>
      <c r="I2" s="23"/>
      <c r="J2" s="31"/>
      <c r="K2" s="31"/>
      <c r="L2" s="31"/>
    </row>
    <row r="3" spans="1:13" ht="31.5" customHeight="1" x14ac:dyDescent="0.25">
      <c r="B3" s="20" t="s">
        <v>1</v>
      </c>
      <c r="C3" s="44" t="s">
        <v>11</v>
      </c>
      <c r="D3" s="15" t="s">
        <v>8</v>
      </c>
      <c r="E3" s="24" t="s">
        <v>6</v>
      </c>
      <c r="F3" s="15" t="s">
        <v>10</v>
      </c>
      <c r="G3" s="44" t="s">
        <v>11</v>
      </c>
      <c r="H3" s="15" t="s">
        <v>8</v>
      </c>
      <c r="I3" s="24" t="s">
        <v>6</v>
      </c>
    </row>
    <row r="4" spans="1:13" ht="16.5" hidden="1" customHeight="1" x14ac:dyDescent="0.25">
      <c r="A4" s="3">
        <v>41309</v>
      </c>
      <c r="B4" s="16">
        <v>1</v>
      </c>
      <c r="C4" s="14">
        <v>0</v>
      </c>
      <c r="D4" s="14">
        <v>3</v>
      </c>
      <c r="E4" s="25">
        <v>4</v>
      </c>
      <c r="F4" s="16">
        <v>2</v>
      </c>
      <c r="G4" s="14">
        <v>0</v>
      </c>
      <c r="H4" s="14">
        <v>2</v>
      </c>
      <c r="I4" s="25">
        <v>4</v>
      </c>
      <c r="J4" s="47" t="s">
        <v>13</v>
      </c>
      <c r="K4" s="48"/>
      <c r="L4" s="45"/>
    </row>
    <row r="5" spans="1:13" ht="16.5" hidden="1" customHeight="1" x14ac:dyDescent="0.25">
      <c r="A5" s="32">
        <v>41316</v>
      </c>
      <c r="B5" s="16">
        <v>0</v>
      </c>
      <c r="C5" s="14">
        <v>0</v>
      </c>
      <c r="D5" s="14">
        <v>2</v>
      </c>
      <c r="E5" s="25">
        <v>2</v>
      </c>
      <c r="F5" s="16">
        <v>2</v>
      </c>
      <c r="G5" s="14">
        <v>0</v>
      </c>
      <c r="H5" s="14">
        <v>0</v>
      </c>
      <c r="I5" s="25">
        <v>2</v>
      </c>
      <c r="J5" s="47" t="s">
        <v>13</v>
      </c>
      <c r="K5" s="49"/>
      <c r="L5" s="46"/>
      <c r="M5" s="34"/>
    </row>
    <row r="6" spans="1:13" ht="18" hidden="1" customHeight="1" x14ac:dyDescent="0.25">
      <c r="A6" s="32">
        <v>41323</v>
      </c>
      <c r="B6" s="16">
        <v>1</v>
      </c>
      <c r="C6" s="14">
        <v>0</v>
      </c>
      <c r="D6" s="14">
        <v>1</v>
      </c>
      <c r="E6" s="25">
        <v>2</v>
      </c>
      <c r="F6" s="16">
        <v>0</v>
      </c>
      <c r="G6" s="14">
        <v>0</v>
      </c>
      <c r="H6" s="14">
        <v>2</v>
      </c>
      <c r="I6" s="25">
        <v>2</v>
      </c>
      <c r="J6" s="47" t="s">
        <v>13</v>
      </c>
      <c r="K6" s="49"/>
      <c r="L6" s="46"/>
      <c r="M6" s="34"/>
    </row>
    <row r="7" spans="1:13" ht="15.75" hidden="1" customHeight="1" x14ac:dyDescent="0.25">
      <c r="A7" s="32">
        <v>41330</v>
      </c>
      <c r="B7" s="42">
        <v>1</v>
      </c>
      <c r="C7" s="40">
        <v>0</v>
      </c>
      <c r="D7" s="40">
        <v>1</v>
      </c>
      <c r="E7" s="43">
        <v>2</v>
      </c>
      <c r="F7" s="42">
        <v>0</v>
      </c>
      <c r="G7" s="40">
        <v>0</v>
      </c>
      <c r="H7" s="40">
        <v>1</v>
      </c>
      <c r="I7" s="43">
        <v>1</v>
      </c>
      <c r="J7" s="47" t="s">
        <v>13</v>
      </c>
      <c r="K7" s="49"/>
      <c r="L7" s="46"/>
      <c r="M7" s="34"/>
    </row>
    <row r="8" spans="1:13" ht="16.5" hidden="1" customHeight="1" x14ac:dyDescent="0.25">
      <c r="A8" s="32">
        <v>41337</v>
      </c>
      <c r="B8" s="42">
        <v>4</v>
      </c>
      <c r="C8" s="40">
        <v>0</v>
      </c>
      <c r="D8" s="40">
        <v>0</v>
      </c>
      <c r="E8" s="43">
        <v>4</v>
      </c>
      <c r="F8" s="42">
        <v>0</v>
      </c>
      <c r="G8" s="40">
        <v>0</v>
      </c>
      <c r="H8" s="40">
        <v>0</v>
      </c>
      <c r="I8" s="43">
        <v>0</v>
      </c>
      <c r="J8" s="50" t="s">
        <v>14</v>
      </c>
      <c r="K8" s="49"/>
      <c r="L8" s="46"/>
      <c r="M8" s="34"/>
    </row>
    <row r="9" spans="1:13" s="34" customFormat="1" ht="16.5" hidden="1" customHeight="1" x14ac:dyDescent="0.25">
      <c r="A9" s="32">
        <v>41344</v>
      </c>
      <c r="B9" s="16">
        <v>2</v>
      </c>
      <c r="C9" s="14">
        <v>0</v>
      </c>
      <c r="D9" s="14">
        <v>1</v>
      </c>
      <c r="E9" s="25">
        <v>3</v>
      </c>
      <c r="F9" s="16">
        <v>2</v>
      </c>
      <c r="G9" s="14">
        <v>0</v>
      </c>
      <c r="H9" s="14">
        <v>2</v>
      </c>
      <c r="I9" s="25">
        <v>4</v>
      </c>
      <c r="J9" s="50" t="s">
        <v>15</v>
      </c>
      <c r="K9" s="49"/>
      <c r="L9" s="46"/>
    </row>
    <row r="10" spans="1:13" s="34" customFormat="1" ht="16.5" hidden="1" customHeight="1" x14ac:dyDescent="0.25">
      <c r="A10" s="32">
        <v>41351</v>
      </c>
      <c r="B10" s="16">
        <v>1</v>
      </c>
      <c r="C10" s="14">
        <v>0</v>
      </c>
      <c r="D10" s="14">
        <v>0</v>
      </c>
      <c r="E10" s="25">
        <v>1</v>
      </c>
      <c r="F10" s="16">
        <v>2</v>
      </c>
      <c r="G10" s="14">
        <v>0</v>
      </c>
      <c r="H10" s="14">
        <v>1</v>
      </c>
      <c r="I10" s="25">
        <v>3</v>
      </c>
      <c r="J10" s="50" t="s">
        <v>15</v>
      </c>
      <c r="K10" s="49"/>
      <c r="L10" s="46"/>
    </row>
    <row r="11" spans="1:13" s="34" customFormat="1" ht="16.5" hidden="1" customHeight="1" x14ac:dyDescent="0.25">
      <c r="A11" s="32">
        <v>41358</v>
      </c>
      <c r="B11" s="16">
        <v>1</v>
      </c>
      <c r="C11" s="14">
        <v>0</v>
      </c>
      <c r="D11" s="14">
        <v>0</v>
      </c>
      <c r="E11" s="25">
        <v>1</v>
      </c>
      <c r="F11" s="16">
        <v>3</v>
      </c>
      <c r="G11" s="14">
        <v>0</v>
      </c>
      <c r="H11" s="14">
        <v>1</v>
      </c>
      <c r="I11" s="25">
        <f>H11+G11+F11</f>
        <v>4</v>
      </c>
      <c r="J11" s="50" t="s">
        <v>15</v>
      </c>
      <c r="K11" s="49"/>
      <c r="L11" s="46"/>
    </row>
    <row r="12" spans="1:13" s="34" customFormat="1" ht="16.5" hidden="1" customHeight="1" x14ac:dyDescent="0.25">
      <c r="A12" s="32">
        <v>41365</v>
      </c>
      <c r="B12" s="16">
        <v>3</v>
      </c>
      <c r="C12" s="14">
        <v>0</v>
      </c>
      <c r="D12" s="14">
        <v>1</v>
      </c>
      <c r="E12" s="25">
        <f>D12+C12+B12</f>
        <v>4</v>
      </c>
      <c r="F12" s="16">
        <v>0</v>
      </c>
      <c r="G12" s="14">
        <v>0</v>
      </c>
      <c r="H12" s="14">
        <v>1</v>
      </c>
      <c r="I12" s="25">
        <v>1</v>
      </c>
      <c r="J12" s="50" t="s">
        <v>14</v>
      </c>
      <c r="K12" s="49"/>
      <c r="L12" s="46"/>
    </row>
    <row r="13" spans="1:13" s="34" customFormat="1" ht="16.5" hidden="1" customHeight="1" x14ac:dyDescent="0.25">
      <c r="A13" s="32">
        <v>41372</v>
      </c>
      <c r="B13" s="16">
        <v>3</v>
      </c>
      <c r="C13" s="14">
        <v>0</v>
      </c>
      <c r="D13" s="14">
        <v>1</v>
      </c>
      <c r="E13" s="25">
        <f>D13+C13+B13</f>
        <v>4</v>
      </c>
      <c r="F13" s="16">
        <v>0</v>
      </c>
      <c r="G13" s="14">
        <v>0</v>
      </c>
      <c r="H13" s="14">
        <v>1</v>
      </c>
      <c r="I13" s="25">
        <f>H13+G13+F13</f>
        <v>1</v>
      </c>
      <c r="J13" s="50" t="s">
        <v>14</v>
      </c>
      <c r="K13" s="49"/>
      <c r="L13" s="46"/>
    </row>
    <row r="14" spans="1:13" s="34" customFormat="1" ht="16.5" hidden="1" customHeight="1" x14ac:dyDescent="0.25">
      <c r="A14" s="32">
        <v>41379</v>
      </c>
      <c r="B14" s="16">
        <v>4</v>
      </c>
      <c r="C14" s="14">
        <v>0</v>
      </c>
      <c r="D14" s="14">
        <v>0</v>
      </c>
      <c r="E14" s="25">
        <f>D14+C14+B14</f>
        <v>4</v>
      </c>
      <c r="F14" s="16">
        <v>1</v>
      </c>
      <c r="G14" s="14">
        <v>0</v>
      </c>
      <c r="H14" s="14">
        <v>2</v>
      </c>
      <c r="I14" s="25">
        <f>H14+G14+F14</f>
        <v>3</v>
      </c>
      <c r="J14" s="50" t="s">
        <v>14</v>
      </c>
      <c r="K14" s="49"/>
      <c r="L14" s="46"/>
    </row>
    <row r="15" spans="1:13" s="34" customFormat="1" ht="16.5" hidden="1" customHeight="1" x14ac:dyDescent="0.25">
      <c r="A15" s="32">
        <v>41386</v>
      </c>
      <c r="B15" s="16">
        <v>0</v>
      </c>
      <c r="C15" s="14">
        <v>0</v>
      </c>
      <c r="D15" s="14">
        <v>1</v>
      </c>
      <c r="E15" s="25">
        <f>D15+C15+B15</f>
        <v>1</v>
      </c>
      <c r="F15" s="16">
        <v>2</v>
      </c>
      <c r="G15" s="14">
        <v>0</v>
      </c>
      <c r="H15" s="14">
        <v>1</v>
      </c>
      <c r="I15" s="25">
        <f>H15+G15+F15</f>
        <v>3</v>
      </c>
      <c r="J15" s="50" t="s">
        <v>14</v>
      </c>
      <c r="K15" s="49"/>
      <c r="L15" s="46"/>
    </row>
    <row r="16" spans="1:13" ht="16.5" hidden="1" customHeight="1" x14ac:dyDescent="0.25">
      <c r="A16" s="3">
        <v>41393</v>
      </c>
      <c r="B16" s="16">
        <v>0</v>
      </c>
      <c r="C16" s="14">
        <v>0</v>
      </c>
      <c r="D16" s="14">
        <v>0</v>
      </c>
      <c r="E16" s="25">
        <f t="shared" ref="E16:E18" si="0">D16+C16+B16</f>
        <v>0</v>
      </c>
      <c r="F16" s="16">
        <v>2</v>
      </c>
      <c r="G16" s="14">
        <v>0</v>
      </c>
      <c r="H16" s="14">
        <v>1</v>
      </c>
      <c r="I16" s="25">
        <v>3</v>
      </c>
      <c r="J16" s="50" t="s">
        <v>21</v>
      </c>
      <c r="K16" s="48"/>
      <c r="L16" s="45"/>
    </row>
    <row r="17" spans="1:12" ht="16.5" customHeight="1" x14ac:dyDescent="0.25">
      <c r="A17" s="3">
        <v>41400</v>
      </c>
      <c r="B17" s="16">
        <v>1</v>
      </c>
      <c r="C17" s="14">
        <v>0</v>
      </c>
      <c r="D17" s="14">
        <v>1</v>
      </c>
      <c r="E17" s="25">
        <f t="shared" si="0"/>
        <v>2</v>
      </c>
      <c r="F17" s="16">
        <v>1</v>
      </c>
      <c r="G17" s="14">
        <v>0</v>
      </c>
      <c r="H17" s="14">
        <v>1</v>
      </c>
      <c r="I17" s="25">
        <v>3</v>
      </c>
      <c r="J17" s="47" t="s">
        <v>25</v>
      </c>
      <c r="K17" s="47"/>
      <c r="L17" s="45"/>
    </row>
    <row r="18" spans="1:12" ht="16.5" customHeight="1" x14ac:dyDescent="0.25">
      <c r="A18" s="3">
        <v>41407</v>
      </c>
      <c r="B18" s="16">
        <v>0</v>
      </c>
      <c r="C18" s="14">
        <v>0</v>
      </c>
      <c r="D18" s="14">
        <v>2</v>
      </c>
      <c r="E18" s="25">
        <f t="shared" si="0"/>
        <v>2</v>
      </c>
      <c r="F18" s="16">
        <v>1</v>
      </c>
      <c r="G18" s="14">
        <v>0</v>
      </c>
      <c r="H18" s="14">
        <v>1</v>
      </c>
      <c r="I18" s="25">
        <v>3</v>
      </c>
      <c r="J18" s="47" t="s">
        <v>25</v>
      </c>
      <c r="K18" s="47"/>
      <c r="L18" s="45"/>
    </row>
    <row r="19" spans="1:12" ht="16.5" customHeight="1" x14ac:dyDescent="0.25">
      <c r="A19" s="3">
        <v>41414</v>
      </c>
      <c r="B19" s="16">
        <v>2</v>
      </c>
      <c r="C19" s="14">
        <v>0</v>
      </c>
      <c r="D19" s="14">
        <v>1</v>
      </c>
      <c r="E19" s="25">
        <v>3</v>
      </c>
      <c r="F19" s="16">
        <v>0</v>
      </c>
      <c r="G19" s="14">
        <v>0</v>
      </c>
      <c r="H19" s="14">
        <v>1</v>
      </c>
      <c r="I19" s="25">
        <v>1</v>
      </c>
      <c r="J19" s="50" t="s">
        <v>15</v>
      </c>
      <c r="K19" s="48"/>
      <c r="L19" s="45"/>
    </row>
    <row r="20" spans="1:12" ht="16.5" customHeight="1" x14ac:dyDescent="0.25">
      <c r="A20" s="3">
        <v>41421</v>
      </c>
      <c r="B20" s="16">
        <v>1</v>
      </c>
      <c r="C20" s="14">
        <v>0</v>
      </c>
      <c r="D20" s="14">
        <v>0</v>
      </c>
      <c r="E20" s="25">
        <v>1</v>
      </c>
      <c r="F20" s="16">
        <v>0</v>
      </c>
      <c r="G20" s="14">
        <v>0</v>
      </c>
      <c r="H20" s="14">
        <v>0</v>
      </c>
      <c r="I20" s="25">
        <v>0</v>
      </c>
      <c r="J20" s="50" t="s">
        <v>15</v>
      </c>
      <c r="K20" s="48"/>
      <c r="L20" s="45"/>
    </row>
    <row r="21" spans="1:12" ht="16.5" customHeight="1" x14ac:dyDescent="0.25">
      <c r="A21" s="3">
        <v>41428</v>
      </c>
      <c r="B21" s="16">
        <v>1</v>
      </c>
      <c r="C21" s="14">
        <v>0</v>
      </c>
      <c r="D21" s="14">
        <v>0</v>
      </c>
      <c r="E21" s="25">
        <v>1</v>
      </c>
      <c r="F21" s="16">
        <v>2</v>
      </c>
      <c r="G21" s="14">
        <v>0</v>
      </c>
      <c r="H21" s="14">
        <v>1</v>
      </c>
      <c r="I21" s="25">
        <v>3</v>
      </c>
      <c r="J21" s="50" t="s">
        <v>15</v>
      </c>
      <c r="K21" s="48"/>
      <c r="L21" s="45"/>
    </row>
    <row r="22" spans="1:12" ht="16.5" customHeight="1" x14ac:dyDescent="0.25">
      <c r="A22" s="3">
        <v>41435</v>
      </c>
      <c r="B22" s="16">
        <v>0</v>
      </c>
      <c r="C22" s="14">
        <v>0</v>
      </c>
      <c r="D22" s="14">
        <v>1</v>
      </c>
      <c r="E22" s="25">
        <v>1</v>
      </c>
      <c r="F22" s="16">
        <v>2</v>
      </c>
      <c r="G22" s="14" t="s">
        <v>26</v>
      </c>
      <c r="H22" s="14">
        <v>0</v>
      </c>
      <c r="I22" s="25">
        <v>3</v>
      </c>
      <c r="J22" s="47" t="s">
        <v>27</v>
      </c>
      <c r="K22" s="48"/>
      <c r="L22" s="45"/>
    </row>
    <row r="23" spans="1:12" ht="16.5" customHeight="1" x14ac:dyDescent="0.25">
      <c r="A23" s="3">
        <v>41442</v>
      </c>
      <c r="B23" s="42">
        <v>0</v>
      </c>
      <c r="C23" s="40">
        <v>0</v>
      </c>
      <c r="D23" s="40">
        <v>2</v>
      </c>
      <c r="E23" s="43">
        <v>2</v>
      </c>
      <c r="F23" s="42">
        <v>1</v>
      </c>
      <c r="G23" s="40">
        <v>0</v>
      </c>
      <c r="H23" s="40">
        <v>2</v>
      </c>
      <c r="I23" s="43">
        <v>3</v>
      </c>
      <c r="J23" s="50" t="s">
        <v>15</v>
      </c>
      <c r="K23" s="48"/>
      <c r="L23" s="45"/>
    </row>
    <row r="24" spans="1:12" ht="16.5" customHeight="1" x14ac:dyDescent="0.25">
      <c r="A24" s="3">
        <v>41449</v>
      </c>
      <c r="B24" s="73">
        <v>0</v>
      </c>
      <c r="C24" s="72">
        <v>0</v>
      </c>
      <c r="D24" s="72">
        <v>0</v>
      </c>
      <c r="E24" s="74">
        <v>0</v>
      </c>
      <c r="F24" s="73">
        <v>0</v>
      </c>
      <c r="G24" s="72">
        <v>0</v>
      </c>
      <c r="H24" s="72">
        <v>0</v>
      </c>
      <c r="I24" s="74">
        <v>0</v>
      </c>
      <c r="J24" s="50" t="s">
        <v>15</v>
      </c>
      <c r="K24" s="48"/>
      <c r="L24" s="45"/>
    </row>
    <row r="25" spans="1:12" ht="16.5" customHeight="1" x14ac:dyDescent="0.25">
      <c r="A25" s="3">
        <v>41456</v>
      </c>
      <c r="B25" s="69">
        <v>2</v>
      </c>
      <c r="C25" s="68">
        <v>0</v>
      </c>
      <c r="D25" s="68">
        <v>4</v>
      </c>
      <c r="E25" s="70">
        <v>6</v>
      </c>
      <c r="F25" s="69">
        <v>0</v>
      </c>
      <c r="G25" s="68">
        <v>0</v>
      </c>
      <c r="H25" s="68">
        <v>0</v>
      </c>
      <c r="I25" s="70">
        <v>0</v>
      </c>
      <c r="J25" s="76" t="s">
        <v>28</v>
      </c>
      <c r="K25" s="48"/>
      <c r="L25" s="45"/>
    </row>
    <row r="26" spans="1:12" ht="16.5" hidden="1" customHeight="1" x14ac:dyDescent="0.25">
      <c r="A26" s="67">
        <v>41457</v>
      </c>
      <c r="B26" s="69">
        <v>2</v>
      </c>
      <c r="C26" s="68">
        <v>0</v>
      </c>
      <c r="D26" s="68">
        <v>0</v>
      </c>
      <c r="E26" s="70">
        <v>2</v>
      </c>
      <c r="F26" s="69">
        <v>2</v>
      </c>
      <c r="G26" s="68">
        <v>0</v>
      </c>
      <c r="H26" s="68">
        <v>0</v>
      </c>
      <c r="I26" s="70">
        <v>2</v>
      </c>
      <c r="J26" s="76" t="s">
        <v>28</v>
      </c>
      <c r="K26" s="75"/>
      <c r="L26" s="45"/>
    </row>
    <row r="27" spans="1:12" x14ac:dyDescent="0.25">
      <c r="A27" s="67">
        <v>41463</v>
      </c>
      <c r="B27" s="69">
        <v>2</v>
      </c>
      <c r="C27" s="68">
        <v>0</v>
      </c>
      <c r="D27" s="68">
        <v>0</v>
      </c>
      <c r="E27" s="70">
        <v>2</v>
      </c>
      <c r="F27" s="69">
        <v>2</v>
      </c>
      <c r="G27" s="68">
        <v>0</v>
      </c>
      <c r="H27" s="68">
        <v>0</v>
      </c>
      <c r="I27" s="70">
        <v>2</v>
      </c>
      <c r="J27" s="76" t="s">
        <v>28</v>
      </c>
      <c r="K27" s="75"/>
    </row>
    <row r="28" spans="1:12" x14ac:dyDescent="0.25">
      <c r="A28" s="67">
        <v>41470</v>
      </c>
      <c r="B28" s="69">
        <v>1</v>
      </c>
      <c r="C28" s="68">
        <v>1</v>
      </c>
      <c r="D28" s="68">
        <v>2</v>
      </c>
      <c r="E28" s="70">
        <v>4</v>
      </c>
      <c r="F28" s="69">
        <v>0</v>
      </c>
      <c r="G28" s="68">
        <v>0</v>
      </c>
      <c r="H28" s="68">
        <v>0</v>
      </c>
      <c r="I28" s="70">
        <v>0</v>
      </c>
      <c r="J28" s="76" t="s">
        <v>28</v>
      </c>
      <c r="K28" s="75"/>
    </row>
    <row r="29" spans="1:12" x14ac:dyDescent="0.25">
      <c r="A29" s="67">
        <v>41477</v>
      </c>
      <c r="B29" s="69">
        <v>0</v>
      </c>
      <c r="C29" s="68">
        <v>0</v>
      </c>
      <c r="D29" s="68">
        <v>1</v>
      </c>
      <c r="E29" s="70">
        <v>1</v>
      </c>
      <c r="F29" s="69">
        <v>2</v>
      </c>
      <c r="G29" s="68">
        <v>0</v>
      </c>
      <c r="H29" s="68">
        <v>2</v>
      </c>
      <c r="I29" s="70">
        <v>4</v>
      </c>
      <c r="J29" s="76" t="s">
        <v>28</v>
      </c>
      <c r="K29" s="75"/>
    </row>
    <row r="30" spans="1:12" x14ac:dyDescent="0.25">
      <c r="A30" s="67">
        <v>41484</v>
      </c>
      <c r="B30" s="69">
        <v>1</v>
      </c>
      <c r="C30" s="68">
        <v>0</v>
      </c>
      <c r="D30" s="68">
        <v>3</v>
      </c>
      <c r="E30" s="70">
        <v>4</v>
      </c>
      <c r="F30" s="69">
        <v>2</v>
      </c>
      <c r="G30" s="68">
        <v>0</v>
      </c>
      <c r="H30" s="68">
        <v>2</v>
      </c>
      <c r="I30" s="70">
        <v>4</v>
      </c>
      <c r="J30" s="76" t="s">
        <v>28</v>
      </c>
      <c r="K30" s="75"/>
    </row>
    <row r="31" spans="1:12" x14ac:dyDescent="0.25">
      <c r="A31" s="67">
        <v>41491</v>
      </c>
      <c r="B31" s="77">
        <v>0</v>
      </c>
      <c r="C31" s="71">
        <v>0</v>
      </c>
      <c r="D31" s="71">
        <v>1</v>
      </c>
      <c r="E31" s="78">
        <v>1</v>
      </c>
      <c r="F31" s="77">
        <v>1</v>
      </c>
      <c r="G31" s="71">
        <v>0</v>
      </c>
      <c r="H31" s="71">
        <v>0</v>
      </c>
      <c r="I31" s="78">
        <v>1</v>
      </c>
      <c r="J31" s="76" t="s">
        <v>28</v>
      </c>
      <c r="K31" s="75"/>
    </row>
    <row r="32" spans="1:12" ht="31.5" customHeight="1" x14ac:dyDescent="0.25"/>
    <row r="33" ht="16.5" customHeight="1" x14ac:dyDescent="0.25"/>
    <row r="34" ht="16.5" customHeight="1" x14ac:dyDescent="0.25"/>
    <row r="36" s="34" customFormat="1" x14ac:dyDescent="0.25"/>
    <row r="37" s="34" customFormat="1" x14ac:dyDescent="0.25"/>
    <row r="38" s="34" customFormat="1" x14ac:dyDescent="0.25"/>
    <row r="39" s="34" customFormat="1" x14ac:dyDescent="0.25"/>
    <row r="40" s="34" customFormat="1" x14ac:dyDescent="0.25"/>
    <row r="41" s="34" customFormat="1" x14ac:dyDescent="0.25"/>
    <row r="54" spans="10:11" x14ac:dyDescent="0.25">
      <c r="J54" s="48"/>
      <c r="K54" s="48"/>
    </row>
    <row r="55" spans="10:11" x14ac:dyDescent="0.25">
      <c r="J55" s="48"/>
      <c r="K55" s="48"/>
    </row>
    <row r="56" spans="10:11" x14ac:dyDescent="0.25">
      <c r="J56" s="48"/>
      <c r="K56" s="48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CVTS Thoracic Data</vt:lpstr>
      <vt:lpstr>Dr. Kernstine's Data</vt:lpstr>
      <vt:lpstr>Parkland Data</vt:lpstr>
      <vt:lpstr>VA Data</vt:lpstr>
    </vt:vector>
  </TitlesOfParts>
  <Company>UT Southwestern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Joson</dc:creator>
  <cp:lastModifiedBy>Lyndsay Joson</cp:lastModifiedBy>
  <cp:lastPrinted>2013-08-02T14:28:31Z</cp:lastPrinted>
  <dcterms:created xsi:type="dcterms:W3CDTF">2013-01-25T14:51:34Z</dcterms:created>
  <dcterms:modified xsi:type="dcterms:W3CDTF">2013-08-15T19:42:42Z</dcterms:modified>
</cp:coreProperties>
</file>