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altomani/Desktop/"/>
    </mc:Choice>
  </mc:AlternateContent>
  <xr:revisionPtr revIDLastSave="0" documentId="8_{8907E06A-5695-BA44-B11B-5D12FC881E3A}" xr6:coauthVersionLast="47" xr6:coauthVersionMax="47" xr10:uidLastSave="{00000000-0000-0000-0000-000000000000}"/>
  <bookViews>
    <workbookView xWindow="0" yWindow="740" windowWidth="29400" windowHeight="18380" xr2:uid="{316C4B13-7104-024D-B181-2822A69777A1}"/>
  </bookViews>
  <sheets>
    <sheet name="Examples" sheetId="1" r:id="rId1"/>
    <sheet name="e00eb4de3c8a421cba9b8f4cb8546ec" sheetId="3" state="veryHidden" r:id="rId2"/>
  </sheets>
  <definedNames>
    <definedName name="FFT._BLUESTEIN" comment="Bluestein algorithm for FFT for n &gt;= 2" hidden="1">_xlfn.LAMBDA(_xlpm.z,_xlpm.n,_xlpm.chirp, _xlfn.LET(_xlpm.next_pow2, ROUND(2 ^ (_xlfn.CEILING.MATH(LOG(_xlpm.n, 2) + 1)), 0), _xlpm.w, FFT._ROOTOFUNITY(_xlfn.SEQUENCE(_xlpm.next_pow2 / 2, , 0, -1), _xlpm.next_pow2), _xlpm.a, _xlfn.VSTACK(FFT.CMULT(_xlpm.z, _xlpm.chirp * {1,-1}), _xlfn.SEQUENCE(_xlpm.next_pow2 - _xlpm.n, 2, 0, 0)), _xlpm.b, _xlfn.VSTACK(_xlpm.chirp, _xlfn.SEQUENCE(_xlpm.next_pow2 - 2 * _xlpm.n + 1, 2, 0, 0), _xlfn.CHOOSEROWS(_xlpm.chirp, _xlfn.SEQUENCE(_xlpm.n - 1, , _xlpm.n, -1))), _xlpm.conv, FFT._RADIX2(FFT.CMULT(FFT._RADIX2(_xlpm.a, _xlpm.next_pow2, _xlpm.w), FFT._RADIX2(_xlpm.b, _xlpm.next_pow2, _xlpm.w)), _xlpm.next_pow2, _xlpm.w * {1,-1}) / _xlpm.next_pow2, FFT.CMULT(_xlfn.TAKE(_xlpm.conv, _xlpm.n), _xlpm.chirp * {1,-1})))</definedName>
    <definedName name="FFT._CIRC_CONVOL" comment="Circular convolution" hidden="1">_xlfn.LAMBDA(_xlpm.z,_xlpm.n,_xlpm.w, _xlfn.LET(_xlpm.x, _xlfn.CHOOSECOLS(_xlpm.z, 1), _xlpm.y, _xlfn.CHOOSECOLS(_xlpm.z, 2), _xlpm.A, _xlfn.MAKEARRAY(_xlpm.n, _xlpm.n, _xlfn.LAMBDA(_xlpm.i,_xlpm.j, INDEX(_xlfn.CHOOSECOLS(_xlpm.w, 1), MOD((_xlpm.i - 1) * (_xlpm.j - 1), _xlpm.n) + 1))), _xlpm.B, _xlfn.MAKEARRAY(_xlpm.n, _xlpm.n, _xlfn.LAMBDA(_xlpm.i,_xlpm.j, INDEX(_xlfn.CHOOSECOLS(_xlpm.w, 2), MOD((_xlpm.i - 1) * (_xlpm.j - 1), _xlpm.n) + 1))), _xlfn.HSTACK(MMULT(_xlpm.A, _xlpm.x) - MMULT(_xlpm.B, _xlpm.y), MMULT(_xlpm.A, _xlpm.y) + MMULT(_xlpm.B, _xlpm.x))))</definedName>
    <definedName name="FFT._DFT" comment="Naive DFT" hidden="1">_xlfn.LAMBDA(_xlpm.z, _xlfn.LET(_xlpm.n, ROWS(_xlpm.z), _xlpm.w, FFT._ROOTOFUNITY(_xlfn.SEQUENCE(_xlpm.n, , 0, -1), _xlpm.n), FFT._CIRC_CONVOL(_xlpm.z, _xlpm.n, _xlpm.w)))</definedName>
    <definedName name="FFT._FFT" comment="FFT implementation" hidden="1">_xlfn.LAMBDA(_xlpm.z,_xlpm.n, IF(_xlpm.n = 1, _xlpm.z, IF(POWER(2, _xlfn.FLOOR.MATH(LOG(_xlpm.n, 2))) &lt;&gt; _xlpm.n, FFT._BLUESTEIN(_xlpm.z, _xlpm.n, FFT._ROOTOFUNITY(_xlfn.SEQUENCE(_xlpm.n, , 0) ^ 2, 2 * _xlpm.n)), FFT._RADIX2(_xlpm.z, _xlpm.n, FFT._ROOTOFUNITY(_xlfn.SEQUENCE(_xlpm.n / 2, , 0, -1), _xlpm.n)))))</definedName>
    <definedName name="FFT._IDFT" comment="Naive inverse DFT" hidden="1">_xlfn.LAMBDA(_xlpm.z, _xlfn.LET(_xlpm.n, ROWS(_xlpm.z), _xlpm.w, FFT._ROOTOFUNITY(_xlfn.SEQUENCE(_xlpm.n, , 0, 1), _xlpm.n), FFT._CIRC_CONVOL(_xlpm.z, _xlpm.n, _xlpm.w) / _xlpm.n))</definedName>
    <definedName name="FFT._IFFT" comment="Inverse FFT implementation (not normalized)" hidden="1">_xlfn.LAMBDA(_xlpm.z,_xlpm.n, IF(_xlpm.n = 1, _xlpm.z, IF(POWER(2, _xlfn.FLOOR.MATH(LOG(_xlpm.n, 2))) &lt;&gt; _xlpm.n, FFT._BLUESTEIN(_xlpm.z, _xlpm.n, FFT._ROOTOFUNITY(_xlfn.SEQUENCE(_xlpm.n, , 0) ^ 2, 2 * _xlpm.n) * {1,-1}), FFT._RADIX2(_xlpm.z, _xlpm.n, FFT._ROOTOFUNITY(_xlfn.SEQUENCE(_xlpm.n / 2, , 0, 1), _xlpm.n)))))</definedName>
    <definedName name="FFT._IRFFT" comment="Inverse real FFT implementation (not normalized)" hidden="1">_xlfn.LAMBDA(_xlpm.z,_xlpm.n, IF(_xlpm.n = 1, _xlfn.CHOOSECOLS(_xlpm.z, 1), IF(_xlpm.n = 2, _xlfn.CHOOSECOLS(MMULT({1,1;1,-1}, _xlpm.z), 1), IF(POWER(2, _xlfn.FLOOR.MATH(LOG(_xlpm.n, 2))) = _xlpm.n, _xlfn.LET(_xlpm.w, FFT._ROOTOFUNITY(+_xlfn.SEQUENCE(_xlpm.n / 2, , 0), _xlpm.n), _xlpm.zr, _xlfn.CHOOSEROWS(_xlpm.z, _xlfn.SEQUENCE(_xlpm.n / 2, , _xlpm.n / 2 + 1, -1)) * {1,-1}, _xlpm.zc, _xlfn.DROP(_xlpm.z, -1), _xlfn.TOCOL(FFT._RADIX2((_xlpm.zc + _xlpm.zr) + FFT.CMULT(_xlpm.w, FFT.CMULT({0,1}, _xlpm.zc - _xlpm.zr)), _xlpm.n / 2, _xlfn.CHOOSEROWS(_xlpm.w, _xlfn.SEQUENCE(_xlpm.n / 4, , 1, 2))))), IF(MOD(_xlpm.n, 2) = 0, _xlfn.CHOOSECOLS(FFT._IFFT(_xlfn.VSTACK(_xlpm.z, _xlfn.CHOOSEROWS(_xlpm.z, _xlfn.SEQUENCE(_xlpm.n / 2 - 1, , _xlpm.n / 2, -1)) * {1,-1}), _xlpm.n), 1), _xlfn.CHOOSECOLS(FFT._IFFT(_xlfn.VSTACK(_xlpm.z, _xlfn.CHOOSEROWS(_xlpm.z, _xlfn.SEQUENCE((_xlpm.n - 1) / 2, , (_xlpm.n + 1) / 2, -1)) * {1,-1}), _xlpm.n), 1))))))</definedName>
    <definedName name="FFT._RADIX2" comment="Radix 2 Cooley-Tukey FFT  for n &gt;= 2" hidden="1">_xlfn.LAMBDA(_xlpm.z,_xlpm.n,_xlpm.w, IF(_xlpm.n = 2, _xlfn.LET(_xlpm.u, _xlfn.CHOOSEROWS(_xlpm.z, 1), _xlpm.v, _xlfn.CHOOSEROWS(_xlpm.z, 2), _xlfn.VSTACK(_xlpm.u + _xlpm.v, _xlpm.u - _xlpm.v)), _xlfn.LET(_xlpm.s, _xlfn.SEQUENCE(_xlpm.n / 2), _xlpm.e, _xlfn.CHOOSEROWS(_xlpm.z, 2 * _xlpm.s - 1), _xlpm.o, _xlfn.CHOOSEROWS(_xlpm.z, 2 * _xlpm.s), _xlpm.w_next, _xlfn.CHOOSEROWS(_xlpm.w, _xlfn.SEQUENCE(_xlpm.n / 4, , 1, 2)), _xlpm.u, FFT._RADIX2(_xlpm.e, _xlpm.n / 2, _xlpm.w_next), _xlpm.v, FFT.CMULT(_xlpm.w, FFT._RADIX2(_xlpm.o, _xlpm.n / 2, _xlpm.w_next)), _xlfn.VSTACK(_xlpm.u + _xlpm.v, _xlpm.u - _xlpm.v))))</definedName>
    <definedName name="FFT._RFFT" comment="Real FFT implementation" hidden="1">_xlfn.LAMBDA(_xlpm.x,_xlpm.n, IF(_xlpm.n = 1, _xlpm.x * {1,0}, IF(_xlpm.n = 2, MMULT({1,1;1,-1}, _xlpm.x) * {1,0}, IF(POWER(2, _xlfn.FLOOR.MATH(LOG(_xlpm.n, 2))) = _xlpm.n, _xlfn.LET(_xlpm.w, FFT._ROOTOFUNITY(-_xlfn.SEQUENCE(_xlpm.n / 2 + 1, , 0), _xlpm.n), _xlpm.z, FFT._RADIX2(_xlfn.WRAPROWS(_xlpm.x, 2), _xlpm.n / 2, _xlfn.CHOOSEROWS(_xlpm.w, _xlfn.SEQUENCE(_xlpm.n / 4, , 1, 2))), _xlpm.zz, _xlfn.VSTACK(_xlpm.z, _xlfn.TAKE(_xlpm.z, 1)), _xlpm.zr, _xlfn.CHOOSEROWS(_xlpm.zz, _xlfn.SEQUENCE(_xlpm.n / 2 + 1, , _xlpm.n / 2 + 1, -1)) * {1,-1}, 0.5 * (_xlpm.zz + _xlpm.zr) - FFT.CMULT(_xlpm.w, FFT.CMULT({0,0.5}, _xlpm.zz - _xlpm.zr))), IF(MOD(_xlpm.n, 2) = 0, _xlfn.TAKE(FFT._FFT(_xlpm.x * {1,0}, _xlpm.n), _xlpm.n / 2 + 1), _xlfn.TAKE(FFT._FFT(_xlpm.x * {1,0}, _xlpm.n), (_xlpm.n + 1) / 2))))))</definedName>
    <definedName name="FFT._ROOTOFUNITY" comment="Roots of unity" hidden="1">_xlfn.LAMBDA(_xlpm.k,_xlpm.n, _xlfn.HSTACK(COS(2 * PI() * _xlpm.k / _xlpm.n), SIN(2 * PI() * _xlpm.k / _xlpm.n)))</definedName>
    <definedName name="FFT.CMULT" comment="Complex multiplication">_xlfn.LAMBDA(_xlpm.z,_xlpm.w, _xlfn.LET(_xlpm.x, _xlfn.CHOOSECOLS(_xlpm.z, 1), _xlpm.y, _xlfn.CHOOSECOLS(_xlpm.z, 2), _xlpm.u, _xlfn.CHOOSECOLS(_xlpm.w, 1), _xlpm.v, _xlfn.CHOOSECOLS(_xlpm.w, 2), _xlfn.HSTACK(_xlpm.x * _xlpm.u - _xlpm.y * _xlpm.v, _xlpm.x * _xlpm.v + _xlpm.y * _xlpm.u)))</definedName>
    <definedName name="FFT.DFT2DHT" comment="Converts from DFT to DHT of a real input">_xlfn.LAMBDA(_xlpm.z,_xlop.n, _xlfn.LET(_xlpm.m, ROWS(_xlpm.z), _xlpm.real_size, IF(OR(_xlfn.ISOMITTED(_xlpm.n), _xlpm.n = 0), 2 * (_xlpm.m - 1), _xlpm.n), _xlpm.complex_size, QUOTIENT(_xlpm.real_size, 2) + 1, _xlpm.zz, IF(_xlpm.m = _xlpm.complex_size, _xlpm.z, IF(_xlpm.complex_size &lt; _xlpm.m, _xlfn.TAKE(_xlpm.z, _xlpm.complex_size), _xlfn.VSTACK(_xlpm.z, _xlfn.SEQUENCE(_xlpm.complex_size - _xlpm.m, 2, 0, 0)))), IF(_xlpm.real_size = 1, INDEX(_xlpm.zz, 1, 1), IF(_xlpm.real_size = 2, MMULT(_xlpm.zz, {1;-1}), _xlfn.VSTACK(MMULT(_xlpm.zz, {1;-1}), INDEX(MMULT(_xlpm.zz, {1;1}), _xlfn.SEQUENCE(_xlpm.complex_size - 2, , _xlpm.complex_size - 1, -1)))))))</definedName>
    <definedName name="FFT.DHT2DFT" comment="Converts from DHT to DFT of a real input">_xlfn.LAMBDA(_xlpm.x,_xlop.n, _xlfn.LET(_xlpm.m, ROWS(_xlpm.x), _xlpm.size, IF(OR(_xlfn.ISOMITTED(_xlpm.n), _xlpm.n = 0), _xlpm.m, _xlpm.n), _xlpm.xx, IF(_xlpm.size = _xlpm.m, _xlpm.x, IF(_xlpm.size &lt; _xlpm.m, _xlfn.TAKE(_xlpm.x, _xlpm.size), _xlfn.VSTACK(_xlpm.x, _xlfn.SEQUENCE(_xlpm.size - _xlpm.m, 1, 0, 0)))), IF(_xlpm.size = 1, CHOOSE({1,2}, _xlpm.xx, 0), _xlfn.LET(_xlpm.s, _xlfn.SEQUENCE(_xlpm.size / 2), _xlfn.VSTACK(CHOOSE({1,2}, INDEX(_xlpm.xx, 1), 0), (CHOOSE({1,2}, 1, -1) * INDEX(_xlpm.xx, _xlpm.s + 1) + INDEX(_xlpm.xx, _xlpm.size + 1 - _xlpm.s)) / 2)))))</definedName>
    <definedName name="FFT.FFT" comment="FFT">_xlfn.LAMBDA(_xlpm.z,_xlop.n, _xlfn.LET(_xlpm.m, ROWS(_xlpm.z), _xlpm.size, IF(OR(_xlfn.ISOMITTED(_xlpm.n), _xlpm.n = 0), _xlpm.m, _xlpm.n), _xlpm.zz, IF(_xlpm.size = _xlpm.m, _xlpm.z, IF(_xlpm.size &lt; _xlpm.m, _xlfn.TAKE(_xlpm.z, _xlpm.size), _xlfn.VSTACK(_xlpm.z, _xlfn.SEQUENCE(_xlpm.size - _xlpm.m, 2, 0, 0)))), FFT._FFT(_xlpm.zz, _xlpm.size)))</definedName>
    <definedName name="FFT.FHT">_xlfn.LAMBDA(_xlpm.x, FFT.DFT2DHT(FFT.RFFT(_xlpm.x)))</definedName>
    <definedName name="FFT.IFFT" comment="Inverse FFT">_xlfn.LAMBDA(_xlpm.z,_xlop.n, _xlfn.LET(_xlpm.m, ROWS(_xlpm.z), _xlpm.size, IF(OR(_xlfn.ISOMITTED(_xlpm.n), _xlpm.n = 0), _xlpm.m, _xlpm.n), _xlpm.zz, IF(_xlpm.size = _xlpm.m, _xlpm.z, IF(_xlpm.size &lt; _xlpm.m, _xlfn.TAKE(_xlpm.z, _xlpm.size), _xlfn.VSTACK(_xlpm.z, _xlfn.SEQUENCE(_xlpm.size - _xlpm.m, 2, 0, 0)))), FFT._IFFT(_xlpm.zz, _xlpm.size) / _xlpm.size))</definedName>
    <definedName name="FFT.IFHT">_xlfn.LAMBDA(_xlpm.x, FFT.IRFFT(FFT.DHT2DFT(_xlpm.x)))</definedName>
    <definedName name="FFT.IRFFT" comment="Inverse real FFT">_xlfn.LAMBDA(_xlpm.z,_xlop.n, _xlfn.LET(_xlpm.m, ROWS(_xlpm.z), _xlpm.real_size, IF(OR(_xlfn.ISOMITTED(_xlpm.n), _xlpm.n = 0), 2 * (_xlpm.m - 1), _xlpm.n), _xlpm.complex_size, QUOTIENT(_xlpm.real_size, 2) + 1, _xlpm.zz, IF(_xlpm.m = _xlpm.complex_size, _xlpm.z, IF(_xlpm.complex_size &lt; _xlpm.m, _xlfn.TAKE(_xlpm.z, _xlpm.complex_size), _xlfn.VSTACK(_xlpm.z, _xlfn.SEQUENCE(_xlpm.complex_size - _xlpm.m, 2, 0, 0)))), FFT._IRFFT(_xlpm.zz, _xlpm.real_size) / _xlpm.real_size))</definedName>
    <definedName name="FFT.RFFT" comment="Real FFT">_xlfn.LAMBDA(_xlpm.x,_xlop.n, _xlfn.LET(_xlpm.m, ROWS(_xlpm.x), _xlpm.size, IF(OR(_xlfn.ISOMITTED(_xlpm.n), _xlpm.n = 0), _xlpm.m, _xlpm.n), _xlpm.xx, IF(_xlpm.size = _xlpm.m, _xlpm.x, IF(_xlpm.size &lt; _xlpm.m, _xlfn.TAKE(_xlpm.x, _xlpm.size), _xlfn.VSTACK(_xlpm.x, _xlfn.SEQUENCE(_xlpm.size - _xlpm.m, 1, 0, 0)))), FFT._RFFT(_xlpm.xx, _xlpm.size)))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8" i="1" l="1" a="1"/>
  <c r="K28" i="1" s="1"/>
  <c r="E28" i="1" a="1"/>
  <c r="E28" i="1" s="1"/>
  <c r="H28" i="1" s="1"/>
  <c r="I28" i="1"/>
  <c r="H29" i="1"/>
  <c r="I29" i="1"/>
  <c r="H30" i="1"/>
  <c r="I30" i="1"/>
  <c r="I19" i="1"/>
  <c r="H19" i="1"/>
  <c r="I18" i="1"/>
  <c r="H18" i="1"/>
  <c r="I17" i="1"/>
  <c r="E17" i="1" a="1"/>
  <c r="E17" i="1" s="1"/>
  <c r="H17" i="1" s="1"/>
  <c r="K17" i="1" s="1" a="1"/>
  <c r="K17" i="1" s="1"/>
  <c r="E6" i="1" a="1"/>
  <c r="E6" i="1" s="1"/>
  <c r="H6" i="1" s="1"/>
  <c r="A2" i="3"/>
  <c r="B2" i="3"/>
  <c r="C2" i="3"/>
  <c r="A1" i="3"/>
  <c r="B1" i="3" a="1"/>
  <c r="B1" i="3" s="1"/>
  <c r="C1" i="3"/>
  <c r="D1" i="3"/>
  <c r="E1" i="3"/>
  <c r="XFD1048550" i="1" a="1"/>
  <c r="XFD1048550" i="1" s="1"/>
  <c r="XFD1048551" i="1" a="1"/>
  <c r="XFD1048551" i="1"/>
  <c r="XFD1048552" i="1" a="1"/>
  <c r="XFD1048552" i="1"/>
  <c r="XFD1048553" i="1" a="1"/>
  <c r="XFD1048553" i="1" s="1"/>
  <c r="XFD1048554" i="1" a="1"/>
  <c r="XFD1048554" i="1" s="1"/>
  <c r="XFD1048555" i="1" a="1"/>
  <c r="XFD1048555" i="1" s="1"/>
  <c r="XFD1048556" i="1" a="1"/>
  <c r="XFD1048556" i="1" s="1"/>
  <c r="XFD1048557" i="1" a="1"/>
  <c r="XFD1048557" i="1" s="1"/>
  <c r="XFD1048558" i="1" a="1"/>
  <c r="XFD1048558" i="1" s="1"/>
  <c r="XFD1048559" i="1" a="1"/>
  <c r="XFD1048559" i="1"/>
  <c r="XFD1048560" i="1" a="1"/>
  <c r="XFD1048560" i="1"/>
  <c r="XFD1048561" i="1" a="1"/>
  <c r="XFD1048561" i="1" s="1"/>
  <c r="XFD1048562" i="1" a="1"/>
  <c r="XFD1048562" i="1" s="1"/>
  <c r="XFD1048563" i="1" a="1"/>
  <c r="XFD1048563" i="1"/>
  <c r="XFD1048564" i="1" a="1"/>
  <c r="XFD1048564" i="1"/>
  <c r="XFD1048565" i="1" a="1"/>
  <c r="XFD1048565" i="1" s="1"/>
  <c r="XFD1048566" i="1" a="1"/>
  <c r="XFD1048566" i="1" s="1"/>
  <c r="XFD1048567" i="1" a="1"/>
  <c r="XFD1048567" i="1"/>
  <c r="XFD1048568" i="1" a="1"/>
  <c r="XFD1048568" i="1"/>
  <c r="XFD1048569" i="1" a="1"/>
  <c r="XFD1048569" i="1" s="1"/>
  <c r="XFD1048570" i="1" a="1"/>
  <c r="XFD1048570" i="1" s="1"/>
  <c r="XFD1048571" i="1" a="1"/>
  <c r="XFD1048571" i="1"/>
  <c r="XFD1048572" i="1" a="1"/>
  <c r="XFD1048572" i="1"/>
  <c r="XFD1048573" i="1" a="1"/>
  <c r="XFD1048573" i="1" s="1"/>
  <c r="XFD1048574" i="1" a="1"/>
  <c r="XFD1048574" i="1" s="1"/>
  <c r="XFD1048575" i="1" a="1"/>
  <c r="XFD1048575" i="1"/>
  <c r="K6" i="1" l="1" a="1"/>
  <c r="K6" i="1" s="1"/>
  <c r="H7" i="1"/>
  <c r="I6" i="1"/>
  <c r="I7" i="1"/>
  <c r="H8" i="1"/>
  <c r="I8" i="1"/>
  <c r="H9" i="1"/>
  <c r="I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<sst xmlns="http://schemas.openxmlformats.org/spreadsheetml/2006/main" count="24" uniqueCount="14">
  <si>
    <t>Complex FFT</t>
  </si>
  <si>
    <t>=FFT.FFT(B4:C7,4)</t>
  </si>
  <si>
    <t>Inverse Complex FFT</t>
  </si>
  <si>
    <t>=FFT.IFFT(H4:I7,4)</t>
  </si>
  <si>
    <t>Real FFT (even)</t>
  </si>
  <si>
    <t>=FFT.RFFT(B13:B16,4)</t>
  </si>
  <si>
    <t>Input</t>
  </si>
  <si>
    <t>Output</t>
  </si>
  <si>
    <t>Inverse Real FFT (even)</t>
  </si>
  <si>
    <t>Real FFT (odd)</t>
  </si>
  <si>
    <t>=FFT.RFFT(B28:B32,5)</t>
  </si>
  <si>
    <t>=FFT.IRFFT(H17:I19,4)</t>
  </si>
  <si>
    <t>Inverse Real FFT (odd)</t>
  </si>
  <si>
    <t>=FFT.IRFFT(H28:I30,5)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</si>
</sst>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0">
    <wetp:webextensionref xmlns:r="http://schemas.openxmlformats.org/officeDocument/2006/relationships" r:id="rId2"/>
  </wetp:taskpane>
  <wetp:taskpane dockstate="right" visibility="0" width="350" row="0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05ED4152-6534-C949-8165-9F480043981C}">
  <we:reference id="wa104380862" version="1.5.0.0" store="en-GB" storeType="OMEX"/>
  <we:alternateReferences>
    <we:reference id="WA104380862" version="1.5.0.0" store="WA104380862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0CD024FB-EBB1-C240-BDBC-471C6393E5EE}">
  <we:reference id="wa104100404" version="3.0.0.1" store="en-GB" storeType="OMEX"/>
  <we:alternateReferences>
    <we:reference id="WA104100404" version="3.0.0.1" store="WA104100404" storeType="OMEX"/>
  </we:alternateReferences>
  <we:properties>
    <we:property name="UniqueID" value="&quot;202211271672181528168&quot;"/>
    <we:property name="JhovUTtrYh4rGg==" value="&quot;&quot;"/>
    <we:property name="JhovUTtrYiImHEItFW4LIC4=" value="&quot;MiAN&quot;"/>
    <we:property name="JhovUTtrYhwoCHkhCQ==" value="&quot;RA==&quot;"/>
    <we:property name="JhovUTtrYiImHEItFW4AKy4=" value="&quot;RA==&quot;"/>
    <we:property name="JhovUTtrYiImHEItFW4ePCw=" value="&quot;RVx6BH9qc2A=&quot;"/>
    <we:property name="JhovUTtrYiImHEItFW4dLSU=" value="&quot;RA==&quot;"/>
    <we:property name="JhovUTtrYiImHEItFW4cIjE=" value="&quot;RQ==&quot;"/>
    <we:property name="JhovUTtrYiImHEItFW4aISU=" value="&quot;RVx6BQ==&quot;"/>
    <we:property name="JhovUTtrYiImHEItFW4NOC4=" value="&quot;RVx6BH9r&quot;"/>
    <we:property name="JhovUTtrYiImHEItFW4DPSU=" value="&quot;RQ==&quot;"/>
    <we:property name="JhovUTtrYiImHEItFW4dPTM=" value="&quot;REJ6&quot;"/>
    <we:property name="JhovUTtrYiImHEItFW4cPS0=" value="&quot;RQ==&quot;"/>
    <we:property name="JhovUTtrYiImHEItFW4DPD0=" value="&quot;RVx6A3o=&quot;"/>
    <we:property name="JhovUTtrYiImHEItFW4DICA=" value="&quot;RkI=&quot;"/>
    <we:property name="JhovUTtrYiImHEItFW4cLD8=" value="&quot;RA==&quot;"/>
    <we:property name="JhovUTtrYiImHEItFW4AOjs=" value="&quot;Rw==&quot;"/>
    <we:property name="JhovUTtrYiImHEItFW4PLSo=" value="&quot;RVx6BH4=&quot;"/>
    <we:property name="JhovUTtrYiImHEItFW4cKzo=" value="&quot;QA==&quot;"/>
    <we:property name="JhovUTtrYiImHEItFW4PPDo=" value="&quot;RA==&quot;"/>
    <we:property name="JhovUTtrYiImHEItFW4dOig=" value="&quot;RQ==&quot;"/>
    <we:property name="JhovUTtrYiImHEItFW4DKz0=" value="&quot;Rw==&quot;"/>
    <we:property name="JhovUTtrYiImHEItFW4dISo=" value="&quot;RQ==&quot;"/>
    <we:property name="JhovUTtrYiImHEItFW4CPj0=" value="&quot;RQ==&quot;"/>
    <we:property name="JhovUTtrYiImHEItFW4CPjk=" value="&quot;RQ==&quot;"/>
    <we:property name="JhovUTtrYiImHEItFW4JLzk=" value="&quot;RVx6BH9qc2A=&quot;"/>
    <we:property name="JhovUTtrYiImHEItFW4HPjo=" value="&quot;RVxzDQ==&quot;"/>
    <we:property name="JhovUTtrYiImHEItFW4IKyg=" value="&quot;RVx6BH9qc2A=&quot;"/>
    <we:property name="JhovUTtrYiImHEItFW4HPiA=" value="&quot;RA==&quot;"/>
    <we:property name="JhovUTtrYiImHEItFW4HPi0=" value="&quot;Rg==&quot;"/>
    <we:property name="NBw5QyooYwMsAFs6ExAdISUDFzhrKjQk" value="&quot;MiAN&quot;"/>
    <we:property name="NBw5QyooYwMsAFs6ExAjLzE4GyQ=" value="&quot;RA==&quot;"/>
    <we:property name="NBw5QyooYwMsAFs6ExAhLCM=" value="&quot;&quot;"/>
    <we:property name="NBw5QyooYwMsAFs6ExAdISUDFzhrIT8k" value="&quot;RA==&quot;"/>
    <we:property name="NBw5QyooYwMsAFs6ExAdISUDFzhrPygm" value="&quot;RVx6BH9qc2A=&quot;"/>
    <we:property name="NBw5QyooYwMsAFs6ExAdISUDFzhrPDkv" value="&quot;RA==&quot;"/>
    <we:property name="NBw5QyooYwMsAFs6ExAdISUDFzhrPTY7" value="&quot;RQ==&quot;"/>
    <we:property name="NBw5QyooYwMsAFs6ExAdISUDFzhrOzUv" value="&quot;RVx6BQ==&quot;"/>
    <we:property name="NBw5QyooYwMsAFs6ExAdISUDFzhrLCwk" value="&quot;RVx6BH9r&quot;"/>
    <we:property name="NBw5QyooYwMsAFs6ExAdISUDFzhrIikv" value="&quot;RQ==&quot;"/>
    <we:property name="NBw5QyooYwMsAFs6ExAdISUDFzhrPCk5" value="&quot;REJ6&quot;"/>
    <we:property name="NBw5QyooYwMsAFs6ExAdISUDFzhrPSkn" value="&quot;RQ==&quot;"/>
    <we:property name="NBw5QyooYwMsAFs6ExAdISUDFzhrIig3" value="&quot;RVx6A3o=&quot;"/>
    <we:property name="NBw5QyooYwMsAFs6ExAdISUDFzhrIjQq" value="&quot;RkI=&quot;"/>
    <we:property name="NBw5QyooYwMsAFs6ExAdISUDFzhrPTg1" value="&quot;RA==&quot;"/>
    <we:property name="NBw5QyooYwMsAFs6ExAdISUDFzhrIS4x" value="&quot;Rw==&quot;"/>
    <we:property name="NBw5QyooYwMsAFs6ExAdISUDFzhrLjkg" value="&quot;RVx6BH4=&quot;"/>
    <we:property name="NBw5QyooYwMsAFs6ExAdISUDFzhrPT8w" value="&quot;QA==&quot;"/>
    <we:property name="NBw5QyooYwMsAFs6ExAdISUDFzhrLigw" value="&quot;RA==&quot;"/>
    <we:property name="NBw5QyooYwMsAFs6ExAdISUDFzhrPC4i" value="&quot;RQ==&quot;"/>
    <we:property name="NBw5QyooYwMsAFs6ExAdISUDFzhrIj83" value="&quot;Rw==&quot;"/>
    <we:property name="NBw5QyooYwMsAFs6ExAdISUDFzhrPDUg" value="&quot;RQ==&quot;"/>
    <we:property name="NBw5QyooYwMsAFs6ExAdISUDFzhrIyo3" value="&quot;RQ==&quot;"/>
    <we:property name="NBw5QyooYwMsAFs6ExAdISUDFzhrIyoz" value="&quot;RQ==&quot;"/>
    <we:property name="NBw5QyooYwMsAFs6ExAdISUDFzhrKDsz" value="&quot;RVx6BH9qc2A=&quot;"/>
    <we:property name="NBw5QyooYwMsAFs6ExAdISUDFzhrJiow" value="&quot;RVxzDQ==&quot;"/>
    <we:property name="NBw5QyooYwMsAFs6ExAdISUDFzhrKT8i" value="&quot;RVx6BH9qc2A=&quot;"/>
    <we:property name="NBw5QyooYwMsAFs6ExAdISUDFzhrJioq" value="&quot;RA==&quot;"/>
    <we:property name="NBw5QyooYwMsAFs6ExAdISUDFzhrJion" value="&quot;Rg==&quot;"/>
  </we:properties>
  <we:bindings>
    <we:binding id="refEdit" type="matrix" appref="{791653A0-BDCB-9A4C-8383-6E83856D24E0}"/>
    <we:binding id="Worker" type="matrix" appref="{9119953F-EA20-3B48-B395-80AEF1A98F84}"/>
    <we:binding id="Answer ReportrefEdit" type="matrix" appref="{BD0A8A27-099A-5847-B157-1018F47D50C3}"/>
    <we:binding id="Answer ReportWorker" type="matrix" appref="{B2281AD0-52AB-3E40-86F6-23F186473C9E}"/>
  </we:bindings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F49088C2-ECCE-3644-B70A-84B191212A44}">
  <we:reference id="wa200003696" version="1.0.0.0" store="en-GB" storeType="OMEX"/>
  <we:alternateReferences>
    <we:reference id="wa200003696" version="1.0.0.0" store="wa200003696" storeType="OMEX"/>
  </we:alternateReferences>
  <we:properties>
    <we:property name="projectV0_1-56c6e055-265e-4713-816e-a646dbb708de" value="{&quot;kind&quot;:&quot;AFEJSONBlobNode&quot;,&quot;id&quot;:&quot;{287CB322-8004-FF4A-BCA4-9DDE3B810362}&quot;}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17226-E8B3-0D41-A45F-939BB585770F}">
  <dimension ref="B2:XFD1048575"/>
  <sheetViews>
    <sheetView tabSelected="1" zoomScaleNormal="100" workbookViewId="0">
      <selection activeCell="L27" sqref="L27"/>
    </sheetView>
  </sheetViews>
  <sheetFormatPr baseColWidth="10" defaultRowHeight="16" x14ac:dyDescent="0.2"/>
  <sheetData>
    <row r="2" spans="2:12" x14ac:dyDescent="0.2">
      <c r="B2" s="3" t="s">
        <v>0</v>
      </c>
      <c r="H2" s="3" t="s">
        <v>2</v>
      </c>
    </row>
    <row r="4" spans="2:12" x14ac:dyDescent="0.2">
      <c r="B4" t="s">
        <v>6</v>
      </c>
      <c r="E4" t="s">
        <v>7</v>
      </c>
      <c r="F4" s="2" t="s">
        <v>1</v>
      </c>
      <c r="H4" t="s">
        <v>6</v>
      </c>
      <c r="K4" t="s">
        <v>7</v>
      </c>
      <c r="L4" s="2" t="s">
        <v>3</v>
      </c>
    </row>
    <row r="6" spans="2:12" x14ac:dyDescent="0.2">
      <c r="B6">
        <v>1</v>
      </c>
      <c r="C6">
        <v>0</v>
      </c>
      <c r="E6" cm="1">
        <f t="array" ref="E6:F9">FFT.FFT(B6:C9,4)</f>
        <v>10</v>
      </c>
      <c r="F6">
        <v>0</v>
      </c>
      <c r="H6">
        <f>E6</f>
        <v>10</v>
      </c>
      <c r="I6">
        <f t="shared" ref="I6:I9" si="0">F6</f>
        <v>0</v>
      </c>
      <c r="K6" cm="1">
        <f t="array" ref="K6:L9">FFT.IFFT(H6:I9,4)</f>
        <v>1</v>
      </c>
      <c r="L6">
        <v>0</v>
      </c>
    </row>
    <row r="7" spans="2:12" x14ac:dyDescent="0.2">
      <c r="B7">
        <v>2</v>
      </c>
      <c r="C7">
        <v>0</v>
      </c>
      <c r="E7">
        <v>-2</v>
      </c>
      <c r="F7">
        <v>2</v>
      </c>
      <c r="H7">
        <f t="shared" ref="H7:H9" si="1">E7</f>
        <v>-2</v>
      </c>
      <c r="I7">
        <f t="shared" si="0"/>
        <v>2</v>
      </c>
      <c r="K7">
        <v>2</v>
      </c>
      <c r="L7">
        <v>5.7211887261098333E-18</v>
      </c>
    </row>
    <row r="8" spans="2:12" x14ac:dyDescent="0.2">
      <c r="B8">
        <v>3</v>
      </c>
      <c r="C8">
        <v>0</v>
      </c>
      <c r="E8">
        <v>-2</v>
      </c>
      <c r="F8">
        <v>0</v>
      </c>
      <c r="H8">
        <f t="shared" si="1"/>
        <v>-2</v>
      </c>
      <c r="I8">
        <f t="shared" si="0"/>
        <v>0</v>
      </c>
      <c r="K8">
        <v>3</v>
      </c>
      <c r="L8">
        <v>0</v>
      </c>
    </row>
    <row r="9" spans="2:12" x14ac:dyDescent="0.2">
      <c r="B9">
        <v>4</v>
      </c>
      <c r="C9">
        <v>0</v>
      </c>
      <c r="E9">
        <v>-1.9999999999999998</v>
      </c>
      <c r="F9">
        <v>-2</v>
      </c>
      <c r="H9">
        <f t="shared" si="1"/>
        <v>-1.9999999999999998</v>
      </c>
      <c r="I9">
        <f t="shared" si="0"/>
        <v>-2</v>
      </c>
      <c r="K9">
        <v>4</v>
      </c>
      <c r="L9">
        <v>-5.7211887261098333E-18</v>
      </c>
    </row>
    <row r="13" spans="2:12" x14ac:dyDescent="0.2">
      <c r="B13" s="3" t="s">
        <v>4</v>
      </c>
      <c r="H13" s="3" t="s">
        <v>8</v>
      </c>
    </row>
    <row r="15" spans="2:12" x14ac:dyDescent="0.2">
      <c r="B15" t="s">
        <v>6</v>
      </c>
      <c r="E15" t="s">
        <v>7</v>
      </c>
      <c r="F15" s="2" t="s">
        <v>5</v>
      </c>
      <c r="H15" t="s">
        <v>6</v>
      </c>
      <c r="K15" t="s">
        <v>7</v>
      </c>
      <c r="L15" s="2" t="s">
        <v>11</v>
      </c>
    </row>
    <row r="17" spans="2:12" x14ac:dyDescent="0.2">
      <c r="B17">
        <v>1</v>
      </c>
      <c r="E17" cm="1">
        <f t="array" ref="E17:F19">FFT.RFFT(B17:B20,4)</f>
        <v>10</v>
      </c>
      <c r="F17">
        <v>0</v>
      </c>
      <c r="H17">
        <f>E17</f>
        <v>10</v>
      </c>
      <c r="I17">
        <f t="shared" ref="I17:I19" si="2">F17</f>
        <v>0</v>
      </c>
      <c r="K17" cm="1">
        <f t="array" ref="K17:K20">FFT.IRFFT(H17:I19,4)</f>
        <v>1</v>
      </c>
    </row>
    <row r="18" spans="2:12" x14ac:dyDescent="0.2">
      <c r="B18">
        <v>2</v>
      </c>
      <c r="E18">
        <v>-2</v>
      </c>
      <c r="F18">
        <v>2</v>
      </c>
      <c r="H18">
        <f t="shared" ref="H18:H19" si="3">E18</f>
        <v>-2</v>
      </c>
      <c r="I18">
        <f t="shared" si="2"/>
        <v>2</v>
      </c>
      <c r="K18">
        <v>2</v>
      </c>
    </row>
    <row r="19" spans="2:12" x14ac:dyDescent="0.2">
      <c r="B19">
        <v>3</v>
      </c>
      <c r="E19">
        <v>-2</v>
      </c>
      <c r="F19">
        <v>-7.3478807948841188E-16</v>
      </c>
      <c r="H19">
        <f t="shared" si="3"/>
        <v>-2</v>
      </c>
      <c r="I19">
        <f t="shared" si="2"/>
        <v>-7.3478807948841188E-16</v>
      </c>
      <c r="K19">
        <v>3</v>
      </c>
    </row>
    <row r="20" spans="2:12" x14ac:dyDescent="0.2">
      <c r="B20">
        <v>4</v>
      </c>
      <c r="K20">
        <v>4</v>
      </c>
    </row>
    <row r="24" spans="2:12" x14ac:dyDescent="0.2">
      <c r="B24" s="3" t="s">
        <v>9</v>
      </c>
      <c r="H24" s="3" t="s">
        <v>12</v>
      </c>
    </row>
    <row r="26" spans="2:12" x14ac:dyDescent="0.2">
      <c r="B26" t="s">
        <v>6</v>
      </c>
      <c r="E26" t="s">
        <v>7</v>
      </c>
      <c r="F26" s="2" t="s">
        <v>10</v>
      </c>
      <c r="H26" t="s">
        <v>6</v>
      </c>
      <c r="K26" t="s">
        <v>7</v>
      </c>
      <c r="L26" s="2" t="s">
        <v>13</v>
      </c>
    </row>
    <row r="28" spans="2:12" x14ac:dyDescent="0.2">
      <c r="B28">
        <v>1</v>
      </c>
      <c r="E28" cm="1">
        <f t="array" ref="E28:F30">FFT.RFFT(B28:B32,5)</f>
        <v>15</v>
      </c>
      <c r="F28">
        <v>-5.5511151231257827E-17</v>
      </c>
      <c r="H28">
        <f>E28</f>
        <v>15</v>
      </c>
      <c r="I28">
        <f t="shared" ref="I28:I32" si="4">F28</f>
        <v>-5.5511151231257827E-17</v>
      </c>
      <c r="K28" cm="1">
        <f t="array" ref="K28:K32">FFT.IRFFT(H28:I30,5)</f>
        <v>0.99999999999999933</v>
      </c>
    </row>
    <row r="29" spans="2:12" x14ac:dyDescent="0.2">
      <c r="B29">
        <v>2</v>
      </c>
      <c r="E29">
        <v>-2.5000000000000009</v>
      </c>
      <c r="F29">
        <v>3.440954801177933</v>
      </c>
      <c r="H29">
        <f t="shared" ref="H29:H31" si="5">E29</f>
        <v>-2.5000000000000009</v>
      </c>
      <c r="I29">
        <f t="shared" si="4"/>
        <v>3.440954801177933</v>
      </c>
      <c r="K29">
        <v>2.0000000000000004</v>
      </c>
    </row>
    <row r="30" spans="2:12" x14ac:dyDescent="0.2">
      <c r="B30">
        <v>3</v>
      </c>
      <c r="E30">
        <v>-2.4999999999999996</v>
      </c>
      <c r="F30">
        <v>0.81229924058226444</v>
      </c>
      <c r="H30">
        <f t="shared" si="5"/>
        <v>-2.4999999999999996</v>
      </c>
      <c r="I30">
        <f t="shared" si="4"/>
        <v>0.81229924058226444</v>
      </c>
      <c r="K30">
        <v>3.0000000000000004</v>
      </c>
    </row>
    <row r="31" spans="2:12" x14ac:dyDescent="0.2">
      <c r="B31">
        <v>4</v>
      </c>
      <c r="K31">
        <v>4.0000000000000018</v>
      </c>
    </row>
    <row r="32" spans="2:12" x14ac:dyDescent="0.2">
      <c r="B32">
        <v>5</v>
      </c>
      <c r="K32">
        <v>4.9999999999999982</v>
      </c>
    </row>
    <row r="1048550" spans="16384:16384" x14ac:dyDescent="0.2">
      <c r="XFD1048550" t="e" cm="1">
        <f t="array" ref="XFD1048550">solver_pre</f>
        <v>#NAME?</v>
      </c>
    </row>
    <row r="1048551" spans="16384:16384" x14ac:dyDescent="0.2">
      <c r="XFD1048551" t="e" cm="1">
        <f t="array" ref="XFD1048551">solver_scl</f>
        <v>#NAME?</v>
      </c>
    </row>
    <row r="1048552" spans="16384:16384" x14ac:dyDescent="0.2">
      <c r="XFD1048552" t="e" cm="1">
        <f t="array" ref="XFD1048552">solver_rlx</f>
        <v>#NAME?</v>
      </c>
    </row>
    <row r="1048553" spans="16384:16384" x14ac:dyDescent="0.2">
      <c r="XFD1048553" t="e" cm="1">
        <f t="array" ref="XFD1048553">solver_tol</f>
        <v>#NAME?</v>
      </c>
    </row>
    <row r="1048554" spans="16384:16384" x14ac:dyDescent="0.2">
      <c r="XFD1048554" t="e" cm="1">
        <f t="array" ref="XFD1048554">solver_cvg</f>
        <v>#NAME?</v>
      </c>
    </row>
    <row r="1048555" spans="16384:16384" x14ac:dyDescent="0.2">
      <c r="XFD1048555" t="e" cm="1">
        <f t="array" ref="XFD1048555">AREAS(solver_adj1)</f>
        <v>#NAME?</v>
      </c>
    </row>
    <row r="1048556" spans="16384:16384" x14ac:dyDescent="0.2">
      <c r="XFD1048556" t="e" cm="1">
        <f t="array" ref="XFD1048556">solver_ssz</f>
        <v>#NAME?</v>
      </c>
    </row>
    <row r="1048557" spans="16384:16384" x14ac:dyDescent="0.2">
      <c r="XFD1048557" t="e" cm="1">
        <f t="array" ref="XFD1048557">solver_rsd</f>
        <v>#NAME?</v>
      </c>
    </row>
    <row r="1048558" spans="16384:16384" x14ac:dyDescent="0.2">
      <c r="XFD1048558" t="e" cm="1">
        <f t="array" ref="XFD1048558">solver_mrt</f>
        <v>#NAME?</v>
      </c>
    </row>
    <row r="1048559" spans="16384:16384" x14ac:dyDescent="0.2">
      <c r="XFD1048559" t="e" cm="1">
        <f t="array" ref="XFD1048559">solver_mni</f>
        <v>#NAME?</v>
      </c>
    </row>
    <row r="1048560" spans="16384:16384" x14ac:dyDescent="0.2">
      <c r="XFD1048560" t="e" cm="1">
        <f t="array" ref="XFD1048560">solver_rbv</f>
        <v>#NAME?</v>
      </c>
    </row>
    <row r="1048561" spans="16384:16384" x14ac:dyDescent="0.2">
      <c r="XFD1048561" t="e" cm="1">
        <f t="array" ref="XFD1048561">solver_neg</f>
        <v>#NAME?</v>
      </c>
    </row>
    <row r="1048562" spans="16384:16384" x14ac:dyDescent="0.2">
      <c r="XFD1048562" t="e" cm="1">
        <f t="array" ref="XFD1048562">solver_ntr</f>
        <v>#NAME?</v>
      </c>
    </row>
    <row r="1048563" spans="16384:16384" x14ac:dyDescent="0.2">
      <c r="XFD1048563" t="e" cm="1">
        <f t="array" ref="XFD1048563">solver_acc</f>
        <v>#NAME?</v>
      </c>
    </row>
    <row r="1048564" spans="16384:16384" x14ac:dyDescent="0.2">
      <c r="XFD1048564" t="e" cm="1">
        <f t="array" ref="XFD1048564">solver_res</f>
        <v>#NAME?</v>
      </c>
    </row>
    <row r="1048565" spans="16384:16384" x14ac:dyDescent="0.2">
      <c r="XFD1048565" t="e" cm="1">
        <f t="array" ref="XFD1048565">solver_ars</f>
        <v>#NAME?</v>
      </c>
    </row>
    <row r="1048566" spans="16384:16384" x14ac:dyDescent="0.2">
      <c r="XFD1048566" t="e" cm="1">
        <f t="array" ref="XFD1048566">solver_sta</f>
        <v>#NAME?</v>
      </c>
    </row>
    <row r="1048567" spans="16384:16384" x14ac:dyDescent="0.2">
      <c r="XFD1048567" t="e" cm="1">
        <f t="array" ref="XFD1048567">solver_met</f>
        <v>#NAME?</v>
      </c>
    </row>
    <row r="1048568" spans="16384:16384" x14ac:dyDescent="0.2">
      <c r="XFD1048568" t="e" cm="1">
        <f t="array" ref="XFD1048568">solver_soc</f>
        <v>#NAME?</v>
      </c>
    </row>
    <row r="1048569" spans="16384:16384" x14ac:dyDescent="0.2">
      <c r="XFD1048569" t="e" cm="1">
        <f t="array" ref="XFD1048569">solver_lpt</f>
        <v>#NAME?</v>
      </c>
    </row>
    <row r="1048570" spans="16384:16384" x14ac:dyDescent="0.2">
      <c r="XFD1048570" t="e" cm="1">
        <f t="array" ref="XFD1048570">solver_lpp</f>
        <v>#NAME?</v>
      </c>
    </row>
    <row r="1048571" spans="16384:16384" x14ac:dyDescent="0.2">
      <c r="XFD1048571" t="e" cm="1">
        <f t="array" ref="XFD1048571">solver_gap</f>
        <v>#NAME?</v>
      </c>
    </row>
    <row r="1048572" spans="16384:16384" x14ac:dyDescent="0.2">
      <c r="XFD1048572" t="e" cm="1">
        <f t="array" ref="XFD1048572">solver_ips</f>
        <v>#NAME?</v>
      </c>
    </row>
    <row r="1048573" spans="16384:16384" x14ac:dyDescent="0.2">
      <c r="XFD1048573" t="e" cm="1">
        <f t="array" ref="XFD1048573">solver_fea</f>
        <v>#NAME?</v>
      </c>
    </row>
    <row r="1048574" spans="16384:16384" x14ac:dyDescent="0.2">
      <c r="XFD1048574" t="e" cm="1">
        <f t="array" ref="XFD1048574">solver_ipi</f>
        <v>#NAME?</v>
      </c>
    </row>
    <row r="1048575" spans="16384:16384" x14ac:dyDescent="0.2">
      <c r="XFD1048575" t="e" cm="1">
        <f t="array" ref="XFD1048575">solver_ipd</f>
        <v>#NAME?</v>
      </c>
    </row>
  </sheetData>
  <pageMargins left="0.7" right="0.7" top="0.75" bottom="0.75" header="0.3" footer="0.3"/>
  <pageSetup paperSize="9" orientation="portrait" horizontalDpi="0" verticalDpi="0"/>
  <extLst>
    <ext xmlns:x15="http://schemas.microsoft.com/office/spreadsheetml/2010/11/main" uri="{F7C9EE02-42E1-4005-9D12-6889AFFD525C}">
      <x15:webExtensions xmlns:xm="http://schemas.microsoft.com/office/excel/2006/main">
        <x15:webExtension appRef="{791653A0-BDCB-9A4C-8383-6E83856D24E0}">
          <xm:f>Examples!1:1048576</xm:f>
        </x15:webExtension>
        <x15:webExtension appRef="{9119953F-EA20-3B48-B395-80AEF1A98F84}">
          <xm:f>Examples!XFD1048550:XFD1048575</xm:f>
        </x15:webExtension>
        <x15:webExtension appRef="{BD0A8A27-099A-5847-B157-1018F47D50C3}">
          <xm:f>#REF!</xm:f>
        </x15:webExtension>
        <x15:webExtension appRef="{B2281AD0-52AB-3E40-86F6-23F186473C9E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4022-F8AA-B94F-B22C-A4686A9D79F0}">
  <dimension ref="A1:F2"/>
  <sheetViews>
    <sheetView workbookViewId="0"/>
  </sheetViews>
  <sheetFormatPr baseColWidth="10" defaultRowHeight="16" x14ac:dyDescent="0.2"/>
  <sheetData>
    <row r="1" spans="1:6" x14ac:dyDescent="0.2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  <c r="F1" s="1">
        <v>37623</v>
      </c>
    </row>
    <row r="2" spans="1:6" x14ac:dyDescent="0.2">
      <c r="A2" t="str">
        <f>DOLLAR(1,0)</f>
        <v>CHF 1</v>
      </c>
      <c r="B2" t="str">
        <f>ADDRESS(1,1,2,0)</f>
        <v>R1C[1]</v>
      </c>
      <c r="C2" t="str">
        <f>FIXED(1E+21, 0, FALSE)</f>
        <v>1'000'000'000'000'000'000'000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CwAewAiAHAAYQB0AGgAIgA6ACIALwBwAHIAbwBqAGUAYwB0AHMALwBGAEYAVAAiACwAIgB0AGUAeAB0ACIAOgAiAC8ALwAgAEMAbwBwAHkAcgBpAGcAaAB0ACAAKABjACkAIAAyADAAMgAyACAAQQBuAGQAcgBlAGEAIABBAGwAdABvAG0AYQBuAGkAXABuAC8ALwAgAFIAZQBsAGUAYQBzAGUAZAAgAHUAbgBkAGUAcgAgAHQAaABlACAATQBJAFQAIABsAGkAYwBlAG4AcwBlAC4AIABTAGUAZQAgAHQAaABlACAAZgBpAGwAZQAgAGAATABJAEMARQBOAFMARQBgAC4AXABuAFwAbgBcAG4ALwAqACoAIABDAG8AbQBwAGwAZQB4ACAAbQB1AGwAdABpAHAAbABpAGMAYQB0AGkAbwBuACAAKgAvAFwAbgBDAE0AVQBMAFQAIAA9ACAATABBAE0AQgBEAEEAKAB6ACwAIAB3ACwAXABuACAAIAAgACAATABFAFQAKABcAG4AIAAgACAAIAAgACAAIAAgAHgALAAgAEMASABPAE8AUwBFAEMATwBMAFMAKAB6ACwAIAAxACkALABcAG4AIAAgACAAIAAgACAAIAAgAHkALAAgAEMASABPAE8AUwBFAEMATwBMAFMAKAB6ACwAIAAyACkALABcAG4AIAAgACAAIAAgACAAIAAgAHUALAAgAEMASABPAE8AUwBFAEMATwBMAFMAKAB3ACwAIAAxACkALABcAG4AIAAgACAAIAAgACAAIAAgAHYALAAgAEMASABPAE8AUwBFAEMATwBMAFMAKAB3ACwAIAAyACkALABcAG4AIAAgACAAIAAgACAAIAAgAEgAUwBUAEEAQwBLACgAeAAgACoAIAB1ACAALQAgAHkAIAAqACAAdgAsACAAeAAgACoAIAB2ACAAKwAgAHkAIAAqACAAdQApAFwAbgAgACAAIAAgACkAXABuACkAOwBcAG4AXABuAC8AKgAqACAAUgBvAG8AdABzACAAbwBmACAAdQBuAGkAdAB5ACAAKgAvAFwAbgBfAFIATwBPAFQATwBGAFUATgBJAFQAWQAgAD0AIABMAEEATQBCAEQAQQAoAGsALAAgAG4ALAAgAEgAUwBUAEEAQwBLACgAQwBPAFMAKAAyACAAKgAgAFAASQAoACkAIAAqACAAawAgAC8AIABuACkALAAgAFMASQBOACgAMgAgACoAIABQAEkAKAApACAAKgAgAGsAIAAvACAAbgApACkAKQA7AFwAbgBcAG4ALwAqACoAIABDAGkAcgBjAHUAbABhAHIAIABjAG8AbgB2AG8AbAB1AHQAaQBvAG4AIAAqAC8AXABuAF8AQwBJAFIAQwBfAEMATwBOAFYATwBMACAAPQAgAEwAQQBNAEIARABBACgAegAsACAAbgAsACAAdwAsAFwAbgAgACAAIAAgAEwARQBUACgAXABuACAAIAAgACAAIAAgACAAIAB4ACwAIABDAEgATwBPAFMARQBDAE8ATABTACgAegAsACAAMQApACwAXABuACAAIAAgACAAIAAgACAAIAB5ACwAIABDAEgATwBPAFMARQBDAE8ATABTACgAegAsACAAMgApACwAXABuACAAIAAgACAAIAAgACAAIABBACwAIABNAEEASwBFAEEAUgBSAEEAWQAoAG4ALAAgAG4ALAAgAEwAQQBNAEIARABBACgAaQAsACAAagAsACAASQBOAEQARQBYACgAQwBIAE8ATwBTAEUAQwBPAEwAUwAoAHcALAAgADEAKQAsACAATQBPAEQAKAAoAGkAIAAtACAAMQApACAAKgAgACgAagAgAC0AIAAxACkALAAgAG4AKQAgACsAIAAxACkAKQApACwAXABuACAAIAAgACAAIAAgACAAIABCACwAIABNAEEASwBFAEEAUgBSAEEAWQAoAG4ALAAgAG4ALAAgAEwAQQBNAEIARABBACgAaQAsACAAagAsACAASQBOAEQARQBYACgAQwBIAE8ATwBTAEUAQwBPAEwAUwAoAHcALAAgADIAKQAsACAATQBPAEQAKAAoAGkAIAAtACAAMQApACAAKgAgACgAagAgAC0AIAAxACkALAAgAG4AKQAgACsAIAAxACkAKQApACwAXABuACAAIAAgACAAIAAgACAAIABIAFMAVABBAEMASwAoAE0ATQBVAEwAVAAoAEEALAAgAHgAKQAgAC0AIABNAE0AVQBMAFQAKABCACwAIAB5ACkALAAgAE0ATQBVAEwAVAAoAEEALAAgAHkAKQAgACsAIABNAE0AVQBMAFQAKABCACwAIAB4ACkAKQBcAG4AIAAgACAAIAApAFwAbgApADsAXABuAFwAbgAvACoAKgAgAE4AYQBpAHYAZQAgAEQARgBUACAAKgAvAFwAbgBfAEQARgBUACAAPQAgAEwAQQBNAEIARABBACgAegAsACAATABFAFQAKABuACwAIABSAE8AVwBTACgAegApACwAIAB3ACwAIABfAFIATwBPAFQATwBGAFUATgBJAFQAWQAoAFMARQBRAFUARQBOAEMARQAoAG4ALAAgACwAIAAwACwAIAAtADEAKQAsACAAbgApACwAIABfAEMASQBSAEMAXwBDAE8ATgBWAE8ATAAoAHoALAAgAG4ALAAgAHcAKQApACkAOwBcAG4AXABuAC8AKgAqACAATgBhAGkAdgBlACAAaQBuAHYAZQByAHMAZQAgAEQARgBUACAAKgAvAFwAbgBfAEkARABGAFQAIAA9ACAATABBAE0AQgBEAEEAKAB6ACwAXABuACAAIAAgACAATABFAFQAKABuACwAIABSAE8AVwBTACgAegApACwAIAB3ACwAIABfAFIATwBPAFQATwBGAFUATgBJAFQAWQAoAFMARQBRAFUARQBOAEMARQAoAG4ALAAgACwAIAAwACwAIAAxACkALAAgAG4AKQAsACAAXwBDAEkAUgBDAF8AQwBPAE4AVgBPAEwAKAB6ACwAIABuACwAIAB3ACkAIAAvACAAbgApAFwAbgApADsAXABuAFwAbgAvACoAKgAgAFIAYQBkAGkAeAAgADIAIABDAG8AbwBsAGUAeQAtAFQAdQBrAGUAeQAgAEYARgBUACAAIABmAG8AcgAgAG4AIAA+AD0AIAAyACAAKgAvAFwAbgBfAFIAQQBEAEkAWAAyACAAPQAgAEwAQQBNAEIARABBACgAegAsACAAbgAsACAAdwAsAFwAbgAgACAAIAAgAEkARgAoAFwAbgAgACAAIAAgACAAIAAgACAAbgAgAD0AIAAyACwAXABuACAAIAAgACAAIAAgACAAIABMAEUAVAAoAHUALAAgAEMASABPAE8AUwBFAFIATwBXAFMAKAB6ACwAIAAxACkALAAgAHYALAAgAEMASABPAE8AUwBFAFIATwBXAFMAKAB6ACwAIAAyACkALAAgAFYAUwBUAEEAQwBLACgAdQAgACsAIAB2ACwAIAB1ACAALQAgAHYAKQApACwAXABuACAAIAAgACAAIAAgACAAIABMAEUAVAAoAFwAbgAgACAAIAAgACAAIAAgACAAIAAgACAAIABzACwAIABTAEUAUQBVAEUATgBDAEUAKABuACAALwAgADIAKQAsAFwAbgAgACAAIAAgACAAIAAgACAAIAAgACAAIAAvAC8AIABFAHYAZQBuACAAYQBuAGQAIABvAGQAZAAgAGQAZQBmAGkAbgBlAGQAIABhAGMAYwBvAHIAZABpAG4AZwAgAHQAbwAgADAALQBiAGEAcwBlAGQAIABpAG4AZABlAHgAIABcAG4AIAAgACAAIAAgACAAIAAgACAAIAAgACAAZQAsACAAQwBIAE8ATwBTAEUAUgBPAFcAUwAoAHoALAAgADIAIAAqACAAcwAgAC0AIAAxACkALABcAG4AIAAgACAAIAAgACAAIAAgACAAIAAgACAAbwAsACAAQwBIAE8ATwBTAEUAUgBPAFcAUwAoAHoALAAgADIAIAAqACAAcwApACwAXABuACAAIAAgACAAIAAgACAAIAAgACAAIAAgAHcAXwBuAGUAeAB0ACwAIABDAEgATwBPAFMARQBSAE8AVwBTACgAdwAsACAAUwBFAFEAVQBFAE4AQwBFACgAbgAgAC8AIAA0ACwAIAAsACAAMQAsACAAMgApACkALABcAG4AIAAgACAAIAAgACAAIAAgACAAIAAgACAAdQAsACAAXwBSAEEARABJAFgAMgAoAGUALAAgAG4AIAAvACAAMgAsACAAdwBfAG4AZQB4AHQAKQAsAFwAbgAgACAAIAAgACAAIAAgACAAIAAgACAAIAB2ACwAIABDAE0AVQBMAFQAKAB3ACwAIABfAFIAQQBEAEkAWAAyACgAbwAsACAAbgAgAC8AIAAyACwAIAB3AF8AbgBlAHgAdAApACkALABcAG4AIAAgACAAIAAgACAAIAAgACAAIAAgACAAVgBTAFQAQQBDAEsAKAB1ACAAKwAgAHYALAAgAHUAIAAtACAAdgApAFwAbgAgACAAIAAgACAAIAAgACAAKQBcAG4AIAAgACAAIAApAFwAbgApADsAXABuAFwAbgAvACoAKgAgAEIAbAB1AGUAcwB0AGUAaQBuACAAYQBsAGcAbwByAGkAdABoAG0AIABmAG8AcgAgAEYARgBUACAAZgBvAHIAIABuACAAPgA9ACAAMgAgACoALwBcAG4AXwBCAEwAVQBFAFMAVABFAEkATgAgAD0AIABMAEEATQBCAEQAQQAoAHoALAAgAG4ALAAgAGMAaABpAHIAcAAsAFwAbgAgACAAIAAgAEwARQBUACgAXABuACAAIAAgACAAIAAgACAAIABuAGUAeAB0AF8AcABvAHcAMgAsACAAUgBPAFUATgBEACgAMgAgAF4AIAAoAEMARQBJAEwASQBOAEcALgBNAEEAVABIACgATABPAEcAKABuACwAIAAyACkAIAArACAAMQApACkALAAgADAAKQAsAFwAbgAgACAAIAAgACAAIAAgACAAdwAsACAAXwBSAE8ATwBUAE8ARgBVAE4ASQBUAFkAKABTAEUAUQBVAEUATgBDAEUAKABuAGUAeAB0AF8AcABvAHcAMgAgAC8AIAAyACwAIAAsACAAMAAsACAALQAxACkALAAgAG4AZQB4AHQAXwBwAG8AdwAyACkALABcAG4AIAAgACAAIAAgACAAIAAgAGEALAAgAFYAUwBUAEEAQwBLACgAQwBNAFUATABUACgAegAsACAAYwBoAGkAcgBwACAAKgAgAHsAMQAsACAALQAxAH0AKQAsACAAUwBFAFEAVQBFAE4AQwBFACgAbgBlAHgAdABfAHAAbwB3ADIAIAAtACAAbgAsACAAMgAsACAAMAAsACAAMAApACkALABcAG4AIAAgACAAIAAgACAAIAAgAGIALAAgAFYAUwBUAEEAQwBLACgAXABuACAAIAAgACAAIAAgACAAIAAgACAAIAAgAGMAaABpAHIAcAAsAFwAbgAgACAAIAAgACAAIAAgACAAIAAgACAAIABTAEUAUQBVAEUATgBDAEUAKABuAGUAeAB0AF8AcABvAHcAMgAgAC0AIAAyACAAKgAgAG4AIAArACAAMQAsACAAMgAsACAAMAAsACAAMAApACwAXABuACAAIAAgACAAIAAgACAAIAAgACAAIAAgAEMASABPAE8AUwBFAFIATwBXAFMAKABjAGgAaQByAHAALAAgAFMARQBRAFUARQBOAEMARQAoAG4AIAAtACAAMQAsACAALAAgAG4ALAAgAC0AMQApACkAXABuACAAIAAgACAAIAAgACAAIAApACwAXABuACAAIAAgACAAIAAgACAAIABjAG8AbgB2ACwAIABfAFIAQQBEAEkAWAAyACgAXABuACAAIAAgACAAIAAgACAAIAAgACAAIAAgAEMATQBVAEwAVAAoAF8AUgBBAEQASQBYADIAKABhACwAIABuAGUAeAB0AF8AcABvAHcAMgAsACAAdwApACwAIABfAFIAQQBEAEkAWAAyACgAYgAsACAAbgBlAHgAdABfAHAAbwB3ADIALAAgAHcAKQApACwAXABuACAAIAAgACAAIAAgACAAIAAgACAAIAAgAG4AZQB4AHQAXwBwAG8AdwAyACwAXABuACAAIAAgACAAIAAgACAAIAAgACAAIAAgAHcAIAAqACAAewAxACwAIAAtADEAfQBcAG4AIAAgACAAIAAgACAAIAAgACkAIAAvACAAbgBlAHgAdABfAHAAbwB3ADIALABcAG4AIAAgACAAIAAgACAAIAAgAEMATQBVAEwAVAAoAFQAQQBLAEUAKABjAG8AbgB2ACwAIABuACkALAAgAGMAaABpAHIAcAAgACoAIAB7ADEALAAgAC0AMQB9ACkAXABuACAAIAAgACAAKQBcAG4AKQA7AFwAbgBcAG4ALwAqACoAIABGAEYAVAAgACoALwBcAG4ARgBGAFQAIAA9ACAATABBAE0AQgBEAEEAKAB6ACwAIABbAG4AXQAsAFwAbgAgACAAIAAgAEwARQBUACgAXABuACAAIAAgACAAIAAgACAAIABtACwAIABSAE8AVwBTACgAegApACwAXABuACAAIAAgACAAIAAgACAAIABzAGkAegBlACwAIABJAEYAKABPAFIAKABJAFMATwBNAEkAVABUAEUARAAoAG4AKQAsACAAbgAgAD0AIAAwACkALAAgAG0ALAAgAG4AKQAsAFwAbgAgACAAIAAgACAAIAAgACAAegB6ACwAIABJAEYAKABzAGkAegBlACAAPQAgAG0ALAAgAHoALAAgAEkARgAoAHMAaQB6AGUAIAA8ACAAbQAsACAAVABBAEsARQAoAHoALAAgAHMAaQB6AGUAKQAsACAAVgBTAFQAQQBDAEsAKAB6ACwAIABTAEUAUQBVAEUATgBDAEUAKABzAGkAegBlACAALQAgAG0ALAAgADIALAAgADAALAAgADAAKQApACkAKQAsAFwAbgAgACAAIAAgACAAIAAgACAAXwBGAEYAVAAoAHoAegAsACAAcwBpAHoAZQApAFwAbgAgACAAIAAgACkAXABuACkAOwBcAG4AXABuAC8AKgAqACAARgBGAFQAIABpAG0AcABsAGUAbQBlAG4AdABhAHQAaQBvAG4AIAAqAC8AXABuAF8ARgBGAFQAIAA9ACAATABBAE0AQgBEAEEAKAB6ACwAIABuACwAXABuACAAIAAgACAASQBGACgAXABuACAAIAAgACAAIAAgACAAIABuACAAPQAgADEALABcAG4AIAAgACAAIAAgACAAIAAgAHoALABcAG4AIAAgACAAIAAgACAAIAAgAEkARgAoAFwAbgAgACAAIAAgACAAIAAgACAAIAAgACAAIABQAE8AVwBFAFIAKAAyACwAIABGAEwATwBPAFIALgBNAEEAVABIACgATABPAEcAKABuACwAIAAyACkAKQApACAAPAA+ACAAbgAsAFwAbgAgACAAIAAgACAAIAAgACAAIAAgACAAIABfAEIATABVAEUAUwBUAEUASQBOACgAegAsACAAbgAsACAAXwBSAE8ATwBUAE8ARgBVAE4ASQBUAFkAKABTAEUAUQBVAEUATgBDAEUAKABuACwAIAAsACAAMAApACAAXgAgADIALAAgADIAIAAqACAAbgApACkALABcAG4AIAAgACAAIAAgACAAIAAgACAAIAAgACAAXwBSAEEARABJAFgAMgAoAHoALAAgAG4ALAAgAF8AUgBPAE8AVABPAEYAVQBOAEkAVABZACgAUwBFAFEAVQBFAE4AQwBFACgAbgAgAC8AIAAyACwAIAAsACAAMAAsACAALQAxACkALAAgAG4AKQApAFwAbgAgACAAIAAgACAAIAAgACAAKQBcAG4AIAAgACAAIAApAFwAbgApADsAXABuAFwAbgAvACoAKgAgAEkAbgB2AGUAcgBzAGUAIABGAEYAVAAgACoALwBcAG4ASQBGAEYAVAAgAD0AIABMAEEATQBCAEQAQQAoAHoALAAgAFsAbgBdACwAXABuACAAIAAgACAATABFAFQAKABcAG4AIAAgACAAIAAgACAAIAAgAG0ALAAgAFIATwBXAFMAKAB6ACkALABcAG4AIAAgACAAIAAgACAAIAAgAHMAaQB6AGUALAAgAEkARgAoAE8AUgAoAEkAUwBPAE0ASQBUAFQARQBEACgAbgApACwAIABuACAAPQAgADAAKQAsACAAbQAsACAAbgApACwAXABuACAAIAAgACAAIAAgACAAIAB6AHoALAAgAEkARgAoAHMAaQB6AGUAIAA9ACAAbQAsACAAegAsACAASQBGACgAcwBpAHoAZQAgADwAIABtACwAIABUAEEASwBFACgAegAsACAAcwBpAHoAZQApACwAIABWAFMAVABBAEMASwAoAHoALAAgAFMARQBRAFUARQBOAEMARQAoAHMAaQB6AGUAIAAtACAAbQAsACAAMgAsACAAMAAsACAAMAApACkAKQApACwAXABuACAAIAAgACAAIAAgACAAIABfAEkARgBGAFQAKAB6AHoALAAgAHMAaQB6AGUAKQAgAC8AIABzAGkAegBlAFwAbgAgACAAIAAgACkAXABuACkAOwBcAG4AXABuAC8AKgAqACAASQBuAHYAZQByAHMAZQAgAEYARgBUACAAaQBtAHAAbABlAG0AZQBuAHQAYQB0AGkAbwBuACAAKABuAG8AdAAgAG4AbwByAG0AYQBsAGkAegBlAGQAKQAgACoALwBcAG4AXwBJAEYARgBUACAAPQAgAEwAQQBNAEIARABBACgAegAsACAAbgAsAFwAbgAgACAAIAAgAEkARgAoAFwAbgAgACAAIAAgACAAIAAgACAAbgAgAD0AIAAxACwAXABuACAAIAAgACAAIAAgACAAIAB6ACwAXABuACAAIAAgACAAIAAgACAAIABJAEYAKABcAG4AIAAgACAAIAAgACAAIAAgACAAIAAgACAAUABPAFcARQBSACgAMgAsACAARgBMAE8ATwBSAC4ATQBBAFQASAAoAEwATwBHACgAbgAsACAAMgApACkAKQAgADwAPgAgAG4ALABcAG4AIAAgACAAIAAgACAAIAAgACAAIAAgACAAXwBCAEwAVQBFAFMAVABFAEkATgAoAHoALAAgAG4ALAAgAF8AUgBPAE8AVABPAEYAVQBOAEkAVABZACgAUwBFAFEAVQBFAE4AQwBFACgAbgAsACAALAAgADAAKQAgAF4AIAAyACwAIAAyACAAKgAgAG4AKQAgACoAIAB7ADEALAAgAC0AMQB9ACkALABcAG4AIAAgACAAIAAgACAAIAAgACAAIAAgACAAXwBSAEEARABJAFgAMgAoAHoALAAgAG4ALAAgAF8AUgBPAE8AVABPAEYAVQBOAEkAVABZACgAUwBFAFEAVQBFAE4AQwBFACgAbgAgAC8AIAAyACwAIAAsACAAMAAsACAAMQApACwAIABuACkAKQBcAG4AIAAgACAAIAAgACAAIAAgACkAXABuACAAIAAgACAAKQBcAG4AKQA7AFwAbgBcAG4ALwAqACoAIABSAGUAYQBsACAARgBGAFQAIABpAG0AcABsAGUAbQBlAG4AdABhAHQAaQBvAG4AIAAqAC8AXABuAF8AUgBGAEYAVAAgAD0AIABMAEEATQBCAEQAQQAoAHgALAAgAG4ALABcAG4AIAAgACAAIABJAEYAKABcAG4AIAAgACAAIAAgACAAIAAgAG4AIAA9ACAAMQAsAFwAbgAgACAAIAAgACAAIAAgACAAeAAgACoAIAB7ADEALAAgADAAfQAsAFwAbgAgACAAIAAgACAAIAAgACAASQBGACgAXABuACAAIAAgACAAIAAgACAAIAAgACAAIAAgAG4AIAA9ACAAMgAsAFwAbgAgACAAIAAgACAAIAAgACAAIAAgACAAIABNAE0AVQBMAFQAKAB7ADEALAAgADEAOwAgADEALAAgAC0AMQB9ACwAIAB4ACkAIAAqACAAewAxACwAIAAwAH0ALABcAG4AIAAgACAAIAAgACAAIAAgACAAIAAgACAASQBGACgAXABuACAAIAAgACAAIAAgACAAIAAgACAAIAAgACAAIAAgACAAUABPAFcARQBSACgAMgAsACAARgBMAE8ATwBSAC4ATQBBAFQASAAoAEwATwBHACgAbgAsACAAMgApACkAKQAgAD0AIABuACwAXABuACAAIAAgACAAIAAgACAAIAAgACAAIAAgACAAIAAgACAATABFAFQAKABcAG4AIAAgACAAIAAgACAAIAAgACAAIAAgACAAIAAgACAAIAAgACAAIAAgAHcALAAgAF8AUgBPAE8AVABPAEYAVQBOAEkAVABZACgALQBTAEUAUQBVAEUATgBDAEUAKABuACAALwAgADIAIAArACAAMQAsACAALAAgADAAKQAsACAAbgApACwAXABuACAAIAAgACAAIAAgACAAIAAgACAAIAAgACAAIAAgACAAIAAgACAAIAB6ACwAIABfAFIAQQBEAEkAWAAyACgAVwBSAEEAUABSAE8AVwBTACgAeAAsACAAMgApACwAIABuACAALwAgADIALAAgAEMASABPAE8AUwBFAFIATwBXAFMAKAB3ACwAIABTAEUAUQBVAEUATgBDAEUAKABuACAALwAgADQALAAgACwAIAAxACwAIAAyACkAKQApACwAXABuACAAIAAgACAAIAAgACAAIAAgACAAIAAgACAAIAAgACAAIAAgACAAIAB6AHoALAAgAFYAUwBUAEEAQwBLACgAegAsACAAVABBAEsARQAoAHoALAAgADEAKQApACwAXABuACAAIAAgACAAIAAgACAAIAAgACAAIAAgACAAIAAgACAAIAAgACAAIAB6AHIALAAgAEMASABPAE8AUwBFAFIATwBXAFMAKAB6AHoALAAgAFMARQBRAFUARQBOAEMARQAoAG4AIAAvACAAMgAgACsAIAAxACwAIAAsACAAbgAgAC8AIAAyACAAKwAgADEALAAgAC0AMQApACkAIAAqACAAewAxACwAIAAtADEAfQAsAFwAbgAgACAAIAAgACAAIAAgACAAIAAgACAAIAAgACAAIAAgACAAIAAgACAAMAAuADUAIAAqACAAKAB6AHoAIAArACAAegByACkAIAAtACAAQwBNAFUATABUACgAdwAsACAAQwBNAFUATABUACgAewAwACwAIAAwAC4ANQB9ACwAIAB6AHoAIAAtACAAegByACkAKQBcAG4AIAAgACAAIAAgACAAIAAgACAAIAAgACAAIAAgACAAIAApACwAXABuACAAIAAgACAAIAAgACAAIAAgACAAIAAgACAAIAAgACAASQBGACgAXABuACAAIAAgACAAIAAgACAAIAAgACAAIAAgACAAIAAgACAAIAAgACAAIABNAE8ARAAoAG4ALAAgADIAKQAgAD0AIAAwACwAXABuACAAIAAgACAAIAAgACAAIAAgACAAIAAgACAAIAAgACAAIAAgACAAIABUAEEASwBFACgAXwBGAEYAVAAoAHgAIAAqACAAewAxACwAIAAwAH0ALAAgAG4AKQAsACAAbgAgAC8AIAAyACAAKwAgADEAKQAsAFwAbgAgACAAIAAgACAAIAAgACAAIAAgACAAIAAgACAAIAAgACAAIAAgACAAVABBAEsARQAoAF8ARgBGAFQAKAB4ACAAKgAgAHsAMQAsACAAMAB9ACwAIABuACkALAAgACgAbgAgACsAIAAxACkAIAAvACAAMgApAFwAbgAgACAAIAAgACAAIAAgACAAIAAgACAAIAAgACAAIAAgACkAXABuACAAIAAgACAAIAAgACAAIAAgACAAIAAgACkAXABuACAAIAAgACAAIAAgACAAIAApAFwAbgAgACAAIAAgACkAXABuACkAOwBcAG4AXABuAC8AKgAqACAAUgBlAGEAbAAgAEYARgBUACAAKgAvAFwAbgBSAEYARgBUACAAPQAgAEwAQQBNAEIARABBACgAeAAsACAAWwBuAF0ALABcAG4AIAAgACAAIABMAEUAVAAoAFwAbgAgACAAIAAgACAAIAAgACAAbQAsACAAUgBPAFcAUwAoAHgAKQAsAFwAbgAgACAAIAAgACAAIAAgACAAcwBpAHoAZQAsACAASQBGACgATwBSACgASQBTAE8ATQBJAFQAVABFAEQAKABuACkALAAgAG4AIAA9ACAAMAApACwAIABtACwAIABuACkALABcAG4AIAAgACAAIAAgACAAIAAgAHgAeAAsACAASQBGACgAcwBpAHoAZQAgAD0AIABtACwAIAB4ACwAIABJAEYAKABzAGkAegBlACAAPAAgAG0ALAAgAFQAQQBLAEUAKAB4ACwAIABzAGkAegBlACkALAAgAFYAUwBUAEEAQwBLACgAeAAsACAAUwBFAFEAVQBFAE4AQwBFACgAcwBpAHoAZQAgAC0AIABtACwAIAAxACwAIAAwACwAIAAwACkAKQApACkALABcAG4AIAAgACAAIAAgACAAIAAgAF8AUgBGAEYAVAAoAHgAeAAsACAAcwBpAHoAZQApAFwAbgAgACAAIAAgACkAXABuACkAOwBcAG4AXABuAC8AKgAqACAASQBuAHYAZQByAHMAZQAgAHIAZQBhAGwAIABGAEYAVAAgAGkAbQBwAGwAZQBtAGUAbgB0AGEAdABpAG8AbgAgACgAbgBvAHQAIABuAG8AcgBtAGEAbABpAHoAZQBkACkAIAAqAC8AXABuAF8ASQBSAEYARgBUACAAPQAgAEwAQQBNAEIARABBACgAegAsACAAbgAsAFwAbgAgACAAIAAgAEkARgAoAFwAbgAgACAAIAAgACAAIAAgACAAbgAgAD0AIAAxACwAXABuACAAIAAgACAAIAAgACAAIABDAEgATwBPAFMARQBDAE8ATABTACgAegAsACAAMQApACwAXABuACAAIAAgACAAIAAgACAAIABJAEYAKABcAG4AIAAgACAAIAAgACAAIAAgACAAIAAgACAAbgAgAD0AIAAyACwAXABuACAAIAAgACAAIAAgACAAIAAgACAAIAAgAEMASABPAE8AUwBFAEMATwBMAFMAKABNAE0AVQBMAFQAKAB7ADEALAAgADEAOwAgADEALAAgAC0AMQB9ACwAIAB6ACkALAAgADEAKQAsAFwAbgAgACAAIAAgACAAIAAgACAAIAAgACAAIABJAEYAKABcAG4AIAAgACAAIAAgACAAIAAgACAAIAAgACAAIAAgACAAIABQAE8AVwBFAFIAKAAyACwAIABGAEwATwBPAFIALgBNAEEAVABIACgATABPAEcAKABuACwAIAAyACkAKQApACAAPQAgAG4ALABcAG4AIAAgACAAIAAgACAAIAAgACAAIAAgACAAIAAgACAAIABMAEUAVAAoAFwAbgAgACAAIAAgACAAIAAgACAAIAAgACAAIAAgACAAIAAgACAAIAAgACAAdwAsACAAXwBSAE8ATwBUAE8ARgBVAE4ASQBUAFkAKAArAFMARQBRAFUARQBOAEMARQAoAG4AIAAvACAAMgAsACAALAAgADAAKQAsACAAbgApACwAXABuACAAIAAgACAAIAAgACAAIAAgACAAIAAgACAAIAAgACAAIAAgACAAIAB6AHIALAAgAEMASABPAE8AUwBFAFIATwBXAFMAKAB6ACwAIABTAEUAUQBVAEUATgBDAEUAKABuACAALwAgADIALAAgACwAIABuACAALwAgADIAIAArACAAMQAsACAALQAxACkAKQAgACoAIAB7ADEALAAgAC0AMQB9ACwAXABuACAAIAAgACAAIAAgACAAIAAgACAAIAAgACAAIAAgACAAIAAgACAAIAB6AGMALAAgAEQAUgBPAFAAKAB6ACwAIAAtADEAKQAsAFwAbgAgACAAIAAgACAAIAAgACAAIAAgACAAIAAgACAAIAAgACAAIAAgACAAVABPAEMATwBMACgAXABuACAAIAAgACAAIAAgACAAIAAgACAAIAAgACAAIAAgACAAIAAgACAAIAAgACAAIAAgAF8AUgBBAEQASQBYADIAKABcAG4AIAAgACAAIAAgACAAIAAgACAAIAAgACAAIAAgACAAIAAgACAAIAAgACAAIAAgACAAIAAgACAAIAAoAHoAYwAgACsAIAB6AHIAKQAgACsAIABDAE0AVQBMAFQAKAB3ACwAIABDAE0AVQBMAFQAKAB7ADAALAAgADEAfQAsACAAegBjACAALQAgAHoAcgApACkALABcAG4AIAAgACAAIAAgACAAIAAgACAAIAAgACAAIAAgACAAIAAgACAAIAAgACAAIAAgACAAIAAgACAAIABuACAALwAgADIALABcAG4AIAAgACAAIAAgACAAIAAgACAAIAAgACAAIAAgACAAIAAgACAAIAAgACAAIAAgACAAIAAgACAAIABDAEgATwBPAFMARQBSAE8AVwBTACgAdwAsACAAUwBFAFEAVQBFAE4AQwBFACgAbgAgAC8AIAA0ACwAIAAsACAAMQAsACAAMgApACkAXABuACAAIAAgACAAIAAgACAAIAAgACAAIAAgACAAIAAgACAAIAAgACAAIAAgACAAIAAgACkAXABuACAAIAAgACAAIAAgACAAIAAgACAAIAAgACAAIAAgACAAIAAgACAAIAApAFwAbgAgACAAIAAgACAAIAAgACAAIAAgACAAIAAgACAAIAAgACkALABcAG4AIAAgACAAIAAgACAAIAAgACAAIAAgACAAIAAgACAAIABJAEYAKABcAG4AIAAgACAAIAAgACAAIAAgACAAIAAgACAAIAAgACAAIAAgACAAIAAgAE0ATwBEACgAbgAsACAAMgApACAAPQAgADAALABcAG4AIAAgACAAIAAgACAAIAAgACAAIAAgACAAIAAgACAAIAAgACAAIAAgAEMASABPAE8AUwBFAEMATwBMAFMAKABcAG4AIAAgACAAIAAgACAAIAAgACAAIAAgACAAIAAgACAAIAAgACAAIAAgACAAIAAgACAAXwBJAEYARgBUACgAXABuACAAIAAgACAAIAAgACAAIAAgACAAIAAgACAAIAAgACAAIAAgACAAIAAgACAAIAAgACAAIAAgACAAVgBTAFQAQQBDAEsAKAB6ACwAIABDAEgATwBPAFMARQBSAE8AVwBTACgAegAsACAAUwBFAFEAVQBFAE4AQwBFACgAbgAgAC8AIAAyACAALQAgADEALAAgACwAIABuACAALwAgADIALAAgAC0AMQApACkAIAAqACAAewAxACwAIAAtADEAfQApACwAXABuACAAIAAgACAAIAAgACAAIAAgACAAIAAgACAAIAAgACAAIAAgACAAIAAgACAAIAAgACAAIAAgACAAbgBcAG4AIAAgACAAIAAgACAAIAAgACAAIAAgACAAIAAgACAAIAAgACAAIAAgACAAIAAgACAAKQAsAFwAbgAgACAAIAAgACAAIAAgACAAIAAgACAAIAAgACAAIAAgACAAIAAgACAAIAAgACAAIAAxAFwAbgAgACAAIAAgACAAIAAgACAAIAAgACAAIAAgACAAIAAgACAAIAAgACAAKQAsAFwAbgAgACAAIAAgACAAIAAgACAAIAAgACAAIAAgACAAIAAgACAAIAAgACAAQwBIAE8ATwBTAEUAQwBPAEwAUwAoAFwAbgAgACAAIAAgACAAIAAgACAAIAAgACAAIAAgACAAIAAgACAAIAAgACAAIAAgACAAIABfAEkARgBGAFQAKABcAG4AIAAgACAAIAAgACAAIAAgACAAIAAgACAAIAAgACAAIAAgACAAIAAgACAAIAAgACAAIAAgACAAIABWAFMAVABBAEMASwAoAFwAbgAgACAAIAAgACAAIAAgACAAIAAgACAAIAAgACAAIAAgACAAIAAgACAAIAAgACAAIAAgACAAIAAgACAAIAAgACAAegAsAFwAbgAgACAAIAAgACAAIAAgACAAIAAgACAAIAAgACAAIAAgACAAIAAgACAAIAAgACAAIAAgACAAIAAgACAAIAAgACAAQwBIAE8ATwBTAEUAUgBPAFcAUwAoAHoALAAgAFMARQBRAFUARQBOAEMARQAoACgAbgAgAC0AIAAxACkAIAAvACAAMgAsACAALAAgACgAbgAgACsAIAAxACkAIAAvACAAMgAsACAALQAxACkAKQAgACoAIAB7ADEALAAgAC0AMQB9AFwAbgAgACAAIAAgACAAIAAgACAAIAAgACAAIAAgACAAIAAgACAAIAAgACAAIAAgACAAIAAgACAAIAAgACkALABcAG4AIAAgACAAIAAgACAAIAAgACAAIAAgACAAIAAgACAAIAAgACAAIAAgACAAIAAgACAAIAAgACAAIABuAFwAbgAgACAAIAAgACAAIAAgACAAIAAgACAAIAAgACAAIAAgACAAIAAgACAAIAAgACAAIAApACwAXABuACAAIAAgACAAIAAgACAAIAAgACAAIAAgACAAIAAgACAAIAAgACAAIAAgACAAIAAgADEAXABuACAAIAAgACAAIAAgACAAIAAgACAAIAAgACAAIAAgACAAIAAgACAAIAApAFwAbgAgACAAIAAgACAAIAAgACAAIAAgACAAIAAgACAAIAAgACkAXABuACAAIAAgACAAIAAgACAAIAAgACAAIAAgACkAXABuACAAIAAgACAAIAAgACAAIAApAFwAbgAgACAAIAAgACkAXABuACkAOwBcAG4AXABuAC8AKgAqACAASQBuAHYAZQByAHMAZQAgAHIAZQBhAGwAIABGAEYAVAAgACoALwBcAG4ASQBSAEYARgBUACAAPQAgAEwAQQBNAEIARABBACgAegAsACAAWwBuAF0ALABcAG4AIAAgACAAIABMAEUAVAAoAFwAbgAgACAAIAAgACAAIAAgACAAbQAsACAAUgBPAFcAUwAoAHoAKQAsAFwAbgAgACAAIAAgACAAIAAgACAAcgBlAGEAbABfAHMAaQB6AGUALAAgAEkARgAoAE8AUgAoAEkAUwBPAE0ASQBUAFQARQBEACgAbgApACwAIABuACAAPQAgADAAKQAsACAAMgAgACoAIAAoAG0AIAAtACAAMQApACwAIABuACkALABcAG4AIAAgACAAIAAgACAAIAAgAGMAbwBtAHAAbABlAHgAXwBzAGkAegBlACwAIABRAFUATwBUAEkARQBOAFQAKAByAGUAYQBsAF8AcwBpAHoAZQAsACAAMgApACAAKwAgADEALABcAG4AIAAgACAAIAAgACAAIAAgAHoAegAsACAASQBGACgAXABuACAAIAAgACAAIAAgACAAIAAgACAAIAAgAG0AIAA9ACAAYwBvAG0AcABsAGUAeABfAHMAaQB6AGUALABcAG4AIAAgACAAIAAgACAAIAAgACAAIAAgACAAegAsAFwAbgAgACAAIAAgACAAIAAgACAAIAAgACAAIABJAEYAKABcAG4AIAAgACAAIAAgACAAIAAgACAAIAAgACAAIAAgACAAIABjAG8AbQBwAGwAZQB4AF8AcwBpAHoAZQAgADwAIABtACwAXABuACAAIAAgACAAIAAgACAAIAAgACAAIAAgACAAIAAgACAAVABBAEsARQAoAHoALAAgAGMAbwBtAHAAbABlAHgAXwBzAGkAegBlACkALABcAG4AIAAgACAAIAAgACAAIAAgACAAIAAgACAAIAAgACAAIABWAFMAVABBAEMASwAoAHoALAAgAFMARQBRAFUARQBOAEMARQAoAGMAbwBtAHAAbABlAHgAXwBzAGkAegBlACAALQAgAG0ALAAgADIALAAgADAALAAgADAAKQApAFwAbgAgACAAIAAgACAAIAAgACAAIAAgACAAIAApAFwAbgAgACAAIAAgACAAIAAgACAAKQAsAFwAbgAgACAAIAAgACAAIAAgACAAXwBJAFIARgBGAFQAKAB6AHoALAAgAHIAZQBhAGwAXwBzAGkAegBlACkAIAAvACAAcgBlAGEAbABfAHMAaQB6AGUAXABuACAAIAAgACAAKQBcAG4AKQA7AFwAbgBcAG4ALwAqACoAIABDAG8AbgB2AGUAcgB0AHMAIABmAHIAbwBtACAARABGAFQAIAB0AG8AIABEAEgAVAAgAG8AZgAgAGEAIAByAGUAYQBsACAAaQBuAHAAdQB0ACAAKgAvAFwAbgBEAEYAVAAyAEQASABUACAAPQAgAEwAQQBNAEIARABBACgAegAsACAAWwBuAF0ALABcAG4AIAAgACAAIABMAEUAVAAoAFwAbgAgACAAIAAgACAAIAAgACAAbQAsACAAUgBPAFcAUwAoAHoAKQAsAFwAbgAgACAAIAAgACAAIAAgACAAcgBlAGEAbABfAHMAaQB6AGUALAAgAEkARgAoAE8AUgAoAEkAUwBPAE0ASQBUAFQARQBEACgAbgApACwAIABuACAAPQAgADAAKQAsACAAMgAgACoAIAAoAG0AIAAtACAAMQApACwAIABuACkALABcAG4AIAAgACAAIAAgACAAIAAgAGMAbwBtAHAAbABlAHgAXwBzAGkAegBlACwAIABRAFUATwBUAEkARQBOAFQAKAByAGUAYQBsAF8AcwBpAHoAZQAsACAAMgApACAAKwAgADEALABcAG4AIAAgACAAIAAgACAAIAAgAHoAegAsACAASQBGACgAXABuACAAIAAgACAAIAAgACAAIAAgACAAIAAgAG0AIAA9ACAAYwBvAG0AcABsAGUAeABfAHMAaQB6AGUALABcAG4AIAAgACAAIAAgACAAIAAgACAAIAAgACAAegAsAFwAbgAgACAAIAAgACAAIAAgACAAIAAgACAAIABJAEYAKABcAG4AIAAgACAAIAAgACAAIAAgACAAIAAgACAAIAAgACAAIABjAG8AbQBwAGwAZQB4AF8AcwBpAHoAZQAgADwAIABtACwAXABuACAAIAAgACAAIAAgACAAIAAgACAAIAAgACAAIAAgACAAVABBAEsARQAoAHoALAAgAGMAbwBtAHAAbABlAHgAXwBzAGkAegBlACkALABcAG4AIAAgACAAIAAgACAAIAAgACAAIAAgACAAIAAgACAAIABWAFMAVABBAEMASwAoAHoALAAgAFMARQBRAFUARQBOAEMARQAoAGMAbwBtAHAAbABlAHgAXwBzAGkAegBlACAALQAgAG0ALAAgADIALAAgADAALAAgADAAKQApAFwAbgAgACAAIAAgACAAIAAgACAAIAAgACAAIAApAFwAbgAgACAAIAAgACAAIAAgACAAKQAsAFwAbgAgACAAIAAgACAAIAAgACAASQBGACgAXABuACAAIAAgACAAIAAgACAAIAAgACAAIAAgAHIAZQBhAGwAXwBzAGkAegBlACAAPQAgADEALABcAG4AIAAgACAAIAAgACAAIAAgACAAIAAgACAASQBOAEQARQBYACgAegB6ACwAIAAxACwAIAAxACkALABcAG4AIAAgACAAIAAgACAAIAAgACAAIAAgACAASQBGACgAXABuACAAIAAgACAAIAAgACAAIAAgACAAIAAgACAAIAAgACAAcgBlAGEAbABfAHMAaQB6AGUAIAA9ACAAMgAsAFwAbgAgACAAIAAgACAAIAAgACAAIAAgACAAIAAgACAAIAAgAE0ATQBVAEwAVAAoAHoAegAsACAAewAxADsAIAAtADEAfQApACwAXABuACAAIAAgACAAIAAgACAAIAAgACAAIAAgACAAIAAgACAAVgBTAFQAQQBDAEsAKABcAG4AIAAgACAAIAAgACAAIAAgACAAIAAgACAAIAAgACAAIAAgACAAIAAgAE0ATQBVAEwAVAAoAHoAegAsACAAewAxADsAIAAtADEAfQApACwAXABuACAAIAAgACAAIAAgACAAIAAgACAAIAAgACAAIAAgACAAIAAgACAAIABJAE4ARABFAFgAKABNAE0AVQBMAFQAKAB6AHoALAAgAHsAMQA7ACAAMQB9ACkALAAgAFMARQBRAFUARQBOAEMARQAoAGMAbwBtAHAAbABlAHgAXwBzAGkAegBlACAALQAgADIALAAgACwAIABjAG8AbQBwAGwAZQB4AF8AcwBpAHoAZQAgAC0AIAAxACwAIAAtADEAKQApAFwAbgAgACAAIAAgACAAIAAgACAAIAAgACAAIAAgACAAIAAgACkAXABuACAAIAAgACAAIAAgACAAIAAgACAAIAAgACkAXABuACAAIAAgACAAIAAgACAAIAApAFwAbgAgACAAIAAgACkAXABuACkAOwBcAG4AXABuAC8AKgAqACAAQwBvAG4AdgBlAHIAdABzACAAZgByAG8AbQAgAEQASABUACAAdABvACAARABGAFQAIABvAGYAIABhACAAcgBlAGEAbAAgAGkAbgBwAHUAdAAgACoALwBcAG4ARABIAFQAMgBEAEYAVAAgAD0AIABMAEEATQBCAEQAQQAoAHgALAAgAFsAbgBdACwAXABuACAAIAAgACAATABFAFQAKABcAG4AIAAgACAAIAAgACAAIAAgAG0ALAAgAFIATwBXAFMAKAB4ACkALABcAG4AIAAgACAAIAAgACAAIAAgAHMAaQB6AGUALAAgAEkARgAoAE8AUgAoAEkAUwBPAE0ASQBUAFQARQBEACgAbgApACwAIABuACAAPQAgADAAKQAsACAAbQAsACAAbgApACwAXABuACAAIAAgACAAIAAgACAAIAB4AHgALAAgAEkARgAoAHMAaQB6AGUAIAA9ACAAbQAsACAAeAAsACAASQBGACgAcwBpAHoAZQAgADwAIABtACwAIABUAEEASwBFACgAeAAsACAAcwBpAHoAZQApACwAIABWAFMAVABBAEMASwAoAHgALAAgAFMARQBRAFUARQBOAEMARQAoAHMAaQB6AGUAIAAtACAAbQAsACAAMQAsACAAMAAsACAAMAApACkAKQApACwAXABuACAAIAAgACAAIAAgACAAIABJAEYAKABcAG4AIAAgACAAIAAgACAAIAAgACAAIAAgACAAcwBpAHoAZQAgAD0AIAAxACwAXABuACAAIAAgACAAIAAgACAAIAAgACAAIAAgAEMASABPAE8AUwBFACgAewAxACwAIAAyAH0ALAAgAHgAeAAsACAAMAApACwAXABuACAAIAAgACAAIAAgACAAIAAgACAAIAAgAEwARQBUACgAXABuACAAIAAgACAAIAAgACAAIAAgACAAIAAgACAAIAAgACAAcwAsACAAUwBFAFEAVQBFAE4AQwBFACgAcwBpAHoAZQAgAC8AIAAyACkALABcAG4AIAAgACAAIAAgACAAIAAgACAAIAAgACAAIAAgACAAIABWAFMAVABBAEMASwAoAFwAbgAgACAAIAAgACAAIAAgACAAIAAgACAAIAAgACAAIAAgACAAIAAgACAAQwBIAE8ATwBTAEUAKAB7ADEALAAgADIAfQAsACAASQBOAEQARQBYACgAeAB4ACwAIAAxACkALAAgADAAKQAsAFwAbgAgACAAIAAgACAAIAAgACAAIAAgACAAIAAgACAAIAAgACAAIAAgACAAKABDAEgATwBPAFMARQAoAHsAMQAsACAAMgB9ACwAIAAxACwAIAAtADEAKQAgACoAIABJAE4ARABFAFgAKAB4AHgALAAgAHMAIAArACAAMQApACAAKwAgAEkATgBEAEUAWAAoAHgAeAAsACAAcwBpAHoAZQAgACsAIAAxACAALQAgAHMAKQApACAALwAgADIAXABuACAAIAAgACAAIAAgACAAIAAgACAAIAAgACAAIAAgACAAKQBcAG4AIAAgACAAIAAgACAAIAAgACAAIAAgACAAKQBcAG4AIAAgACAAIAAgACAAIAAgACkAXABuACAAIAAgACAAKQBcAG4AKQA7AFwAbgBcAG4ALwAvACAARgBIAFQAKAB4ACkAIAAtACAARgBhAHMAdAAgAEgAYQByAHQAbABlAHkAIAB0AHIAYQBuAHMAZgBvAHIAbQBcAG4ARgBIAFQAIAA9ACAATABBAE0AQgBEAEEAKAB4ACwAIABEAEYAVAAyAEQASABUACgAUgBGAEYAVAAoAHgAKQApACkAOwBcAG4AXABuAC8ALwAgAEkARgBIAFQAKAB4ACkAIAAtACAASQBuAHYAZQByAHMAZQAgAEYAYQBzAHQAIABIAGEAcgB0AGwAZQB5ACAAdAByAGEAbgBzAGYAbwByAG0AXABuAEkARgBIAFQAIAA9ACAATABBAE0AQgBEAEEAKAB4ACwAIABJAFIARgBGAFQAKABEAEgAVAAyAEQARgBUACgAeAApACkAKQA7ACIAfQBdACwAIgBwAHIAbwBqAGUAYwB0AE4AYQBtAGUAcwAiADoAWwAiAEYARgBUAC4AQwBNAFUATABUACIALAAiAEYARgBUAC4AXwBSAE8ATwBUAE8ARgBVAE4ASQBUAFkAIgAsACIARgBGAFQALgBfAEMASQBSAEMAXwBDAE8ATgBWAE8ATAAiACwAIgBGAEYAVAAuAF8ARABGAFQAIgAsACIARgBGAFQALgBfAEkARABGAFQAIgAsACIARgBGAFQALgBfAFIAQQBEAEkAWAAyACIALAAiAEYARgBUAC4AXwBCAEwAVQBFAFMAVABFAEkATgAiACwAIgBGAEYAVAAuAEYARgBUACIALAAiAEYARgBUAC4AXwBGAEYAVAAiACwAIgBGAEYAVAAuAEkARgBGAFQAIgAsACIARgBGAFQALgBfAEkARgBGAFQAIgAsACIARgBGAFQALgBfAFIARgBGAFQAIgAsACIARgBGAFQALgBSAEYARgBUACIALAAiAEYARgBUAC4AXwBJAFIARgBGAFQAIgAsACIARgBGAFQALgBJAFIARgBGAFQAIgAsACIARgBGAFQALgBEAEYAVAAyAEQASABUACIALAAiAEYARgBUAC4ARABIAFQAMgBEAEYAVAAiACwAIgBGAEYAVAAuAEYASABUACIALAAiAEYARgBUAC4ASQBGAEgAVAAiAF0ALAAiAGwAbwBjAGEAbABlACIAOgB7ACIAbABpAHMAdABTAGUAcABhAHIAYQB0AG8AcgAiADoAIgAsACIALAAiAHIAbwB3AFMAZQBwAGEAcgBhAHQAbwByACIAOgAiADsAIgAsACIAYwBvAGwAdQBtAG4AUwBlAHAAYQByAGEAdABvAHIAIgA6ACIALAAiACwAIgB0AGgAbwB1AHMAYQBuAGQAcwBTAGUAcABhAHIAYQB0AG8AcgAiADoAIgAnACIALAAiAHQAaABvAHUAcwBhAG4AZABzAFAAbwBzAGkAdABpAG8AbgBzACIAOgBbADMAXQAsACIAZABlAGMAaQBtAGEAbABTAGUAcABhAHIAYQB0AG8AcgAiADoAIgAuACIALAAiAGQAYQB0AGUATwByAGQAZQByACIAOgAiAE0ARABZACIALAAiAGMAdQByAHIAZQBuAGMAeQBTAHkAbQBiAG8AbAAiADoAIgBDAEgARgAiACwAIgBpAHMAQwB1AHIAcgBlAG4AYwB5AFMAeQBtAGIAbwBsAEwAZQBhAGQAIgA6AHQAcgB1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ZwBiACIAfQB9AA==</AFEJSONBlob>
</file>

<file path=customXml/itemProps1.xml><?xml version="1.0" encoding="utf-8"?>
<ds:datastoreItem xmlns:ds="http://schemas.openxmlformats.org/officeDocument/2006/customXml" ds:itemID="{287CB322-8004-FF4A-BCA4-9DDE3B810362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Altomani</dc:creator>
  <cp:lastModifiedBy>Andrea Altomani</cp:lastModifiedBy>
  <dcterms:created xsi:type="dcterms:W3CDTF">2022-12-27T22:33:23Z</dcterms:created>
  <dcterms:modified xsi:type="dcterms:W3CDTF">2022-12-27T23:09:52Z</dcterms:modified>
</cp:coreProperties>
</file>