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ghana_hea\local\"/>
    </mc:Choice>
  </mc:AlternateContent>
  <xr:revisionPtr revIDLastSave="0" documentId="13_ncr:1_{DDEA0777-0018-4159-9B4C-277110CCEE1A}" xr6:coauthVersionLast="45" xr6:coauthVersionMax="45" xr10:uidLastSave="{00000000-0000-0000-0000-000000000000}"/>
  <bookViews>
    <workbookView xWindow="-120" yWindow="-120" windowWidth="29040" windowHeight="15990" xr2:uid="{79FB66C9-67C2-4FB8-BC18-9A7C9A2A3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O10" i="1"/>
  <c r="N10" i="1" s="1"/>
  <c r="O4" i="1"/>
  <c r="N4" i="1" s="1"/>
  <c r="O3" i="1"/>
  <c r="N3" i="1" s="1"/>
  <c r="N2" i="1"/>
  <c r="O2" i="1"/>
  <c r="O11" i="1" l="1"/>
  <c r="N11" i="1" s="1"/>
  <c r="O12" i="1" s="1"/>
  <c r="N19" i="1"/>
  <c r="O20" i="1" s="1"/>
  <c r="O5" i="1"/>
  <c r="E3" i="1"/>
  <c r="F3" i="1"/>
  <c r="D3" i="1"/>
  <c r="N20" i="1" l="1"/>
  <c r="O21" i="1"/>
  <c r="N12" i="1"/>
  <c r="O13" i="1" s="1"/>
  <c r="N5" i="1"/>
  <c r="N13" i="1" l="1"/>
  <c r="O14" i="1" s="1"/>
  <c r="N14" i="1" s="1"/>
  <c r="N21" i="1"/>
  <c r="O22" i="1" s="1"/>
  <c r="N22" i="1" s="1"/>
</calcChain>
</file>

<file path=xl/sharedStrings.xml><?xml version="1.0" encoding="utf-8"?>
<sst xmlns="http://schemas.openxmlformats.org/spreadsheetml/2006/main" count="34" uniqueCount="24">
  <si>
    <t>Year 0</t>
  </si>
  <si>
    <t>low</t>
  </si>
  <si>
    <t>most likely</t>
  </si>
  <si>
    <t>high</t>
  </si>
  <si>
    <t>Year 1</t>
  </si>
  <si>
    <t>Year 2</t>
  </si>
  <si>
    <t>Year 3</t>
  </si>
  <si>
    <t>Year 4</t>
  </si>
  <si>
    <t>Presenting with AIDS (first year)</t>
  </si>
  <si>
    <t>Most likely</t>
  </si>
  <si>
    <t>Low</t>
  </si>
  <si>
    <t>High</t>
  </si>
  <si>
    <t>AIDS clinical second year</t>
  </si>
  <si>
    <t>AIDS on ART &gt;2 years</t>
  </si>
  <si>
    <t>Same as other ART</t>
  </si>
  <si>
    <t>Treatment</t>
  </si>
  <si>
    <t>Untreated</t>
  </si>
  <si>
    <t>Year end</t>
  </si>
  <si>
    <t>Tprob</t>
  </si>
  <si>
    <t>Init -&gt; AVT</t>
  </si>
  <si>
    <t>Yr 1 -&gt; AVT</t>
  </si>
  <si>
    <t>Yr 2 -&gt; AVT</t>
  </si>
  <si>
    <t>Yr 3+ -&gt; AVT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</si>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</sst>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8C15-9316-4326-89ED-25C5D158A984}">
  <dimension ref="B1:O22"/>
  <sheetViews>
    <sheetView tabSelected="1" workbookViewId="0">
      <selection activeCell="D14" sqref="D14"/>
    </sheetView>
  </sheetViews>
  <sheetFormatPr defaultRowHeight="15" x14ac:dyDescent="0.25"/>
  <cols>
    <col min="2" max="2" width="33.42578125" customWidth="1"/>
    <col min="3" max="3" width="17.28515625" customWidth="1"/>
    <col min="4" max="4" width="14.140625" customWidth="1"/>
    <col min="5" max="5" width="21" customWidth="1"/>
    <col min="14" max="14" width="19.7109375" customWidth="1"/>
    <col min="15" max="15" width="19.5703125" customWidth="1"/>
  </cols>
  <sheetData>
    <row r="1" spans="2:15" x14ac:dyDescent="0.25">
      <c r="C1" t="s">
        <v>0</v>
      </c>
      <c r="D1" t="s">
        <v>4</v>
      </c>
      <c r="E1" t="s">
        <v>5</v>
      </c>
      <c r="F1" t="s">
        <v>6</v>
      </c>
      <c r="G1" t="s">
        <v>7</v>
      </c>
      <c r="L1" t="s">
        <v>18</v>
      </c>
      <c r="M1" t="s">
        <v>17</v>
      </c>
      <c r="N1" s="3" t="s">
        <v>16</v>
      </c>
      <c r="O1" s="3" t="s">
        <v>15</v>
      </c>
    </row>
    <row r="2" spans="2:15" x14ac:dyDescent="0.25">
      <c r="B2" t="s">
        <v>1</v>
      </c>
      <c r="C2" s="2">
        <v>0</v>
      </c>
      <c r="D2" s="2">
        <v>0.08</v>
      </c>
      <c r="E2" s="2">
        <v>0.2</v>
      </c>
      <c r="F2" s="2">
        <v>0.4</v>
      </c>
      <c r="G2" s="2">
        <v>0.6</v>
      </c>
      <c r="L2">
        <v>7.4999999999999997E-2</v>
      </c>
      <c r="M2">
        <v>0</v>
      </c>
      <c r="N2">
        <f>1-O2</f>
        <v>0.92500000000000004</v>
      </c>
      <c r="O2">
        <f>L2</f>
        <v>7.4999999999999997E-2</v>
      </c>
    </row>
    <row r="3" spans="2:15" x14ac:dyDescent="0.25">
      <c r="B3" t="s">
        <v>2</v>
      </c>
      <c r="C3" s="1">
        <v>7.4999999999999997E-2</v>
      </c>
      <c r="D3" s="2">
        <f>AVERAGE(D2,D4)</f>
        <v>0.14000000000000001</v>
      </c>
      <c r="E3" s="2">
        <f t="shared" ref="E3:F3" si="0">AVERAGE(E2,E4)</f>
        <v>0.30000000000000004</v>
      </c>
      <c r="F3" s="2">
        <f t="shared" si="0"/>
        <v>0.5</v>
      </c>
      <c r="G3" s="2">
        <v>0.7</v>
      </c>
      <c r="L3">
        <v>7.0999999999999994E-2</v>
      </c>
      <c r="M3">
        <v>1</v>
      </c>
      <c r="N3">
        <f>1-O3</f>
        <v>0.85932500000000001</v>
      </c>
      <c r="O3">
        <f>O2+L3*N2</f>
        <v>0.14067499999999999</v>
      </c>
    </row>
    <row r="4" spans="2:15" x14ac:dyDescent="0.25">
      <c r="B4" t="s">
        <v>3</v>
      </c>
      <c r="C4" s="2">
        <v>0.15</v>
      </c>
      <c r="D4" s="2">
        <v>0.2</v>
      </c>
      <c r="E4" s="2">
        <v>0.4</v>
      </c>
      <c r="F4" s="2">
        <v>0.6</v>
      </c>
      <c r="G4" s="2">
        <v>0.8</v>
      </c>
      <c r="L4">
        <v>0.186</v>
      </c>
      <c r="M4">
        <v>2</v>
      </c>
      <c r="N4">
        <f t="shared" ref="N4:N6" si="1">1-O4</f>
        <v>0.69949055000000004</v>
      </c>
      <c r="O4">
        <f t="shared" ref="O4:O6" si="2">O3+L4*N3</f>
        <v>0.30050944999999996</v>
      </c>
    </row>
    <row r="5" spans="2:15" x14ac:dyDescent="0.25">
      <c r="L5">
        <v>0.3</v>
      </c>
      <c r="M5">
        <v>3</v>
      </c>
      <c r="N5">
        <f t="shared" si="1"/>
        <v>0.48964338500000004</v>
      </c>
      <c r="O5">
        <f t="shared" si="2"/>
        <v>0.51035661499999996</v>
      </c>
    </row>
    <row r="9" spans="2:15" x14ac:dyDescent="0.25">
      <c r="C9" s="3" t="s">
        <v>23</v>
      </c>
      <c r="D9" s="3" t="s">
        <v>10</v>
      </c>
      <c r="E9" s="3" t="s">
        <v>11</v>
      </c>
      <c r="L9" t="s">
        <v>18</v>
      </c>
      <c r="M9" t="s">
        <v>17</v>
      </c>
      <c r="N9" s="3" t="s">
        <v>16</v>
      </c>
      <c r="O9" s="3" t="s">
        <v>15</v>
      </c>
    </row>
    <row r="10" spans="2:15" x14ac:dyDescent="0.25">
      <c r="B10" s="3" t="s">
        <v>19</v>
      </c>
      <c r="C10" s="1">
        <v>7.4999999999999997E-2</v>
      </c>
      <c r="D10" s="2">
        <v>0</v>
      </c>
      <c r="E10" s="2">
        <v>0.15</v>
      </c>
      <c r="L10">
        <v>7.4999999999999997E-2</v>
      </c>
      <c r="M10">
        <v>0</v>
      </c>
      <c r="N10">
        <f>1-O10</f>
        <v>0.92500000000000004</v>
      </c>
      <c r="O10">
        <f>L10</f>
        <v>7.4999999999999997E-2</v>
      </c>
    </row>
    <row r="11" spans="2:15" x14ac:dyDescent="0.25">
      <c r="B11" s="3" t="s">
        <v>20</v>
      </c>
      <c r="C11" s="1">
        <v>7.0999999999999994E-2</v>
      </c>
      <c r="D11" s="1">
        <v>0</v>
      </c>
      <c r="E11" s="2">
        <v>0.13</v>
      </c>
      <c r="L11">
        <v>7.0999999999999994E-2</v>
      </c>
      <c r="M11">
        <v>1</v>
      </c>
      <c r="N11">
        <f>1-O11</f>
        <v>0.85932500000000001</v>
      </c>
      <c r="O11">
        <f>O10+L11*N10</f>
        <v>0.14067499999999999</v>
      </c>
    </row>
    <row r="12" spans="2:15" x14ac:dyDescent="0.25">
      <c r="B12" s="3" t="s">
        <v>21</v>
      </c>
      <c r="C12" s="1">
        <v>0.186</v>
      </c>
      <c r="D12" s="2">
        <v>7.0000000000000007E-2</v>
      </c>
      <c r="E12" s="2">
        <v>0.31</v>
      </c>
      <c r="L12">
        <v>0.186</v>
      </c>
      <c r="M12">
        <v>2</v>
      </c>
      <c r="N12">
        <f t="shared" ref="N12:N14" si="3">1-O12</f>
        <v>0.69949055000000004</v>
      </c>
      <c r="O12">
        <f t="shared" ref="O12:O13" si="4">O11+L12*N11</f>
        <v>0.30050944999999996</v>
      </c>
    </row>
    <row r="13" spans="2:15" x14ac:dyDescent="0.25">
      <c r="B13" s="3" t="s">
        <v>22</v>
      </c>
      <c r="C13" s="2">
        <v>0.3</v>
      </c>
      <c r="D13" s="2">
        <v>0.14000000000000001</v>
      </c>
      <c r="E13" s="2">
        <v>0.47</v>
      </c>
      <c r="L13">
        <v>0.14000000000000001</v>
      </c>
      <c r="M13">
        <v>3</v>
      </c>
      <c r="N13">
        <f t="shared" si="3"/>
        <v>0.60156187300000008</v>
      </c>
      <c r="O13">
        <f t="shared" si="4"/>
        <v>0.39843812699999998</v>
      </c>
    </row>
    <row r="14" spans="2:15" x14ac:dyDescent="0.25">
      <c r="M14">
        <v>4</v>
      </c>
      <c r="N14">
        <f t="shared" si="3"/>
        <v>0.51734321078000001</v>
      </c>
      <c r="O14">
        <f>O13+L13*N13</f>
        <v>0.48265678921999999</v>
      </c>
    </row>
    <row r="16" spans="2:15" x14ac:dyDescent="0.25">
      <c r="C16" s="3" t="s">
        <v>9</v>
      </c>
      <c r="D16" s="3" t="s">
        <v>10</v>
      </c>
      <c r="E16" s="3" t="s">
        <v>11</v>
      </c>
    </row>
    <row r="17" spans="2:15" x14ac:dyDescent="0.25">
      <c r="B17" s="3" t="s">
        <v>8</v>
      </c>
    </row>
    <row r="18" spans="2:15" x14ac:dyDescent="0.25">
      <c r="B18" s="3" t="s">
        <v>12</v>
      </c>
      <c r="L18" t="s">
        <v>18</v>
      </c>
      <c r="M18" t="s">
        <v>17</v>
      </c>
      <c r="N18" s="3" t="s">
        <v>16</v>
      </c>
      <c r="O18" s="3" t="s">
        <v>15</v>
      </c>
    </row>
    <row r="19" spans="2:15" x14ac:dyDescent="0.25">
      <c r="B19" s="3" t="s">
        <v>13</v>
      </c>
      <c r="C19" t="s">
        <v>14</v>
      </c>
      <c r="L19">
        <v>7.4999999999999997E-2</v>
      </c>
      <c r="M19">
        <v>0</v>
      </c>
      <c r="N19">
        <f>1-O19</f>
        <v>0.92500000000000004</v>
      </c>
      <c r="O19">
        <f>L19</f>
        <v>7.4999999999999997E-2</v>
      </c>
    </row>
    <row r="20" spans="2:15" x14ac:dyDescent="0.25">
      <c r="L20">
        <v>7.0999999999999994E-2</v>
      </c>
      <c r="M20">
        <v>1</v>
      </c>
      <c r="N20">
        <f>1-O20</f>
        <v>0.85932500000000001</v>
      </c>
      <c r="O20">
        <f>O19+L20*N19</f>
        <v>0.14067499999999999</v>
      </c>
    </row>
    <row r="21" spans="2:15" x14ac:dyDescent="0.25">
      <c r="L21">
        <v>0.186</v>
      </c>
      <c r="M21">
        <v>2</v>
      </c>
      <c r="N21">
        <f t="shared" ref="N21:N22" si="5">1-O21</f>
        <v>0.69949055000000004</v>
      </c>
      <c r="O21">
        <f t="shared" ref="O21:O22" si="6">O20+L21*N20</f>
        <v>0.30050944999999996</v>
      </c>
    </row>
    <row r="22" spans="2:15" x14ac:dyDescent="0.25">
      <c r="L22">
        <v>0.28999999999999998</v>
      </c>
      <c r="M22">
        <v>3</v>
      </c>
      <c r="N22">
        <f t="shared" si="5"/>
        <v>0.49663829050000008</v>
      </c>
      <c r="O22">
        <f t="shared" si="6"/>
        <v>0.50336170949999992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Alton Russell</dc:creator>
  <cp:lastModifiedBy>Alton Russell</cp:lastModifiedBy>
  <dcterms:created xsi:type="dcterms:W3CDTF">2020-12-31T17:26:37Z</dcterms:created>
  <dcterms:modified xsi:type="dcterms:W3CDTF">2021-01-01T15:28:47Z</dcterms:modified>
</cp:coreProperties>
</file>